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C:\Users\DELL\学术\N sustainability\bio-jet fuel production\UA and SA_each paramaters\"/>
    </mc:Choice>
  </mc:AlternateContent>
  <xr:revisionPtr revIDLastSave="0" documentId="13_ncr:1_{EC82885D-DDFB-4498-92AF-713FCF85A83E}" xr6:coauthVersionLast="47" xr6:coauthVersionMax="47" xr10:uidLastSave="{00000000-0000-0000-0000-000000000000}"/>
  <bookViews>
    <workbookView xWindow="-110" yWindow="-110" windowWidth="19420" windowHeight="12420" tabRatio="981" firstSheet="1" activeTab="1" xr2:uid="{00000000-000D-0000-FFFF-FFFF00000000}"/>
  </bookViews>
  <sheets>
    <sheet name="LCI_paras_corref" sheetId="1" state="hidden" r:id="rId1"/>
    <sheet name="Content" sheetId="13" r:id="rId2"/>
    <sheet name="carbon footprint" sheetId="2" r:id="rId3"/>
    <sheet name="water footprint" sheetId="3" r:id="rId4"/>
    <sheet name="NFPC_N2" sheetId="4" r:id="rId5"/>
    <sheet name="NFMC_N2" sheetId="5" r:id="rId6"/>
    <sheet name="NFPC_Nr" sheetId="6" r:id="rId7"/>
    <sheet name="NFMC_Nr" sheetId="7" r:id="rId8"/>
    <sheet name="NFPC_Nacc" sheetId="8" r:id="rId9"/>
    <sheet name="NFMC_Nacc" sheetId="9" r:id="rId10"/>
    <sheet name="Nr input footprint" sheetId="10" r:id="rId11"/>
    <sheet name="Nr output footprint" sheetId="11" r:id="rId1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32" i="3" l="1"/>
  <c r="B1031" i="3"/>
  <c r="B1030" i="3"/>
  <c r="B1029" i="3"/>
  <c r="B1028" i="3"/>
  <c r="B1027" i="3"/>
  <c r="C1015" i="3"/>
  <c r="D1006" i="3"/>
  <c r="D1015" i="3" s="1"/>
  <c r="C1006" i="3"/>
  <c r="B1006" i="3"/>
  <c r="B1017" i="3" s="1"/>
  <c r="D1005" i="3"/>
  <c r="D1016" i="3" s="1"/>
  <c r="C1005" i="3"/>
  <c r="C1016" i="3" s="1"/>
  <c r="B1005" i="3"/>
  <c r="B1016" i="3" s="1"/>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C1017" i="3" l="1"/>
  <c r="B1015" i="3"/>
  <c r="D1017" i="3"/>
</calcChain>
</file>

<file path=xl/sharedStrings.xml><?xml version="1.0" encoding="utf-8"?>
<sst xmlns="http://schemas.openxmlformats.org/spreadsheetml/2006/main" count="289" uniqueCount="185">
  <si>
    <t>R_straw_crroefSAr_GWP</t>
  </si>
  <si>
    <t>R_straw_crroefSAr_WF</t>
  </si>
  <si>
    <t>R_cob_crroefSAr_GWP</t>
  </si>
  <si>
    <t>R_cob_crroefSAr_WF</t>
  </si>
  <si>
    <t>R_Straw_return_crroefSAr_GWP</t>
  </si>
  <si>
    <t>CO2_maizep_total_crroefSAr_GWP</t>
  </si>
  <si>
    <t>Elec_C_crroefSAr_GWP</t>
  </si>
  <si>
    <t>Diesel_C_crroefSAr_GWP</t>
  </si>
  <si>
    <t>Elec_milling_crroefSAr_GWP</t>
  </si>
  <si>
    <t>R_biojet_straw_crroefSAr_WF</t>
  </si>
  <si>
    <t>ER_N2O_crroefSAr_GWP</t>
  </si>
  <si>
    <t>R_straw_crroefSAr_N2x</t>
  </si>
  <si>
    <t>R_straw_crroefSAr_N2y</t>
  </si>
  <si>
    <t>R_straw_crroefSAr_Nrx</t>
  </si>
  <si>
    <t>R_straw_crroefSAr_Nry</t>
  </si>
  <si>
    <t>R_straw_crroefSAr_Naccx</t>
  </si>
  <si>
    <t>R_straw_crroefSAr_Naccy</t>
  </si>
  <si>
    <t>R_cob_crroefSAr_N2x</t>
  </si>
  <si>
    <t>R_cob_crroefSAr_N2y</t>
  </si>
  <si>
    <t>R_cob_crroefSAr_Nrx</t>
  </si>
  <si>
    <t>R_cob_crroefSAr_Nry</t>
  </si>
  <si>
    <t>R_cob_crroefSAr_Naccx</t>
  </si>
  <si>
    <t>R_cob_crroefSAr_Naccy</t>
  </si>
  <si>
    <t>ER_NO2_N2_crroefSAr_N2x</t>
  </si>
  <si>
    <t>ER_NO2_N2_crroefSAr_N2y</t>
  </si>
  <si>
    <t>ER_NO2_N2_crroefSAr_Naccx</t>
  </si>
  <si>
    <t>ER_NO2_N2_crroefSAr_Naccy</t>
  </si>
  <si>
    <t>R_Straw_return_crroefSAr_N2x</t>
  </si>
  <si>
    <t>R_Straw_return_crroefSAr_N2y</t>
  </si>
  <si>
    <t>R_Straw_return_crroefSAr_Nrx</t>
  </si>
  <si>
    <t>R_Straw_return_crroefSAr_Nry</t>
  </si>
  <si>
    <t>R_Straw_return_crroefSAr_Naccx</t>
  </si>
  <si>
    <t>R_Straw_return_crroefSAr_Naccy</t>
  </si>
  <si>
    <t>Elec_C_crroefSAr_N2x</t>
  </si>
  <si>
    <t>Elec_C_crroefSAr_N2y</t>
  </si>
  <si>
    <t>Elec_C_crroefSAr_Nrx</t>
  </si>
  <si>
    <t>Elec_C_crroefSAr_Nry</t>
  </si>
  <si>
    <t>Elec_C_crroefSAr_Naccx</t>
  </si>
  <si>
    <t>Elec_C_crroefSAr_Naccy</t>
  </si>
  <si>
    <t>Diesel_C_crroefSAr_N2x</t>
  </si>
  <si>
    <t>Diesel_C_crroefSAr_N2y</t>
  </si>
  <si>
    <t>Diesel_C_crroefSAr_Nrx</t>
  </si>
  <si>
    <t>Diesel_C_crroefSAr_Nry</t>
  </si>
  <si>
    <t>Diesel_C_crroefSAr_Naccx</t>
  </si>
  <si>
    <t>Diesel_C_crroefSAr_Naccy</t>
  </si>
  <si>
    <t>Elec_milling_crroefSAr_N2x</t>
  </si>
  <si>
    <t>Elec_milling_crroefSAr_N2y</t>
  </si>
  <si>
    <t>Elec_milling_crroefSAr_Nrx</t>
  </si>
  <si>
    <t>Elec_milling_crroefSAr_Nry</t>
  </si>
  <si>
    <t>Elec_milling_crroefSAr_Naccx</t>
  </si>
  <si>
    <t>Elec_milling_crroefSAr_Naccy</t>
  </si>
  <si>
    <t>R_biojet_straw_crroefSAr_N2x</t>
  </si>
  <si>
    <t>R_biojet_straw_crroefSAr_N2y</t>
  </si>
  <si>
    <t>R_biojet_straw_crroefSAr_Nrx</t>
  </si>
  <si>
    <t>R_biojet_straw_crroefSAr_Nry</t>
  </si>
  <si>
    <t>R_biojet_straw_crroefSAr_Naccx</t>
  </si>
  <si>
    <t>R_biojet_straw_crroefSAr_Naccy</t>
  </si>
  <si>
    <t>CoRu_catalyst_crroefSAr_N2x</t>
  </si>
  <si>
    <t>CoRu_catalyst_crroefSAr_N2y</t>
  </si>
  <si>
    <t>CoRu_catalyst_crroefSAr_Nrx</t>
  </si>
  <si>
    <t>CoRu_catalyst_crroefSAr_Naccx</t>
  </si>
  <si>
    <t>CoRu_catalyst_crroefSAr_Naccy</t>
  </si>
  <si>
    <t>NOx_fuelem_crroefSAr_Nrx</t>
  </si>
  <si>
    <t>NOx_fuelem_crroefSAr_Nry</t>
  </si>
  <si>
    <t>NOx_fuelem_crroefSAr_Naccx</t>
  </si>
  <si>
    <t>NOx_fuelem_crroefSAr_Naccy</t>
  </si>
  <si>
    <t>DR_feed_crroefSAr_N2x</t>
  </si>
  <si>
    <t>DR_feed_crroefSAr_N2y</t>
  </si>
  <si>
    <t>DR_feed_crroefSAr_Nrx</t>
  </si>
  <si>
    <t>DR_feed_crroefSAr_Naccx</t>
  </si>
  <si>
    <t>DR_feed_crroefSAr_Naccy</t>
  </si>
  <si>
    <t>ER_N2O_crroefSAr_N2x</t>
  </si>
  <si>
    <t>ER_N2O_crroefSAr_N2y</t>
  </si>
  <si>
    <t>ER_N2O_crroefSAr_Nrx</t>
  </si>
  <si>
    <t>ER_N2O_crroefSAr_Nry</t>
  </si>
  <si>
    <t>ER_N2O_crroefSAr_Naccx</t>
  </si>
  <si>
    <t>ER_N2O_crroefSAr_Naccy</t>
  </si>
  <si>
    <t>D_train_jetfuel_crroefSAr_N2x</t>
  </si>
  <si>
    <t>D_train_jetfuel_crroefSAr_N2y</t>
  </si>
  <si>
    <t>D_train_jetfuel_crroefSAr_Nrx</t>
  </si>
  <si>
    <t>D_train_jetfuel_crroefSAr_Naccx</t>
  </si>
  <si>
    <t>D_train_jetfuel_crroefSAr_Naccy</t>
  </si>
  <si>
    <t>NiW_catalyst_crroefSAr_N2x</t>
  </si>
  <si>
    <t>NiW_catalyst_crroefSAr_N2y</t>
  </si>
  <si>
    <t>NiW_catalyst_crroefSAr_Nrx</t>
  </si>
  <si>
    <t>NiW_catalyst_crroefSAr_Nry</t>
  </si>
  <si>
    <t>NiW_catalyst_crroefSAr_Naccx</t>
  </si>
  <si>
    <t>NiW_catalyst_crroefSAr_Naccy</t>
  </si>
  <si>
    <t>P_steel_crroefSAr_N2x</t>
  </si>
  <si>
    <t>P_steel_crroefSAr_N2y</t>
  </si>
  <si>
    <t>P_steel_crroefSAr_Nrx</t>
  </si>
  <si>
    <t>P_steel_crroefSAr_Naccx</t>
  </si>
  <si>
    <t>P_steel_crroefSAr_Naccy</t>
  </si>
  <si>
    <t>Life_FTplant_crroefSAr_N2x</t>
  </si>
  <si>
    <t>Life_FTplant_crroefSAr_N2y</t>
  </si>
  <si>
    <t>Life_FTplant_crroefSAr_Nrx</t>
  </si>
  <si>
    <t>Life_FTplant_crroefSAr_Naccx</t>
  </si>
  <si>
    <t>Life_FTplant_crroefSAr_Naccy</t>
  </si>
  <si>
    <t>ER_NO3_crroefSAr_Nrx</t>
  </si>
  <si>
    <t>ER_NO3_crroefSAr_Nry</t>
  </si>
  <si>
    <t>ER_NO3_crroefSAr_Naccx</t>
  </si>
  <si>
    <t>ER_NO3_crroefSAr_Naccy</t>
  </si>
  <si>
    <t>ER_NH3_crroefSAr_Nrx</t>
  </si>
  <si>
    <t>ER_NH3_crroefSAr_Nry</t>
  </si>
  <si>
    <t>ER_NH3_crroefSAr_Naccx</t>
  </si>
  <si>
    <t>ER_NH3_crroefSAr_Naccy</t>
  </si>
  <si>
    <t>DR_feed_crroefSAr_GWP</t>
    <phoneticPr fontId="2" type="noConversion"/>
  </si>
  <si>
    <t>WF</t>
    <phoneticPr fontId="2" type="noConversion"/>
  </si>
  <si>
    <t>NFI_IN_y(per)</t>
  </si>
  <si>
    <r>
      <t>R</t>
    </r>
    <r>
      <rPr>
        <i/>
        <vertAlign val="subscript"/>
        <sz val="13"/>
        <color theme="1"/>
        <rFont val="Times New Roman"/>
        <family val="1"/>
      </rPr>
      <t>straw</t>
    </r>
  </si>
  <si>
    <t>R_biojet_straw_crroefSAr_GWP</t>
    <phoneticPr fontId="2" type="noConversion"/>
  </si>
  <si>
    <r>
      <t>R</t>
    </r>
    <r>
      <rPr>
        <i/>
        <vertAlign val="subscript"/>
        <sz val="13"/>
        <color theme="1"/>
        <rFont val="Times New Roman"/>
        <family val="1"/>
      </rPr>
      <t>cob</t>
    </r>
  </si>
  <si>
    <r>
      <t>R</t>
    </r>
    <r>
      <rPr>
        <i/>
        <vertAlign val="subscript"/>
        <sz val="13"/>
        <color theme="1"/>
        <rFont val="Times New Roman"/>
        <family val="1"/>
      </rPr>
      <t>straw-soil</t>
    </r>
  </si>
  <si>
    <r>
      <t>CO</t>
    </r>
    <r>
      <rPr>
        <i/>
        <vertAlign val="subscript"/>
        <sz val="13"/>
        <color theme="1"/>
        <rFont val="Times New Roman"/>
        <family val="1"/>
      </rPr>
      <t>2-maize</t>
    </r>
  </si>
  <si>
    <r>
      <t>Elec</t>
    </r>
    <r>
      <rPr>
        <i/>
        <vertAlign val="subscript"/>
        <sz val="13"/>
        <color theme="1"/>
        <rFont val="Times New Roman"/>
        <family val="1"/>
      </rPr>
      <t>pre-treat</t>
    </r>
  </si>
  <si>
    <r>
      <t>Diesel</t>
    </r>
    <r>
      <rPr>
        <i/>
        <vertAlign val="subscript"/>
        <sz val="13"/>
        <color theme="1"/>
        <rFont val="Times New Roman"/>
        <family val="1"/>
      </rPr>
      <t>pre-treat</t>
    </r>
  </si>
  <si>
    <r>
      <t>Elec</t>
    </r>
    <r>
      <rPr>
        <i/>
        <vertAlign val="subscript"/>
        <sz val="13"/>
        <color theme="1"/>
        <rFont val="Times New Roman"/>
        <family val="1"/>
      </rPr>
      <t>treat</t>
    </r>
  </si>
  <si>
    <r>
      <t>R</t>
    </r>
    <r>
      <rPr>
        <i/>
        <vertAlign val="subscript"/>
        <sz val="13"/>
        <color theme="1"/>
        <rFont val="Times New Roman"/>
        <family val="1"/>
      </rPr>
      <t>straw-fuel</t>
    </r>
  </si>
  <si>
    <r>
      <t>R</t>
    </r>
    <r>
      <rPr>
        <i/>
        <vertAlign val="subscript"/>
        <sz val="13"/>
        <color theme="1"/>
        <rFont val="Times New Roman"/>
        <family val="1"/>
      </rPr>
      <t>feed</t>
    </r>
  </si>
  <si>
    <r>
      <t>ER</t>
    </r>
    <r>
      <rPr>
        <i/>
        <vertAlign val="subscript"/>
        <sz val="13"/>
        <color theme="1"/>
        <rFont val="Times New Roman"/>
        <family val="1"/>
      </rPr>
      <t>N2O</t>
    </r>
  </si>
  <si>
    <t>R_straw_crroefSAr_NIFON</t>
  </si>
  <si>
    <t>R_straw_crroefSAr_NOFON</t>
  </si>
  <si>
    <t>R_cob_crroefSAr_NIFON</t>
  </si>
  <si>
    <t>R_cob_crroefSAr_NOFON</t>
  </si>
  <si>
    <t>R_Straw_return_crroefSAr_NOFON</t>
  </si>
  <si>
    <t>Elec_C_crroefSAr_NOFON</t>
  </si>
  <si>
    <t>Diesel_C_crroefSAr_NOFON</t>
  </si>
  <si>
    <t>Elec_milling_crroefSAr_NOFON</t>
  </si>
  <si>
    <t>R_biojet_straw_crroefSAr_NIFON</t>
  </si>
  <si>
    <t>R_biojet_straw_crroefSAr_NOFON</t>
  </si>
  <si>
    <t>NOx_fuelem_crroefSAr_NOFON</t>
  </si>
  <si>
    <t>ER_N2O_crroefSAr_NOFON</t>
  </si>
  <si>
    <t>NiW_catalyst_crroefSAr_NOFON</t>
  </si>
  <si>
    <t>ER_NO3_crroefSAr_NOFON</t>
  </si>
  <si>
    <t>ER_NH3_crroefSAr_NOFON</t>
  </si>
  <si>
    <r>
      <t>R</t>
    </r>
    <r>
      <rPr>
        <i/>
        <vertAlign val="subscript"/>
        <sz val="13"/>
        <color theme="1"/>
        <rFont val="Times New Roman"/>
        <family val="1"/>
      </rPr>
      <t>N2O-N2</t>
    </r>
  </si>
  <si>
    <r>
      <t>R</t>
    </r>
    <r>
      <rPr>
        <i/>
        <vertAlign val="subscript"/>
        <sz val="13"/>
        <color theme="1"/>
        <rFont val="Times New Roman"/>
        <family val="1"/>
      </rPr>
      <t>Co-Ru</t>
    </r>
  </si>
  <si>
    <r>
      <t>D</t>
    </r>
    <r>
      <rPr>
        <i/>
        <vertAlign val="subscript"/>
        <sz val="13"/>
        <color theme="1"/>
        <rFont val="Times New Roman"/>
        <family val="1"/>
      </rPr>
      <t>railway</t>
    </r>
  </si>
  <si>
    <r>
      <t>R</t>
    </r>
    <r>
      <rPr>
        <i/>
        <vertAlign val="subscript"/>
        <sz val="13"/>
        <color theme="1"/>
        <rFont val="Times New Roman"/>
        <family val="1"/>
      </rPr>
      <t>Ni-W</t>
    </r>
  </si>
  <si>
    <r>
      <t>P</t>
    </r>
    <r>
      <rPr>
        <i/>
        <vertAlign val="subscript"/>
        <sz val="13"/>
        <color theme="1"/>
        <rFont val="Times New Roman"/>
        <family val="1"/>
      </rPr>
      <t>steel</t>
    </r>
  </si>
  <si>
    <r>
      <t>Life</t>
    </r>
    <r>
      <rPr>
        <i/>
        <vertAlign val="subscript"/>
        <sz val="13"/>
        <color theme="1"/>
        <rFont val="Times New Roman"/>
        <family val="1"/>
      </rPr>
      <t>plant</t>
    </r>
    <phoneticPr fontId="2" type="noConversion"/>
  </si>
  <si>
    <r>
      <t>NO</t>
    </r>
    <r>
      <rPr>
        <i/>
        <vertAlign val="subscript"/>
        <sz val="13"/>
        <color theme="1"/>
        <rFont val="Times New Roman"/>
        <family val="1"/>
      </rPr>
      <t>x-fuel</t>
    </r>
  </si>
  <si>
    <r>
      <t>ER</t>
    </r>
    <r>
      <rPr>
        <i/>
        <vertAlign val="subscript"/>
        <sz val="13"/>
        <color theme="1"/>
        <rFont val="Times New Roman"/>
        <family val="1"/>
      </rPr>
      <t>NO3</t>
    </r>
    <r>
      <rPr>
        <i/>
        <sz val="13"/>
        <color theme="1"/>
        <rFont val="Times New Roman"/>
        <family val="1"/>
      </rPr>
      <t>-</t>
    </r>
  </si>
  <si>
    <r>
      <t>ER</t>
    </r>
    <r>
      <rPr>
        <i/>
        <vertAlign val="subscript"/>
        <sz val="13"/>
        <color theme="1"/>
        <rFont val="Times New Roman"/>
        <family val="1"/>
      </rPr>
      <t>NH3</t>
    </r>
  </si>
  <si>
    <t>Publication Title</t>
  </si>
  <si>
    <t>Authors</t>
  </si>
  <si>
    <t>Zongyue Zhang, Qing Yang, Qingrui Wang, Yifei Li, Xiangtao Long, Zheren Zhu, Shize Xie, Hewen Zhou, Yuli Zhu, Jian Deng</t>
    <phoneticPr fontId="2" type="noConversion"/>
  </si>
  <si>
    <t xml:space="preserve">Electronic Supplementary Information: </t>
  </si>
  <si>
    <t>The general theory of nitrogen flow accounting and theory-based database &amp; indicators: an application on the study of carbon, water, nitrogen flow nexus of maize straw gasification derived bio-jet fuel supply chain in China</t>
    <phoneticPr fontId="2" type="noConversion"/>
  </si>
  <si>
    <t>detailed numerical data of system sustainability indicator sensitivity to all predominant life cycle parameters</t>
    <phoneticPr fontId="2" type="noConversion"/>
  </si>
  <si>
    <t xml:space="preserve">This notebook contains the following sheets: </t>
    <phoneticPr fontId="2" type="noConversion"/>
  </si>
  <si>
    <t>Sheet name</t>
  </si>
  <si>
    <t>Description</t>
  </si>
  <si>
    <t>1)</t>
    <phoneticPr fontId="2" type="noConversion"/>
  </si>
  <si>
    <t>2)</t>
  </si>
  <si>
    <t>3)</t>
  </si>
  <si>
    <t>4)</t>
  </si>
  <si>
    <t>5)</t>
  </si>
  <si>
    <t>6)</t>
  </si>
  <si>
    <t>7)</t>
  </si>
  <si>
    <t>8)</t>
  </si>
  <si>
    <t>9)</t>
  </si>
  <si>
    <t>10)</t>
  </si>
  <si>
    <t>NFPC_N2</t>
  </si>
  <si>
    <t>NFMC_N2</t>
  </si>
  <si>
    <t>NFPC_Nr</t>
    <phoneticPr fontId="2" type="noConversion"/>
  </si>
  <si>
    <t>NFMC_Nr</t>
    <phoneticPr fontId="2" type="noConversion"/>
  </si>
  <si>
    <t>NFPC_Nacc</t>
  </si>
  <si>
    <t>NFMC_Nacc</t>
  </si>
  <si>
    <t>Nr output footprint</t>
    <phoneticPr fontId="2" type="noConversion"/>
  </si>
  <si>
    <t>carbon footprint</t>
    <phoneticPr fontId="2" type="noConversion"/>
  </si>
  <si>
    <t>water footprint</t>
    <phoneticPr fontId="2" type="noConversion"/>
  </si>
  <si>
    <r>
      <t xml:space="preserve">system </t>
    </r>
    <r>
      <rPr>
        <b/>
        <sz val="11"/>
        <color theme="1"/>
        <rFont val="宋体"/>
        <family val="3"/>
        <charset val="134"/>
        <scheme val="minor"/>
      </rPr>
      <t>relative percentage of inert N flow change</t>
    </r>
    <r>
      <rPr>
        <sz val="11"/>
        <color theme="1"/>
        <rFont val="宋体"/>
        <family val="2"/>
        <scheme val="minor"/>
      </rPr>
      <t>'s sensitivity to all predominant life cycle parameters under the baseline scenario</t>
    </r>
    <phoneticPr fontId="2" type="noConversion"/>
  </si>
  <si>
    <r>
      <t xml:space="preserve">system </t>
    </r>
    <r>
      <rPr>
        <b/>
        <sz val="11"/>
        <color theme="1"/>
        <rFont val="宋体"/>
        <family val="3"/>
        <charset val="134"/>
        <scheme val="minor"/>
      </rPr>
      <t>magnitude of inert N flow change</t>
    </r>
    <r>
      <rPr>
        <sz val="11"/>
        <color theme="1"/>
        <rFont val="宋体"/>
        <family val="2"/>
        <scheme val="minor"/>
      </rPr>
      <t>'s sensitivity to all predominant life cycle parameters under the baseline scenario</t>
    </r>
    <phoneticPr fontId="2" type="noConversion"/>
  </si>
  <si>
    <r>
      <t xml:space="preserve">system </t>
    </r>
    <r>
      <rPr>
        <b/>
        <sz val="11"/>
        <color theme="1"/>
        <rFont val="宋体"/>
        <family val="3"/>
        <charset val="134"/>
        <scheme val="minor"/>
      </rPr>
      <t>relative percentage of reactive N flow change</t>
    </r>
    <r>
      <rPr>
        <sz val="11"/>
        <color theme="1"/>
        <rFont val="宋体"/>
        <family val="2"/>
        <scheme val="minor"/>
      </rPr>
      <t>'s sensitivity to all predominant life cycle parameters under the baseline scenario</t>
    </r>
    <phoneticPr fontId="2" type="noConversion"/>
  </si>
  <si>
    <r>
      <t xml:space="preserve">system </t>
    </r>
    <r>
      <rPr>
        <b/>
        <sz val="11"/>
        <color theme="1"/>
        <rFont val="宋体"/>
        <family val="3"/>
        <charset val="134"/>
        <scheme val="minor"/>
      </rPr>
      <t>magnitude of reactive N flow change</t>
    </r>
    <r>
      <rPr>
        <sz val="11"/>
        <color theme="1"/>
        <rFont val="宋体"/>
        <family val="2"/>
        <scheme val="minor"/>
      </rPr>
      <t>'s sensitivity to all predominant life cycle parameters under the baseline scenario</t>
    </r>
    <phoneticPr fontId="2" type="noConversion"/>
  </si>
  <si>
    <r>
      <t xml:space="preserve">system </t>
    </r>
    <r>
      <rPr>
        <b/>
        <sz val="11"/>
        <color theme="1"/>
        <rFont val="宋体"/>
        <family val="3"/>
        <charset val="134"/>
        <scheme val="minor"/>
      </rPr>
      <t>relative percentage of N accumulation</t>
    </r>
    <r>
      <rPr>
        <sz val="11"/>
        <color theme="1"/>
        <rFont val="宋体"/>
        <family val="2"/>
        <scheme val="minor"/>
      </rPr>
      <t>'s sensitivity to all predominant life cycle parameters under the baseline scenario</t>
    </r>
    <phoneticPr fontId="2" type="noConversion"/>
  </si>
  <si>
    <r>
      <t xml:space="preserve">system </t>
    </r>
    <r>
      <rPr>
        <b/>
        <sz val="11"/>
        <color theme="1"/>
        <rFont val="宋体"/>
        <family val="3"/>
        <charset val="134"/>
        <scheme val="minor"/>
      </rPr>
      <t>magnitude of N accumulation</t>
    </r>
    <r>
      <rPr>
        <sz val="11"/>
        <color theme="1"/>
        <rFont val="宋体"/>
        <family val="2"/>
        <scheme val="minor"/>
      </rPr>
      <t>'s sensitivity to all predominant life cycle parameters under the baseline scenario</t>
    </r>
    <phoneticPr fontId="2" type="noConversion"/>
  </si>
  <si>
    <t>Nr input footprint</t>
    <phoneticPr fontId="2" type="noConversion"/>
  </si>
  <si>
    <r>
      <t xml:space="preserve">system </t>
    </r>
    <r>
      <rPr>
        <b/>
        <sz val="11"/>
        <color theme="1"/>
        <rFont val="宋体"/>
        <family val="3"/>
        <charset val="134"/>
        <scheme val="minor"/>
      </rPr>
      <t>Nr input footprint</t>
    </r>
    <r>
      <rPr>
        <sz val="11"/>
        <color theme="1"/>
        <rFont val="宋体"/>
        <family val="2"/>
        <scheme val="minor"/>
      </rPr>
      <t xml:space="preserve"> sensitivity to all predominant life cycle parameters under the baseline scenario</t>
    </r>
    <phoneticPr fontId="2" type="noConversion"/>
  </si>
  <si>
    <r>
      <t xml:space="preserve">system </t>
    </r>
    <r>
      <rPr>
        <b/>
        <sz val="11"/>
        <color theme="1"/>
        <rFont val="宋体"/>
        <family val="3"/>
        <charset val="134"/>
        <scheme val="minor"/>
      </rPr>
      <t>Nr output footprint</t>
    </r>
    <r>
      <rPr>
        <sz val="11"/>
        <color theme="1"/>
        <rFont val="宋体"/>
        <family val="2"/>
        <scheme val="minor"/>
      </rPr>
      <t xml:space="preserve"> sensitivity to all predominant life cycle parameters under the baseline scenario</t>
    </r>
    <phoneticPr fontId="2" type="noConversion"/>
  </si>
  <si>
    <t>Note:</t>
    <phoneticPr fontId="2" type="noConversion"/>
  </si>
  <si>
    <r>
      <t xml:space="preserve">system </t>
    </r>
    <r>
      <rPr>
        <b/>
        <sz val="11"/>
        <color theme="1"/>
        <rFont val="宋体"/>
        <family val="3"/>
        <charset val="134"/>
        <scheme val="minor"/>
      </rPr>
      <t>water footprint</t>
    </r>
    <r>
      <rPr>
        <sz val="11"/>
        <color theme="1"/>
        <rFont val="宋体"/>
        <family val="2"/>
        <scheme val="minor"/>
      </rPr>
      <t xml:space="preserve"> sensitivity to all predominant life cycle parameters under the baseline scenario</t>
    </r>
    <phoneticPr fontId="2" type="noConversion"/>
  </si>
  <si>
    <r>
      <t xml:space="preserve">system </t>
    </r>
    <r>
      <rPr>
        <b/>
        <sz val="11"/>
        <color theme="1"/>
        <rFont val="宋体"/>
        <family val="3"/>
        <charset val="134"/>
        <scheme val="minor"/>
      </rPr>
      <t>carbon footprint</t>
    </r>
    <r>
      <rPr>
        <sz val="11"/>
        <color theme="1"/>
        <rFont val="宋体"/>
        <family val="2"/>
        <scheme val="minor"/>
      </rPr>
      <t xml:space="preserve"> sensitivity to all predominant life cycle parameters under the baseline scenario</t>
    </r>
    <phoneticPr fontId="2" type="noConversion"/>
  </si>
  <si>
    <t xml:space="preserve">In sensitivity analysis, the brightway2 LCA platform first took 1001 parameter values equally spaced between each life cycle parameter's maximum and minimum value, as illustrated in Table 2 of the manuscript and Table S1 in the Supplementary Information, S1. In each of the ten sheets above, i.e., the 1001 rows represent footprint and sustainability indicator results under each of the corresponding 1001 parameter values for one specific life cycle parameter, while keeping other life cycle parameter value as the deafult. The 1001 rows is arranged by the ascending order of the parameter value(for the minimum to maximum) as indicated by the sequence in column A, while '0' stands for the minimum parameter value, and '1000' stands for the maximum parameter value. The sensitivity of system carbon, water footprint and N flow to life cycle parameters investigated but not shown in each sheet is almost zero, whose total sobol indices value is less than 0.001.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</si>
</sst>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00000000"/>
    <numFmt numFmtId="177" formatCode="0.0000%"/>
  </numFmts>
  <fonts count="7" x14ac:knownFonts="1">
    <font>
      <sz val="11"/>
      <color theme="1"/>
      <name val="宋体"/>
      <family val="2"/>
      <scheme val="minor"/>
    </font>
    <font>
      <b/>
      <sz val="11"/>
      <color theme="1"/>
      <name val="宋体"/>
      <family val="2"/>
      <scheme val="minor"/>
    </font>
    <font>
      <sz val="9"/>
      <name val="宋体"/>
      <family val="3"/>
      <charset val="134"/>
      <scheme val="minor"/>
    </font>
    <font>
      <sz val="11"/>
      <color theme="1"/>
      <name val="宋体"/>
      <family val="2"/>
      <scheme val="minor"/>
    </font>
    <font>
      <i/>
      <sz val="13"/>
      <color theme="1"/>
      <name val="Times New Roman"/>
      <family val="1"/>
    </font>
    <font>
      <i/>
      <vertAlign val="subscript"/>
      <sz val="13"/>
      <color theme="1"/>
      <name val="Times New Roman"/>
      <family val="1"/>
    </font>
    <font>
      <b/>
      <sz val="11"/>
      <color theme="1"/>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3" fillId="0" borderId="0" applyFont="0" applyFill="0" applyBorder="0" applyAlignment="0" applyProtection="0">
      <alignment vertical="center"/>
    </xf>
    <xf numFmtId="0" fontId="3" fillId="0" borderId="0"/>
  </cellStyleXfs>
  <cellXfs count="23">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2" borderId="1" xfId="0" applyFont="1" applyFill="1" applyBorder="1" applyAlignment="1">
      <alignment horizontal="left" vertical="top"/>
    </xf>
    <xf numFmtId="176" fontId="0" fillId="0" borderId="0" xfId="0" applyNumberFormat="1"/>
    <xf numFmtId="0" fontId="0" fillId="0" borderId="0" xfId="0" applyNumberFormat="1"/>
    <xf numFmtId="10" fontId="0" fillId="0" borderId="0" xfId="1" applyNumberFormat="1" applyFont="1" applyAlignment="1"/>
    <xf numFmtId="177" fontId="0" fillId="0" borderId="0" xfId="1" applyNumberFormat="1" applyFont="1" applyAlignment="1"/>
    <xf numFmtId="0" fontId="0" fillId="3" borderId="0" xfId="0" applyFill="1"/>
    <xf numFmtId="0" fontId="0" fillId="4" borderId="0" xfId="0" applyFill="1"/>
    <xf numFmtId="0" fontId="4" fillId="0" borderId="0" xfId="0" applyFont="1" applyAlignment="1">
      <alignment horizontal="center"/>
    </xf>
    <xf numFmtId="0" fontId="0" fillId="0" borderId="0" xfId="0" applyAlignment="1">
      <alignment horizontal="center"/>
    </xf>
    <xf numFmtId="0" fontId="4" fillId="0" borderId="0" xfId="0" applyFont="1"/>
    <xf numFmtId="0" fontId="0" fillId="0" borderId="0" xfId="0"/>
    <xf numFmtId="0" fontId="1" fillId="0" borderId="0" xfId="0" applyFont="1"/>
    <xf numFmtId="0" fontId="0" fillId="0" borderId="0" xfId="0" applyAlignment="1">
      <alignment horizontal="right"/>
    </xf>
    <xf numFmtId="0" fontId="1" fillId="0" borderId="0" xfId="0" applyFont="1"/>
    <xf numFmtId="0" fontId="0" fillId="0" borderId="0" xfId="0"/>
    <xf numFmtId="0" fontId="1" fillId="0" borderId="0" xfId="0" applyFont="1"/>
    <xf numFmtId="0" fontId="1" fillId="0" borderId="0" xfId="0" applyFont="1" applyAlignment="1">
      <alignment horizontal="center"/>
    </xf>
    <xf numFmtId="0" fontId="1" fillId="0" borderId="0" xfId="0" applyFont="1"/>
    <xf numFmtId="0" fontId="0" fillId="0" borderId="0" xfId="0"/>
    <xf numFmtId="0" fontId="0" fillId="0" borderId="0" xfId="0" applyAlignment="1">
      <alignment horizontal="left"/>
    </xf>
  </cellXfs>
  <cellStyles count="3">
    <cellStyle name="Normal 11" xfId="2" xr:uid="{94CE1E45-3C17-4C04-ADC6-136AD971FC98}"/>
    <cellStyle name="百分比" xfId="1" builtinId="5"/>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23" sqref="D23"/>
    </sheetView>
  </sheetViews>
  <sheetFormatPr defaultRowHeight="14" x14ac:dyDescent="0.25"/>
  <sheetData>
    <row r="1" ht="14.5" customHeight="1" x14ac:dyDescent="0.25"/>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45BB0-2C01-420F-876F-89372A9ACA56}">
  <dimension ref="A1:S1007"/>
  <sheetViews>
    <sheetView workbookViewId="0">
      <selection activeCell="A2" sqref="A2:XFD2"/>
    </sheetView>
  </sheetViews>
  <sheetFormatPr defaultRowHeight="14" x14ac:dyDescent="0.25"/>
  <cols>
    <col min="6" max="6" width="18.54296875" customWidth="1"/>
    <col min="13" max="13" width="9.26953125" bestFit="1" customWidth="1"/>
  </cols>
  <sheetData>
    <row r="1" spans="1:19" ht="19.5" x14ac:dyDescent="0.5">
      <c r="B1" s="10" t="s">
        <v>109</v>
      </c>
      <c r="C1" s="10" t="s">
        <v>111</v>
      </c>
      <c r="D1" s="12" t="s">
        <v>135</v>
      </c>
      <c r="E1" s="10" t="s">
        <v>112</v>
      </c>
      <c r="F1" s="10" t="s">
        <v>114</v>
      </c>
      <c r="G1" s="10" t="s">
        <v>115</v>
      </c>
      <c r="H1" s="10" t="s">
        <v>116</v>
      </c>
      <c r="I1" s="10" t="s">
        <v>117</v>
      </c>
      <c r="J1" s="12" t="s">
        <v>136</v>
      </c>
      <c r="K1" s="12" t="s">
        <v>141</v>
      </c>
      <c r="L1" s="10" t="s">
        <v>118</v>
      </c>
      <c r="M1" s="10" t="s">
        <v>119</v>
      </c>
      <c r="N1" s="12" t="s">
        <v>137</v>
      </c>
      <c r="O1" s="12" t="s">
        <v>138</v>
      </c>
      <c r="P1" s="12" t="s">
        <v>139</v>
      </c>
      <c r="Q1" s="12" t="s">
        <v>140</v>
      </c>
      <c r="R1" s="12" t="s">
        <v>142</v>
      </c>
      <c r="S1" s="12" t="s">
        <v>143</v>
      </c>
    </row>
    <row r="2" spans="1:19" hidden="1" x14ac:dyDescent="0.25">
      <c r="B2" s="1" t="s">
        <v>16</v>
      </c>
      <c r="C2" s="1" t="s">
        <v>22</v>
      </c>
      <c r="D2" s="1" t="s">
        <v>26</v>
      </c>
      <c r="E2" s="1" t="s">
        <v>32</v>
      </c>
      <c r="F2" s="1" t="s">
        <v>38</v>
      </c>
      <c r="G2" s="1" t="s">
        <v>44</v>
      </c>
      <c r="H2" s="1" t="s">
        <v>50</v>
      </c>
      <c r="I2" s="1" t="s">
        <v>56</v>
      </c>
      <c r="J2" s="1" t="s">
        <v>61</v>
      </c>
      <c r="K2" s="1" t="s">
        <v>65</v>
      </c>
      <c r="L2" s="2" t="s">
        <v>70</v>
      </c>
      <c r="M2" s="1" t="s">
        <v>76</v>
      </c>
      <c r="N2" s="1" t="s">
        <v>81</v>
      </c>
      <c r="O2" s="1" t="s">
        <v>87</v>
      </c>
      <c r="P2" s="1" t="s">
        <v>92</v>
      </c>
      <c r="Q2" s="1" t="s">
        <v>97</v>
      </c>
      <c r="R2" s="1" t="s">
        <v>101</v>
      </c>
      <c r="S2" s="1" t="s">
        <v>105</v>
      </c>
    </row>
    <row r="3" spans="1:19" x14ac:dyDescent="0.25">
      <c r="A3" s="1">
        <v>0</v>
      </c>
      <c r="B3" s="5">
        <v>0.86448407213345901</v>
      </c>
      <c r="C3">
        <v>0.80203698564910619</v>
      </c>
      <c r="D3">
        <v>0.72904168098212929</v>
      </c>
      <c r="E3" s="5">
        <v>0.73163036845070395</v>
      </c>
      <c r="F3">
        <v>0.73121481323444126</v>
      </c>
      <c r="G3">
        <v>0.73118316871831324</v>
      </c>
      <c r="H3">
        <v>0.73122521229895787</v>
      </c>
      <c r="I3">
        <v>0.66974506499586106</v>
      </c>
      <c r="J3">
        <v>0.73073369581508751</v>
      </c>
      <c r="K3">
        <v>0.73298591086885023</v>
      </c>
      <c r="L3">
        <v>0.73125088825655715</v>
      </c>
      <c r="M3">
        <v>0.73120965526848147</v>
      </c>
      <c r="N3">
        <v>0.73119390710540944</v>
      </c>
      <c r="O3">
        <v>0.73123100764304394</v>
      </c>
      <c r="P3">
        <v>0.73119965602755954</v>
      </c>
      <c r="Q3">
        <v>0.731231472423854</v>
      </c>
      <c r="R3">
        <v>0.73120950226670023</v>
      </c>
      <c r="S3">
        <v>0.73120950226670023</v>
      </c>
    </row>
    <row r="4" spans="1:19" x14ac:dyDescent="0.25">
      <c r="A4" s="1">
        <v>1</v>
      </c>
      <c r="B4" s="5">
        <v>0.863990920587969</v>
      </c>
      <c r="C4">
        <v>0.80188039243001241</v>
      </c>
      <c r="D4">
        <v>0.72904811381349455</v>
      </c>
      <c r="E4" s="5">
        <v>0.73162926347274104</v>
      </c>
      <c r="F4">
        <v>0.731214806121538</v>
      </c>
      <c r="G4">
        <v>0.73118346303444226</v>
      </c>
      <c r="H4">
        <v>0.73122519157063015</v>
      </c>
      <c r="I4">
        <v>0.67001397190892109</v>
      </c>
      <c r="J4">
        <v>0.73073464742799077</v>
      </c>
      <c r="K4">
        <v>0.73298220981508688</v>
      </c>
      <c r="L4">
        <v>0.73125073026692344</v>
      </c>
      <c r="M4">
        <v>0.73120965493759138</v>
      </c>
      <c r="N4">
        <v>0.73119395152799016</v>
      </c>
      <c r="O4">
        <v>0.7312309646322912</v>
      </c>
      <c r="P4">
        <v>0.7311996710449109</v>
      </c>
      <c r="Q4">
        <v>0.73123142173908673</v>
      </c>
      <c r="R4">
        <v>0.73120950226670023</v>
      </c>
      <c r="S4">
        <v>0.73120950226670023</v>
      </c>
    </row>
    <row r="5" spans="1:19" x14ac:dyDescent="0.25">
      <c r="A5" s="1">
        <v>2</v>
      </c>
      <c r="B5" s="5">
        <v>0.863498374336927</v>
      </c>
      <c r="C5">
        <v>0.8017238653835822</v>
      </c>
      <c r="D5">
        <v>0.72905453418552402</v>
      </c>
      <c r="E5" s="5">
        <v>0.73162815851903695</v>
      </c>
      <c r="F5">
        <v>0.73121479900863484</v>
      </c>
      <c r="G5">
        <v>0.73118375735057128</v>
      </c>
      <c r="H5">
        <v>0.73122517084230243</v>
      </c>
      <c r="I5">
        <v>0.67028287882198101</v>
      </c>
      <c r="J5">
        <v>0.73073559904089391</v>
      </c>
      <c r="K5">
        <v>0.73297850876132342</v>
      </c>
      <c r="L5">
        <v>0.73125057277902417</v>
      </c>
      <c r="M5">
        <v>0.73120965460675691</v>
      </c>
      <c r="N5">
        <v>0.73119399595057077</v>
      </c>
      <c r="O5">
        <v>0.73123092162153858</v>
      </c>
      <c r="P5">
        <v>0.73119968606226238</v>
      </c>
      <c r="Q5">
        <v>0.73123137108549074</v>
      </c>
      <c r="R5">
        <v>0.73120950226670023</v>
      </c>
      <c r="S5">
        <v>0.73120950226670023</v>
      </c>
    </row>
    <row r="6" spans="1:19" x14ac:dyDescent="0.25">
      <c r="A6" s="1">
        <v>3</v>
      </c>
      <c r="B6" s="5">
        <v>0.86300643226442197</v>
      </c>
      <c r="C6">
        <v>0.80156740446787977</v>
      </c>
      <c r="D6">
        <v>0.72906094213438022</v>
      </c>
      <c r="E6" s="5">
        <v>0.731627053589614</v>
      </c>
      <c r="F6">
        <v>0.73121479189573158</v>
      </c>
      <c r="G6">
        <v>0.73118405166670031</v>
      </c>
      <c r="H6">
        <v>0.7312251501139746</v>
      </c>
      <c r="I6">
        <v>0.67055178573504093</v>
      </c>
      <c r="J6">
        <v>0.73073655065379717</v>
      </c>
      <c r="K6">
        <v>0.73297480770755996</v>
      </c>
      <c r="L6">
        <v>0.73125041579113503</v>
      </c>
      <c r="M6">
        <v>0.73120965427597828</v>
      </c>
      <c r="N6">
        <v>0.73119404037315139</v>
      </c>
      <c r="O6">
        <v>0.73123087861078584</v>
      </c>
      <c r="P6">
        <v>0.73119970107961374</v>
      </c>
      <c r="Q6">
        <v>0.73123132046303752</v>
      </c>
      <c r="R6">
        <v>0.73120950226670023</v>
      </c>
      <c r="S6">
        <v>0.73120950226670023</v>
      </c>
    </row>
    <row r="7" spans="1:19" x14ac:dyDescent="0.25">
      <c r="A7" s="1">
        <v>4</v>
      </c>
      <c r="B7" s="5">
        <v>0.86251509325730003</v>
      </c>
      <c r="C7">
        <v>0.80141100964100465</v>
      </c>
      <c r="D7">
        <v>0.72906733769608578</v>
      </c>
      <c r="E7" s="5">
        <v>0.73162594868449604</v>
      </c>
      <c r="F7">
        <v>0.73121478478282842</v>
      </c>
      <c r="G7">
        <v>0.73118434598282933</v>
      </c>
      <c r="H7">
        <v>0.73122512938564688</v>
      </c>
      <c r="I7">
        <v>0.67082069264810085</v>
      </c>
      <c r="J7">
        <v>0.73073750226670042</v>
      </c>
      <c r="K7">
        <v>0.7329711066537965</v>
      </c>
      <c r="L7">
        <v>0.73125025930154197</v>
      </c>
      <c r="M7">
        <v>0.73120965394525539</v>
      </c>
      <c r="N7">
        <v>0.731194084795732</v>
      </c>
      <c r="O7">
        <v>0.73123083560003321</v>
      </c>
      <c r="P7">
        <v>0.7311997160969651</v>
      </c>
      <c r="Q7">
        <v>0.73123126987169829</v>
      </c>
      <c r="R7">
        <v>0.73120950226670023</v>
      </c>
      <c r="S7">
        <v>0.73120950226670023</v>
      </c>
    </row>
    <row r="8" spans="1:19" x14ac:dyDescent="0.25">
      <c r="A8" s="1">
        <v>5</v>
      </c>
      <c r="B8" s="5">
        <v>0.86202435620515705</v>
      </c>
      <c r="C8">
        <v>0.80125468086109231</v>
      </c>
      <c r="D8">
        <v>0.72907372090652434</v>
      </c>
      <c r="E8" s="5">
        <v>0.73162484380370696</v>
      </c>
      <c r="F8">
        <v>0.73121477766992515</v>
      </c>
      <c r="G8">
        <v>0.73118464029895835</v>
      </c>
      <c r="H8">
        <v>0.73122510865731905</v>
      </c>
      <c r="I8">
        <v>0.67108959956116088</v>
      </c>
      <c r="J8">
        <v>0.73073845387960357</v>
      </c>
      <c r="K8">
        <v>0.73296740560003304</v>
      </c>
      <c r="L8">
        <v>0.73125010330853835</v>
      </c>
      <c r="M8">
        <v>0.73120965361458812</v>
      </c>
      <c r="N8">
        <v>0.73119412921831273</v>
      </c>
      <c r="O8">
        <v>0.73123079258928048</v>
      </c>
      <c r="P8">
        <v>0.73119973111431658</v>
      </c>
      <c r="Q8">
        <v>0.73123121931144441</v>
      </c>
      <c r="R8">
        <v>0.73120950226670023</v>
      </c>
      <c r="S8">
        <v>0.73120950226670023</v>
      </c>
    </row>
    <row r="9" spans="1:19" x14ac:dyDescent="0.25">
      <c r="A9" s="1">
        <v>6</v>
      </c>
      <c r="B9" s="5">
        <v>0.86153422000032898</v>
      </c>
      <c r="C9">
        <v>0.8010984180863131</v>
      </c>
      <c r="D9">
        <v>0.72908009180144084</v>
      </c>
      <c r="E9" s="5">
        <v>0.73162373894727195</v>
      </c>
      <c r="F9">
        <v>0.73121477055702189</v>
      </c>
      <c r="G9">
        <v>0.73118493461508738</v>
      </c>
      <c r="H9">
        <v>0.73122508792899132</v>
      </c>
      <c r="I9">
        <v>0.67135850647422068</v>
      </c>
      <c r="J9">
        <v>0.73073940549250682</v>
      </c>
      <c r="K9">
        <v>0.73296370454626969</v>
      </c>
      <c r="L9">
        <v>0.73124994781042252</v>
      </c>
      <c r="M9">
        <v>0.73120965328397658</v>
      </c>
      <c r="N9">
        <v>0.73119417364089334</v>
      </c>
      <c r="O9">
        <v>0.73123074957852774</v>
      </c>
      <c r="P9">
        <v>0.73119974613166794</v>
      </c>
      <c r="Q9">
        <v>0.73123116878224714</v>
      </c>
      <c r="R9">
        <v>0.73120950226670023</v>
      </c>
      <c r="S9">
        <v>0.73120950226670023</v>
      </c>
    </row>
    <row r="10" spans="1:19" x14ac:dyDescent="0.25">
      <c r="A10" s="1">
        <v>7</v>
      </c>
      <c r="B10" s="5">
        <v>0.86104468353788399</v>
      </c>
      <c r="C10">
        <v>0.80094222127487291</v>
      </c>
      <c r="D10">
        <v>0.72908645041644271</v>
      </c>
      <c r="E10" s="5">
        <v>0.731622634115214</v>
      </c>
      <c r="F10">
        <v>0.73121476344411873</v>
      </c>
      <c r="G10">
        <v>0.7311852289312164</v>
      </c>
      <c r="H10">
        <v>0.7312250672006636</v>
      </c>
      <c r="I10">
        <v>0.6716274133872806</v>
      </c>
      <c r="J10">
        <v>0.73074035710541008</v>
      </c>
      <c r="K10">
        <v>0.73296000349250623</v>
      </c>
      <c r="L10">
        <v>0.73124979280550439</v>
      </c>
      <c r="M10">
        <v>0.73120965295342077</v>
      </c>
      <c r="N10">
        <v>0.73119421806347396</v>
      </c>
      <c r="O10">
        <v>0.73123070656777511</v>
      </c>
      <c r="P10">
        <v>0.7311997611490193</v>
      </c>
      <c r="Q10">
        <v>0.73123111828407805</v>
      </c>
      <c r="R10">
        <v>0.73120950226670023</v>
      </c>
      <c r="S10">
        <v>0.73120950226670023</v>
      </c>
    </row>
    <row r="11" spans="1:19" x14ac:dyDescent="0.25">
      <c r="A11" s="1">
        <v>8</v>
      </c>
      <c r="B11" s="5">
        <v>0.860555745715614</v>
      </c>
      <c r="C11">
        <v>0.80078609038501236</v>
      </c>
      <c r="D11">
        <v>0.72909279678700001</v>
      </c>
      <c r="E11" s="5">
        <v>0.73162152930755797</v>
      </c>
      <c r="F11">
        <v>0.73121475633121547</v>
      </c>
      <c r="G11">
        <v>0.73118552324734543</v>
      </c>
      <c r="H11">
        <v>0.73122504647233588</v>
      </c>
      <c r="I11">
        <v>0.67189632030034041</v>
      </c>
      <c r="J11">
        <v>0.73074130871831322</v>
      </c>
      <c r="K11">
        <v>0.73295630243874277</v>
      </c>
      <c r="L11">
        <v>0.73124963829209788</v>
      </c>
      <c r="M11">
        <v>0.73120965262292059</v>
      </c>
      <c r="N11">
        <v>0.73119426248605457</v>
      </c>
      <c r="O11">
        <v>0.73123066355702238</v>
      </c>
      <c r="P11">
        <v>0.73119977616637077</v>
      </c>
      <c r="Q11">
        <v>0.73123106781690828</v>
      </c>
      <c r="R11">
        <v>0.73120950226670023</v>
      </c>
      <c r="S11">
        <v>0.73120950226670023</v>
      </c>
    </row>
    <row r="12" spans="1:19" x14ac:dyDescent="0.25">
      <c r="A12" s="1">
        <v>9</v>
      </c>
      <c r="B12" s="5">
        <v>0.86006740543402405</v>
      </c>
      <c r="C12">
        <v>0.8006300253750086</v>
      </c>
      <c r="D12">
        <v>0.72909913094844647</v>
      </c>
      <c r="E12" s="5">
        <v>0.73162042452432696</v>
      </c>
      <c r="F12">
        <v>0.7312147492183122</v>
      </c>
      <c r="G12">
        <v>0.73118581756347445</v>
      </c>
      <c r="H12">
        <v>0.73122502574400816</v>
      </c>
      <c r="I12">
        <v>0.67216522721340044</v>
      </c>
      <c r="J12">
        <v>0.73074226033121648</v>
      </c>
      <c r="K12">
        <v>0.73295260138497931</v>
      </c>
      <c r="L12">
        <v>0.73124948426852632</v>
      </c>
      <c r="M12">
        <v>0.73120965229247614</v>
      </c>
      <c r="N12">
        <v>0.73119430690863529</v>
      </c>
      <c r="O12">
        <v>0.73123062054626975</v>
      </c>
      <c r="P12">
        <v>0.73119979118372214</v>
      </c>
      <c r="Q12">
        <v>0.7312310173807095</v>
      </c>
      <c r="R12">
        <v>0.73120950226670023</v>
      </c>
      <c r="S12">
        <v>0.73120950226670023</v>
      </c>
    </row>
    <row r="13" spans="1:19" x14ac:dyDescent="0.25">
      <c r="A13" s="1">
        <v>10</v>
      </c>
      <c r="B13" s="5">
        <v>0.85957966159632704</v>
      </c>
      <c r="C13">
        <v>0.80047402620317243</v>
      </c>
      <c r="D13">
        <v>0.72910545293598006</v>
      </c>
      <c r="E13" s="5">
        <v>0.73161931976554495</v>
      </c>
      <c r="F13">
        <v>0.73121474210540893</v>
      </c>
      <c r="G13">
        <v>0.73118611187960358</v>
      </c>
      <c r="H13">
        <v>0.73122500501568044</v>
      </c>
      <c r="I13">
        <v>0.67243413412646036</v>
      </c>
      <c r="J13">
        <v>0.73074321194411973</v>
      </c>
      <c r="K13">
        <v>0.73294890033121596</v>
      </c>
      <c r="L13">
        <v>0.73124933073311826</v>
      </c>
      <c r="M13">
        <v>0.73120965196208731</v>
      </c>
      <c r="N13">
        <v>0.73119435133121591</v>
      </c>
      <c r="O13">
        <v>0.73123057753551701</v>
      </c>
      <c r="P13">
        <v>0.7311998062010735</v>
      </c>
      <c r="Q13">
        <v>0.73123096697545331</v>
      </c>
      <c r="R13">
        <v>0.73120950226670023</v>
      </c>
      <c r="S13">
        <v>0.73120950226670023</v>
      </c>
    </row>
    <row r="14" spans="1:19" x14ac:dyDescent="0.25">
      <c r="A14" s="1">
        <v>11</v>
      </c>
      <c r="B14" s="5">
        <v>0.85909251310843304</v>
      </c>
      <c r="C14">
        <v>0.80031809282785049</v>
      </c>
      <c r="D14">
        <v>0.72911176278466339</v>
      </c>
      <c r="E14" s="5">
        <v>0.73161821503123703</v>
      </c>
      <c r="F14">
        <v>0.73121473499250578</v>
      </c>
      <c r="G14">
        <v>0.73118640619573261</v>
      </c>
      <c r="H14">
        <v>0.73122498428735272</v>
      </c>
      <c r="I14">
        <v>0.67270304103952028</v>
      </c>
      <c r="J14">
        <v>0.73074416355702299</v>
      </c>
      <c r="K14">
        <v>0.7329451992774525</v>
      </c>
      <c r="L14">
        <v>0.73124917768421371</v>
      </c>
      <c r="M14">
        <v>0.731209651631754</v>
      </c>
      <c r="N14">
        <v>0.73119439575379663</v>
      </c>
      <c r="O14">
        <v>0.73123053452476439</v>
      </c>
      <c r="P14">
        <v>0.73119982121842497</v>
      </c>
      <c r="Q14">
        <v>0.73123091660111084</v>
      </c>
      <c r="R14">
        <v>0.73120950226670023</v>
      </c>
      <c r="S14">
        <v>0.73120950226670023</v>
      </c>
    </row>
    <row r="15" spans="1:19" x14ac:dyDescent="0.25">
      <c r="A15" s="1">
        <v>12</v>
      </c>
      <c r="B15" s="5">
        <v>0.85860595887894198</v>
      </c>
      <c r="C15">
        <v>0.80016222520742541</v>
      </c>
      <c r="D15">
        <v>0.72911806052942463</v>
      </c>
      <c r="E15" s="5">
        <v>0.73161711032142696</v>
      </c>
      <c r="F15">
        <v>0.73121472787960262</v>
      </c>
      <c r="G15">
        <v>0.73118670051186163</v>
      </c>
      <c r="H15">
        <v>0.731224963559025</v>
      </c>
      <c r="I15">
        <v>0.67297194795258009</v>
      </c>
      <c r="J15">
        <v>0.73074511516992624</v>
      </c>
      <c r="K15">
        <v>0.73294149822368904</v>
      </c>
      <c r="L15">
        <v>0.73124902512015466</v>
      </c>
      <c r="M15">
        <v>0.73120965130147642</v>
      </c>
      <c r="N15">
        <v>0.73119444017637725</v>
      </c>
      <c r="O15">
        <v>0.73123049151401165</v>
      </c>
      <c r="P15">
        <v>0.73119983623577633</v>
      </c>
      <c r="Q15">
        <v>0.7312308662576541</v>
      </c>
      <c r="R15">
        <v>0.73120950226670023</v>
      </c>
      <c r="S15">
        <v>0.73120950226670023</v>
      </c>
    </row>
    <row r="16" spans="1:19" x14ac:dyDescent="0.25">
      <c r="A16" s="1">
        <v>13</v>
      </c>
      <c r="B16" s="5">
        <v>0.85811999781913395</v>
      </c>
      <c r="C16">
        <v>0.80000642330031324</v>
      </c>
      <c r="D16">
        <v>0.72912434620505806</v>
      </c>
      <c r="E16" s="5">
        <v>0.73161600563613804</v>
      </c>
      <c r="F16">
        <v>0.73121472076669936</v>
      </c>
      <c r="G16">
        <v>0.73118699482799066</v>
      </c>
      <c r="H16">
        <v>0.73122494283069717</v>
      </c>
      <c r="I16">
        <v>0.67324085486564011</v>
      </c>
      <c r="J16">
        <v>0.73074606678282938</v>
      </c>
      <c r="K16">
        <v>0.73293779716992558</v>
      </c>
      <c r="L16">
        <v>0.73124887303929453</v>
      </c>
      <c r="M16">
        <v>0.73120965097125445</v>
      </c>
      <c r="N16">
        <v>0.73119448459895786</v>
      </c>
      <c r="O16">
        <v>0.73123044850325902</v>
      </c>
      <c r="P16">
        <v>0.7311998512531277</v>
      </c>
      <c r="Q16">
        <v>0.73123081594505457</v>
      </c>
      <c r="R16">
        <v>0.73120950226670023</v>
      </c>
      <c r="S16">
        <v>0.73120950226670023</v>
      </c>
    </row>
    <row r="17" spans="1:19" x14ac:dyDescent="0.25">
      <c r="A17" s="1">
        <v>14</v>
      </c>
      <c r="B17" s="5">
        <v>0.85763462884296204</v>
      </c>
      <c r="C17">
        <v>0.79985068706496643</v>
      </c>
      <c r="D17">
        <v>0.72913061984622485</v>
      </c>
      <c r="E17" s="5">
        <v>0.73161490097539605</v>
      </c>
      <c r="F17">
        <v>0.73121471365379609</v>
      </c>
      <c r="G17">
        <v>0.73118728914411968</v>
      </c>
      <c r="H17">
        <v>0.73122492210236945</v>
      </c>
      <c r="I17">
        <v>0.67350976177870003</v>
      </c>
      <c r="J17">
        <v>0.73074701839573264</v>
      </c>
      <c r="K17">
        <v>0.73293409611616211</v>
      </c>
      <c r="L17">
        <v>0.73124872143999187</v>
      </c>
      <c r="M17">
        <v>0.731209650641088</v>
      </c>
      <c r="N17">
        <v>0.73119452902153848</v>
      </c>
      <c r="O17">
        <v>0.73123040549250629</v>
      </c>
      <c r="P17">
        <v>0.73119986627047917</v>
      </c>
      <c r="Q17">
        <v>0.73123076566328382</v>
      </c>
      <c r="R17">
        <v>0.73120950226670023</v>
      </c>
      <c r="S17">
        <v>0.73120950226670023</v>
      </c>
    </row>
    <row r="18" spans="1:19" x14ac:dyDescent="0.25">
      <c r="A18" s="1">
        <v>15</v>
      </c>
      <c r="B18" s="5">
        <v>0.85714985086704298</v>
      </c>
      <c r="C18">
        <v>0.79969501645987129</v>
      </c>
      <c r="D18">
        <v>0.72913688148745337</v>
      </c>
      <c r="E18" s="5">
        <v>0.73161379633922496</v>
      </c>
      <c r="F18">
        <v>0.73121470654089293</v>
      </c>
      <c r="G18">
        <v>0.7311875834602487</v>
      </c>
      <c r="H18">
        <v>0.73122490137404172</v>
      </c>
      <c r="I18">
        <v>0.67377866869175995</v>
      </c>
      <c r="J18">
        <v>0.73074797000863589</v>
      </c>
      <c r="K18">
        <v>0.73293039506239877</v>
      </c>
      <c r="L18">
        <v>0.73124857032061286</v>
      </c>
      <c r="M18">
        <v>0.73120965031097718</v>
      </c>
      <c r="N18">
        <v>0.73119457344411909</v>
      </c>
      <c r="O18">
        <v>0.73123036248175366</v>
      </c>
      <c r="P18">
        <v>0.73119988128783053</v>
      </c>
      <c r="Q18">
        <v>0.73123071541231344</v>
      </c>
      <c r="R18">
        <v>0.73120950226670023</v>
      </c>
      <c r="S18">
        <v>0.73120950226670023</v>
      </c>
    </row>
    <row r="19" spans="1:19" x14ac:dyDescent="0.25">
      <c r="A19" s="1">
        <v>16</v>
      </c>
      <c r="B19" s="5">
        <v>0.85666566281065104</v>
      </c>
      <c r="C19">
        <v>0.79953941144355056</v>
      </c>
      <c r="D19">
        <v>0.72914313116314022</v>
      </c>
      <c r="E19" s="5">
        <v>0.73161269172764798</v>
      </c>
      <c r="F19">
        <v>0.73121469942798967</v>
      </c>
      <c r="G19">
        <v>0.73118787777637773</v>
      </c>
      <c r="H19">
        <v>0.73122488064571389</v>
      </c>
      <c r="I19">
        <v>0.67404757560481987</v>
      </c>
      <c r="J19">
        <v>0.73074892162153904</v>
      </c>
      <c r="K19">
        <v>0.7329266940086353</v>
      </c>
      <c r="L19">
        <v>0.73124841967953169</v>
      </c>
      <c r="M19">
        <v>0.73120964998092175</v>
      </c>
      <c r="N19">
        <v>0.7311946178666997</v>
      </c>
      <c r="O19">
        <v>0.73123031947100092</v>
      </c>
      <c r="P19">
        <v>0.7311998963051819</v>
      </c>
      <c r="Q19">
        <v>0.73123066519211533</v>
      </c>
      <c r="R19">
        <v>0.73120950226670023</v>
      </c>
      <c r="S19">
        <v>0.73120950226670023</v>
      </c>
    </row>
    <row r="20" spans="1:19" x14ac:dyDescent="0.25">
      <c r="A20" s="1">
        <v>17</v>
      </c>
      <c r="B20" s="5">
        <v>0.85618206359570603</v>
      </c>
      <c r="C20">
        <v>0.79938387197456096</v>
      </c>
      <c r="D20">
        <v>0.72914936890755067</v>
      </c>
      <c r="E20" s="5">
        <v>0.73161158714068997</v>
      </c>
      <c r="F20">
        <v>0.7312146923150864</v>
      </c>
      <c r="G20">
        <v>0.73118817209250675</v>
      </c>
      <c r="H20">
        <v>0.73122485991738617</v>
      </c>
      <c r="I20">
        <v>0.6743164825178799</v>
      </c>
      <c r="J20">
        <v>0.73074987323444229</v>
      </c>
      <c r="K20">
        <v>0.73292299295487184</v>
      </c>
      <c r="L20">
        <v>0.73124826951512867</v>
      </c>
      <c r="M20">
        <v>0.73120964965092206</v>
      </c>
      <c r="N20">
        <v>0.73119466228928043</v>
      </c>
      <c r="O20">
        <v>0.7312302764602483</v>
      </c>
      <c r="P20">
        <v>0.73119991132253337</v>
      </c>
      <c r="Q20">
        <v>0.73123061500266107</v>
      </c>
      <c r="R20">
        <v>0.73120950226670023</v>
      </c>
      <c r="S20">
        <v>0.73120950226670023</v>
      </c>
    </row>
    <row r="21" spans="1:19" x14ac:dyDescent="0.25">
      <c r="A21" s="1">
        <v>18</v>
      </c>
      <c r="B21" s="5">
        <v>0.85569905214677</v>
      </c>
      <c r="C21">
        <v>0.79922839801149415</v>
      </c>
      <c r="D21">
        <v>0.72915559475481895</v>
      </c>
      <c r="E21" s="5">
        <v>0.73161048257837602</v>
      </c>
      <c r="F21">
        <v>0.73121468520218313</v>
      </c>
      <c r="G21">
        <v>0.73118846640863577</v>
      </c>
      <c r="H21">
        <v>0.73122483918905845</v>
      </c>
      <c r="I21">
        <v>0.67458538943093971</v>
      </c>
      <c r="J21">
        <v>0.73075082484734555</v>
      </c>
      <c r="K21">
        <v>0.73291929190110838</v>
      </c>
      <c r="L21">
        <v>0.73124811982579074</v>
      </c>
      <c r="M21">
        <v>0.73120964932097787</v>
      </c>
      <c r="N21">
        <v>0.73119470671186115</v>
      </c>
      <c r="O21">
        <v>0.73123023344949556</v>
      </c>
      <c r="P21">
        <v>0.73119992633988473</v>
      </c>
      <c r="Q21">
        <v>0.73123056484392257</v>
      </c>
      <c r="R21">
        <v>0.73120950226670023</v>
      </c>
      <c r="S21">
        <v>0.73120950226670023</v>
      </c>
    </row>
    <row r="22" spans="1:19" x14ac:dyDescent="0.25">
      <c r="A22" s="1">
        <v>19</v>
      </c>
      <c r="B22" s="5">
        <v>0.85521662739103299</v>
      </c>
      <c r="C22">
        <v>0.79907298951297678</v>
      </c>
      <c r="D22">
        <v>0.72916180873894954</v>
      </c>
      <c r="E22" s="5">
        <v>0.73160937804073001</v>
      </c>
      <c r="F22">
        <v>0.73121467808927998</v>
      </c>
      <c r="G22">
        <v>0.7311887607247648</v>
      </c>
      <c r="H22">
        <v>0.73122481846073073</v>
      </c>
      <c r="I22">
        <v>0.67485429634399963</v>
      </c>
      <c r="J22">
        <v>0.7307517764602488</v>
      </c>
      <c r="K22">
        <v>0.73291559084734492</v>
      </c>
      <c r="L22">
        <v>0.73124797060991387</v>
      </c>
      <c r="M22">
        <v>0.7312096489910892</v>
      </c>
      <c r="N22">
        <v>0.73119475113444177</v>
      </c>
      <c r="O22">
        <v>0.73123019043874293</v>
      </c>
      <c r="P22">
        <v>0.73119994135723609</v>
      </c>
      <c r="Q22">
        <v>0.73123051471587153</v>
      </c>
      <c r="R22">
        <v>0.73120950226670023</v>
      </c>
      <c r="S22">
        <v>0.73120950226670023</v>
      </c>
    </row>
    <row r="23" spans="1:19" x14ac:dyDescent="0.25">
      <c r="A23" s="1">
        <v>20</v>
      </c>
      <c r="B23" s="5">
        <v>0.85473478825830995</v>
      </c>
      <c r="C23">
        <v>0.7989176464376706</v>
      </c>
      <c r="D23">
        <v>0.72916801089381744</v>
      </c>
      <c r="E23" s="5">
        <v>0.73160827352777602</v>
      </c>
      <c r="F23">
        <v>0.73121467097637671</v>
      </c>
      <c r="G23">
        <v>0.73118905504089382</v>
      </c>
      <c r="H23">
        <v>0.73122479773240301</v>
      </c>
      <c r="I23">
        <v>0.67512320325705955</v>
      </c>
      <c r="J23">
        <v>0.73075272807315195</v>
      </c>
      <c r="K23">
        <v>0.73291188979358146</v>
      </c>
      <c r="L23">
        <v>0.73124782186589843</v>
      </c>
      <c r="M23">
        <v>0.73120964866125604</v>
      </c>
      <c r="N23">
        <v>0.73119479555702238</v>
      </c>
      <c r="O23">
        <v>0.73123014742799008</v>
      </c>
      <c r="P23">
        <v>0.73119995637458746</v>
      </c>
      <c r="Q23">
        <v>0.73123046461847996</v>
      </c>
      <c r="R23">
        <v>0.73120950226670023</v>
      </c>
      <c r="S23">
        <v>0.73120950226670023</v>
      </c>
    </row>
    <row r="24" spans="1:19" x14ac:dyDescent="0.25">
      <c r="A24" s="1">
        <v>21</v>
      </c>
      <c r="B24" s="5">
        <v>0.85425353368103196</v>
      </c>
      <c r="C24">
        <v>0.79876236874427187</v>
      </c>
      <c r="D24">
        <v>0.72917420125316879</v>
      </c>
      <c r="E24" s="5">
        <v>0.73160716903953904</v>
      </c>
      <c r="F24">
        <v>0.73121466386347356</v>
      </c>
      <c r="G24">
        <v>0.73118934935702284</v>
      </c>
      <c r="H24">
        <v>0.73122477700407529</v>
      </c>
      <c r="I24">
        <v>0.67539211017011946</v>
      </c>
      <c r="J24">
        <v>0.7307536796860552</v>
      </c>
      <c r="K24">
        <v>0.732908188739818</v>
      </c>
      <c r="L24">
        <v>0.73124767359215326</v>
      </c>
      <c r="M24">
        <v>0.73120964833147828</v>
      </c>
      <c r="N24">
        <v>0.731194839979603</v>
      </c>
      <c r="O24">
        <v>0.73123010441723746</v>
      </c>
      <c r="P24">
        <v>0.73119997139193893</v>
      </c>
      <c r="Q24">
        <v>0.73123041455171955</v>
      </c>
      <c r="R24">
        <v>0.73120950226670023</v>
      </c>
      <c r="S24">
        <v>0.73120950226670023</v>
      </c>
    </row>
    <row r="25" spans="1:19" x14ac:dyDescent="0.25">
      <c r="A25" s="1">
        <v>22</v>
      </c>
      <c r="B25" s="5">
        <v>0.85377286259423402</v>
      </c>
      <c r="C25">
        <v>0.79860715639151114</v>
      </c>
      <c r="D25">
        <v>0.72918037985062134</v>
      </c>
      <c r="E25" s="5">
        <v>0.73160606457604405</v>
      </c>
      <c r="F25">
        <v>0.73121465675057029</v>
      </c>
      <c r="G25">
        <v>0.73118964367315187</v>
      </c>
      <c r="H25">
        <v>0.73122475627574757</v>
      </c>
      <c r="I25">
        <v>0.67566101708317938</v>
      </c>
      <c r="J25">
        <v>0.73075463129895846</v>
      </c>
      <c r="K25">
        <v>0.73290448768605454</v>
      </c>
      <c r="L25">
        <v>0.73124752578709395</v>
      </c>
      <c r="M25">
        <v>0.73120964800175614</v>
      </c>
      <c r="N25">
        <v>0.73119488440218361</v>
      </c>
      <c r="O25">
        <v>0.73123006140648472</v>
      </c>
      <c r="P25">
        <v>0.7311999864092904</v>
      </c>
      <c r="Q25">
        <v>0.73123036451556234</v>
      </c>
      <c r="R25">
        <v>0.73120950226670023</v>
      </c>
      <c r="S25">
        <v>0.73120950226670023</v>
      </c>
    </row>
    <row r="26" spans="1:19" x14ac:dyDescent="0.25">
      <c r="A26" s="1">
        <v>23</v>
      </c>
      <c r="B26" s="5">
        <v>0.85329277393555303</v>
      </c>
      <c r="C26">
        <v>0.79845200933815497</v>
      </c>
      <c r="D26">
        <v>0.72918654671966521</v>
      </c>
      <c r="E26" s="5">
        <v>0.73160496013731402</v>
      </c>
      <c r="F26">
        <v>0.73121464963766714</v>
      </c>
      <c r="G26">
        <v>0.73118993798928089</v>
      </c>
      <c r="H26">
        <v>0.73122473554741974</v>
      </c>
      <c r="I26">
        <v>0.6759299239962393</v>
      </c>
      <c r="J26">
        <v>0.73075558291186171</v>
      </c>
      <c r="K26">
        <v>0.73290078663229119</v>
      </c>
      <c r="L26">
        <v>0.73124737844914278</v>
      </c>
      <c r="M26">
        <v>0.73120964767208929</v>
      </c>
      <c r="N26">
        <v>0.73119492882476422</v>
      </c>
      <c r="O26">
        <v>0.7312300183957321</v>
      </c>
      <c r="P26">
        <v>0.73120000142664165</v>
      </c>
      <c r="Q26">
        <v>0.73123031450998011</v>
      </c>
      <c r="R26">
        <v>0.73120950226670023</v>
      </c>
      <c r="S26">
        <v>0.73120950226670023</v>
      </c>
    </row>
    <row r="27" spans="1:19" x14ac:dyDescent="0.25">
      <c r="A27" s="1">
        <v>24</v>
      </c>
      <c r="B27" s="5">
        <v>0.85281326664521295</v>
      </c>
      <c r="C27">
        <v>0.79829692754300341</v>
      </c>
      <c r="D27">
        <v>0.7291927018936637</v>
      </c>
      <c r="E27" s="5">
        <v>0.73160385572337505</v>
      </c>
      <c r="F27">
        <v>0.73121464252476387</v>
      </c>
      <c r="G27">
        <v>0.73119023230540992</v>
      </c>
      <c r="H27">
        <v>0.73122471481909201</v>
      </c>
      <c r="I27">
        <v>0.67619883090929922</v>
      </c>
      <c r="J27">
        <v>0.73075653452476497</v>
      </c>
      <c r="K27">
        <v>0.73289708557852773</v>
      </c>
      <c r="L27">
        <v>0.73124723157672833</v>
      </c>
      <c r="M27">
        <v>0.73120964734247795</v>
      </c>
      <c r="N27">
        <v>0.73119497324734495</v>
      </c>
      <c r="O27">
        <v>0.73122997538497936</v>
      </c>
      <c r="P27">
        <v>0.73120001644399313</v>
      </c>
      <c r="Q27">
        <v>0.73123026453494511</v>
      </c>
      <c r="R27">
        <v>0.73120950226670023</v>
      </c>
      <c r="S27">
        <v>0.73120950226670023</v>
      </c>
    </row>
    <row r="28" spans="1:19" x14ac:dyDescent="0.25">
      <c r="A28" s="1">
        <v>25</v>
      </c>
      <c r="B28" s="5">
        <v>0.85233433966602501</v>
      </c>
      <c r="C28">
        <v>0.79814191096489162</v>
      </c>
      <c r="D28">
        <v>0.72919884540585356</v>
      </c>
      <c r="E28" s="5">
        <v>0.73160275133425001</v>
      </c>
      <c r="F28">
        <v>0.7312146354118606</v>
      </c>
      <c r="G28">
        <v>0.73119052662153905</v>
      </c>
      <c r="H28">
        <v>0.73122469409076429</v>
      </c>
      <c r="I28">
        <v>0.67646773782235914</v>
      </c>
      <c r="J28">
        <v>0.73075748613766811</v>
      </c>
      <c r="K28">
        <v>0.73289338452476427</v>
      </c>
      <c r="L28">
        <v>0.73124708516828818</v>
      </c>
      <c r="M28">
        <v>0.73120964701292213</v>
      </c>
      <c r="N28">
        <v>0.73119501766992556</v>
      </c>
      <c r="O28">
        <v>0.73122993237422673</v>
      </c>
      <c r="P28">
        <v>0.73120003146134449</v>
      </c>
      <c r="Q28">
        <v>0.73123021459042914</v>
      </c>
      <c r="R28">
        <v>0.73120950226670023</v>
      </c>
      <c r="S28">
        <v>0.73120950226670023</v>
      </c>
    </row>
    <row r="29" spans="1:19" x14ac:dyDescent="0.25">
      <c r="A29" s="1">
        <v>26</v>
      </c>
      <c r="B29" s="5">
        <v>0.85185599194337003</v>
      </c>
      <c r="C29">
        <v>0.79798695956268961</v>
      </c>
      <c r="D29">
        <v>0.72920497728934563</v>
      </c>
      <c r="E29" s="5">
        <v>0.73160164696996599</v>
      </c>
      <c r="F29">
        <v>0.73121462829895734</v>
      </c>
      <c r="G29">
        <v>0.73119082093766807</v>
      </c>
      <c r="H29">
        <v>0.73122467336243657</v>
      </c>
      <c r="I29">
        <v>0.67673664473541906</v>
      </c>
      <c r="J29">
        <v>0.73075843775057137</v>
      </c>
      <c r="K29">
        <v>0.73288968347100081</v>
      </c>
      <c r="L29">
        <v>0.73124693922226447</v>
      </c>
      <c r="M29">
        <v>0.7312096466834217</v>
      </c>
      <c r="N29">
        <v>0.73119506209250629</v>
      </c>
      <c r="O29">
        <v>0.73122988936347399</v>
      </c>
      <c r="P29">
        <v>0.73120004647869585</v>
      </c>
      <c r="Q29">
        <v>0.73123016467640434</v>
      </c>
      <c r="R29">
        <v>0.73120950226670023</v>
      </c>
      <c r="S29">
        <v>0.73120950226670023</v>
      </c>
    </row>
    <row r="30" spans="1:19" x14ac:dyDescent="0.25">
      <c r="A30" s="1">
        <v>27</v>
      </c>
      <c r="B30" s="5">
        <v>0.851378222425199</v>
      </c>
      <c r="C30">
        <v>0.79783207329530126</v>
      </c>
      <c r="D30">
        <v>0.72921109757712588</v>
      </c>
      <c r="E30" s="5">
        <v>0.73160054263054597</v>
      </c>
      <c r="F30">
        <v>0.73121462118605418</v>
      </c>
      <c r="G30">
        <v>0.7311911152537971</v>
      </c>
      <c r="H30">
        <v>0.73122465263410885</v>
      </c>
      <c r="I30">
        <v>0.67700555164847909</v>
      </c>
      <c r="J30">
        <v>0.73075938936347451</v>
      </c>
      <c r="K30">
        <v>0.73288598241723735</v>
      </c>
      <c r="L30">
        <v>0.73124679373710566</v>
      </c>
      <c r="M30">
        <v>0.73120964635397656</v>
      </c>
      <c r="N30">
        <v>0.7311951065150869</v>
      </c>
      <c r="O30">
        <v>0.73122984635272137</v>
      </c>
      <c r="P30">
        <v>0.73120006149604733</v>
      </c>
      <c r="Q30">
        <v>0.73123011479284272</v>
      </c>
      <c r="R30">
        <v>0.73120950226670023</v>
      </c>
      <c r="S30">
        <v>0.73120950226670023</v>
      </c>
    </row>
    <row r="31" spans="1:19" x14ac:dyDescent="0.25">
      <c r="A31" s="1">
        <v>28</v>
      </c>
      <c r="B31" s="5">
        <v>0.850901030062022</v>
      </c>
      <c r="C31">
        <v>0.79767725212166596</v>
      </c>
      <c r="D31">
        <v>0.72921720630205511</v>
      </c>
      <c r="E31" s="5">
        <v>0.73159943831601504</v>
      </c>
      <c r="F31">
        <v>0.73121461407315091</v>
      </c>
      <c r="G31">
        <v>0.73119140956992612</v>
      </c>
      <c r="H31">
        <v>0.73122463190578102</v>
      </c>
      <c r="I31">
        <v>0.67727445856153889</v>
      </c>
      <c r="J31">
        <v>0.73076034097637776</v>
      </c>
      <c r="K31">
        <v>0.732882281363474</v>
      </c>
      <c r="L31">
        <v>0.7312466487112701</v>
      </c>
      <c r="M31">
        <v>0.73120964602458693</v>
      </c>
      <c r="N31">
        <v>0.73119515093766752</v>
      </c>
      <c r="O31">
        <v>0.73122980334196863</v>
      </c>
      <c r="P31">
        <v>0.73120007651339869</v>
      </c>
      <c r="Q31">
        <v>0.73123006493971665</v>
      </c>
      <c r="R31">
        <v>0.73120950226670023</v>
      </c>
      <c r="S31">
        <v>0.73120950226670023</v>
      </c>
    </row>
    <row r="32" spans="1:19" x14ac:dyDescent="0.25">
      <c r="A32" s="1">
        <v>29</v>
      </c>
      <c r="B32" s="5">
        <v>0.85042441380689804</v>
      </c>
      <c r="C32">
        <v>0.79752249600075698</v>
      </c>
      <c r="D32">
        <v>0.72922330349687059</v>
      </c>
      <c r="E32" s="5">
        <v>0.73159833402639796</v>
      </c>
      <c r="F32">
        <v>0.73121460696024765</v>
      </c>
      <c r="G32">
        <v>0.73119170388605514</v>
      </c>
      <c r="H32">
        <v>0.7312246111774533</v>
      </c>
      <c r="I32">
        <v>0.67754336547459892</v>
      </c>
      <c r="J32">
        <v>0.73076129258928102</v>
      </c>
      <c r="K32">
        <v>0.73287858030971054</v>
      </c>
      <c r="L32">
        <v>0.7312465041432179</v>
      </c>
      <c r="M32">
        <v>0.73120964569525271</v>
      </c>
      <c r="N32">
        <v>0.73119519536024813</v>
      </c>
      <c r="O32">
        <v>0.73122976033121589</v>
      </c>
      <c r="P32">
        <v>0.73120009153075005</v>
      </c>
      <c r="Q32">
        <v>0.73123001511699792</v>
      </c>
      <c r="R32">
        <v>0.73120950226670023</v>
      </c>
      <c r="S32">
        <v>0.73120950226670023</v>
      </c>
    </row>
    <row r="33" spans="1:19" x14ac:dyDescent="0.25">
      <c r="A33" s="1">
        <v>30</v>
      </c>
      <c r="B33" s="5">
        <v>0.84994837261543099</v>
      </c>
      <c r="C33">
        <v>0.79736780489158177</v>
      </c>
      <c r="D33">
        <v>0.72922938919418556</v>
      </c>
      <c r="E33" s="5">
        <v>0.73159722976171904</v>
      </c>
      <c r="F33">
        <v>0.73121459984734449</v>
      </c>
      <c r="G33">
        <v>0.73119199820218417</v>
      </c>
      <c r="H33">
        <v>0.73122459044912558</v>
      </c>
      <c r="I33">
        <v>0.67781227238765873</v>
      </c>
      <c r="J33">
        <v>0.73076224420218427</v>
      </c>
      <c r="K33">
        <v>0.73287487925594708</v>
      </c>
      <c r="L33">
        <v>0.73124636003142007</v>
      </c>
      <c r="M33">
        <v>0.73120964536597366</v>
      </c>
      <c r="N33">
        <v>0.73119523978282885</v>
      </c>
      <c r="O33">
        <v>0.73122971732046327</v>
      </c>
      <c r="P33">
        <v>0.73120010654810152</v>
      </c>
      <c r="Q33">
        <v>0.73122996532465889</v>
      </c>
      <c r="R33">
        <v>0.73120950226670023</v>
      </c>
      <c r="S33">
        <v>0.73120950226670023</v>
      </c>
    </row>
    <row r="34" spans="1:19" x14ac:dyDescent="0.25">
      <c r="A34" s="1">
        <v>31</v>
      </c>
      <c r="B34" s="5">
        <v>0.84947290544575804</v>
      </c>
      <c r="C34">
        <v>0.7972131787531832</v>
      </c>
      <c r="D34">
        <v>0.72923546342649093</v>
      </c>
      <c r="E34" s="5">
        <v>0.73159612552200404</v>
      </c>
      <c r="F34">
        <v>0.73121459273444134</v>
      </c>
      <c r="G34">
        <v>0.73119229251831319</v>
      </c>
      <c r="H34">
        <v>0.73122456972079786</v>
      </c>
      <c r="I34">
        <v>0.67808117930071865</v>
      </c>
      <c r="J34">
        <v>0.73076319581508753</v>
      </c>
      <c r="K34">
        <v>0.73287117820218362</v>
      </c>
      <c r="L34">
        <v>0.73124621637435316</v>
      </c>
      <c r="M34">
        <v>0.73120964503675012</v>
      </c>
      <c r="N34">
        <v>0.73119528420540947</v>
      </c>
      <c r="O34">
        <v>0.73122967430971053</v>
      </c>
      <c r="P34">
        <v>0.73120012156545289</v>
      </c>
      <c r="Q34">
        <v>0.73122991556267192</v>
      </c>
      <c r="R34">
        <v>0.73120950226670023</v>
      </c>
      <c r="S34">
        <v>0.73120950226670023</v>
      </c>
    </row>
    <row r="35" spans="1:19" x14ac:dyDescent="0.25">
      <c r="A35" s="1">
        <v>32</v>
      </c>
      <c r="B35" s="5">
        <v>0.84899801125854502</v>
      </c>
      <c r="C35">
        <v>0.79705861754463725</v>
      </c>
      <c r="D35">
        <v>0.72924152622615512</v>
      </c>
      <c r="E35" s="5">
        <v>0.73159502130727705</v>
      </c>
      <c r="F35">
        <v>0.73121458562153807</v>
      </c>
      <c r="G35">
        <v>0.73119258683444233</v>
      </c>
      <c r="H35">
        <v>0.73122454899247014</v>
      </c>
      <c r="I35">
        <v>0.67835008621377857</v>
      </c>
      <c r="J35">
        <v>0.73076414742799067</v>
      </c>
      <c r="K35">
        <v>0.73286747714842027</v>
      </c>
      <c r="L35">
        <v>0.73124607317049894</v>
      </c>
      <c r="M35">
        <v>0.73120964470758187</v>
      </c>
      <c r="N35">
        <v>0.73119532862799008</v>
      </c>
      <c r="O35">
        <v>0.73122963129895791</v>
      </c>
      <c r="P35">
        <v>0.73120013658280425</v>
      </c>
      <c r="Q35">
        <v>0.73122986583100902</v>
      </c>
      <c r="R35">
        <v>0.73120950226670023</v>
      </c>
      <c r="S35">
        <v>0.73120950226670023</v>
      </c>
    </row>
    <row r="36" spans="1:19" x14ac:dyDescent="0.25">
      <c r="A36" s="1">
        <v>33</v>
      </c>
      <c r="B36" s="5">
        <v>0.84852368901697905</v>
      </c>
      <c r="C36">
        <v>0.79690412122505572</v>
      </c>
      <c r="D36">
        <v>0.72924757762542458</v>
      </c>
      <c r="E36" s="5">
        <v>0.73159391711756305</v>
      </c>
      <c r="F36">
        <v>0.7312145785086348</v>
      </c>
      <c r="G36">
        <v>0.73119288115057135</v>
      </c>
      <c r="H36">
        <v>0.7312245282641423</v>
      </c>
      <c r="I36">
        <v>0.67861899312683849</v>
      </c>
      <c r="J36">
        <v>0.73076509904089393</v>
      </c>
      <c r="K36">
        <v>0.7328637760946568</v>
      </c>
      <c r="L36">
        <v>0.73124593041834662</v>
      </c>
      <c r="M36">
        <v>0.73120964437846903</v>
      </c>
      <c r="N36">
        <v>0.7311953730505707</v>
      </c>
      <c r="O36">
        <v>0.73122958828820517</v>
      </c>
      <c r="P36">
        <v>0.73120015160015572</v>
      </c>
      <c r="Q36">
        <v>0.73122981612964266</v>
      </c>
      <c r="R36">
        <v>0.73120950226670023</v>
      </c>
      <c r="S36">
        <v>0.73120950226670023</v>
      </c>
    </row>
    <row r="37" spans="1:19" x14ac:dyDescent="0.25">
      <c r="A37" s="1">
        <v>34</v>
      </c>
      <c r="B37" s="5">
        <v>0.84804993768675596</v>
      </c>
      <c r="C37">
        <v>0.79674968975358351</v>
      </c>
      <c r="D37">
        <v>0.72925361765642494</v>
      </c>
      <c r="E37" s="5">
        <v>0.73159281295288703</v>
      </c>
      <c r="F37">
        <v>0.73121457139573165</v>
      </c>
      <c r="G37">
        <v>0.73119317546670026</v>
      </c>
      <c r="H37">
        <v>0.73122450753581458</v>
      </c>
      <c r="I37">
        <v>0.6788879000398983</v>
      </c>
      <c r="J37">
        <v>0.73076605065379718</v>
      </c>
      <c r="K37">
        <v>0.73286007504089334</v>
      </c>
      <c r="L37">
        <v>0.73124578811639118</v>
      </c>
      <c r="M37">
        <v>0.73120964404941136</v>
      </c>
      <c r="N37">
        <v>0.73119541747315142</v>
      </c>
      <c r="O37">
        <v>0.73122954527745254</v>
      </c>
      <c r="P37">
        <v>0.73120016661750709</v>
      </c>
      <c r="Q37">
        <v>0.73122976645854521</v>
      </c>
      <c r="R37">
        <v>0.73120950226670023</v>
      </c>
      <c r="S37">
        <v>0.73120950226670023</v>
      </c>
    </row>
    <row r="38" spans="1:19" x14ac:dyDescent="0.25">
      <c r="A38" s="1">
        <v>35</v>
      </c>
      <c r="B38" s="5">
        <v>0.84757675623607798</v>
      </c>
      <c r="C38">
        <v>0.79659532308940051</v>
      </c>
      <c r="D38">
        <v>0.72925964635116103</v>
      </c>
      <c r="E38" s="5">
        <v>0.73159170881327495</v>
      </c>
      <c r="F38">
        <v>0.73121456428282838</v>
      </c>
      <c r="G38">
        <v>0.73119346978282929</v>
      </c>
      <c r="H38">
        <v>0.73122448680748686</v>
      </c>
      <c r="I38">
        <v>0.67915680695295833</v>
      </c>
      <c r="J38">
        <v>0.73076700226670044</v>
      </c>
      <c r="K38">
        <v>0.73285637398712988</v>
      </c>
      <c r="L38">
        <v>0.73124564626313571</v>
      </c>
      <c r="M38">
        <v>0.73120964372040909</v>
      </c>
      <c r="N38">
        <v>0.73119546189573204</v>
      </c>
      <c r="O38">
        <v>0.7312295022666998</v>
      </c>
      <c r="P38">
        <v>0.73120018163485845</v>
      </c>
      <c r="Q38">
        <v>0.73122971681768867</v>
      </c>
      <c r="R38">
        <v>0.73120950226670023</v>
      </c>
      <c r="S38">
        <v>0.73120950226670023</v>
      </c>
    </row>
    <row r="39" spans="1:19" x14ac:dyDescent="0.25">
      <c r="A39" s="1">
        <v>36</v>
      </c>
      <c r="B39" s="5">
        <v>0.84710414363564301</v>
      </c>
      <c r="C39">
        <v>0.79644102119172022</v>
      </c>
      <c r="D39">
        <v>0.7292656637415178</v>
      </c>
      <c r="E39" s="5">
        <v>0.73159060469875004</v>
      </c>
      <c r="F39">
        <v>0.73121455716992512</v>
      </c>
      <c r="G39">
        <v>0.73119376409895831</v>
      </c>
      <c r="H39">
        <v>0.73122446607915914</v>
      </c>
      <c r="I39">
        <v>0.67942571386601824</v>
      </c>
      <c r="J39">
        <v>0.73076795387960369</v>
      </c>
      <c r="K39">
        <v>0.73285267293336642</v>
      </c>
      <c r="L39">
        <v>0.73124550485708883</v>
      </c>
      <c r="M39">
        <v>0.73120964339146199</v>
      </c>
      <c r="N39">
        <v>0.73119550631831276</v>
      </c>
      <c r="O39">
        <v>0.73122945925594718</v>
      </c>
      <c r="P39">
        <v>0.73120019665220992</v>
      </c>
      <c r="Q39">
        <v>0.73122966720704585</v>
      </c>
      <c r="R39">
        <v>0.73120950226670023</v>
      </c>
      <c r="S39">
        <v>0.73120950226670023</v>
      </c>
    </row>
    <row r="40" spans="1:19" x14ac:dyDescent="0.25">
      <c r="A40" s="1">
        <v>37</v>
      </c>
      <c r="B40" s="5">
        <v>0.84663209885863899</v>
      </c>
      <c r="C40">
        <v>0.79628678401979136</v>
      </c>
      <c r="D40">
        <v>0.72927166985926051</v>
      </c>
      <c r="E40" s="5">
        <v>0.73158950060933903</v>
      </c>
      <c r="F40">
        <v>0.73121455005702185</v>
      </c>
      <c r="G40">
        <v>0.73119405841508733</v>
      </c>
      <c r="H40">
        <v>0.73122444535083142</v>
      </c>
      <c r="I40">
        <v>0.67969462077907816</v>
      </c>
      <c r="J40">
        <v>0.73076890549250684</v>
      </c>
      <c r="K40">
        <v>0.73284897187960296</v>
      </c>
      <c r="L40">
        <v>0.73124536389676487</v>
      </c>
      <c r="M40">
        <v>0.73120964306257019</v>
      </c>
      <c r="N40">
        <v>0.73119555074089337</v>
      </c>
      <c r="O40">
        <v>0.73122941624519444</v>
      </c>
      <c r="P40">
        <v>0.73120021166956128</v>
      </c>
      <c r="Q40">
        <v>0.73122961762658889</v>
      </c>
      <c r="R40">
        <v>0.73120950226670023</v>
      </c>
      <c r="S40">
        <v>0.73120950226670023</v>
      </c>
    </row>
    <row r="41" spans="1:19" x14ac:dyDescent="0.25">
      <c r="A41" s="1">
        <v>38</v>
      </c>
      <c r="B41" s="5">
        <v>0.84616062088073396</v>
      </c>
      <c r="C41">
        <v>0.79613261153289572</v>
      </c>
      <c r="D41">
        <v>0.72927766473603572</v>
      </c>
      <c r="E41" s="5">
        <v>0.73158839654506502</v>
      </c>
      <c r="F41">
        <v>0.7312145429441187</v>
      </c>
      <c r="G41">
        <v>0.73119435273121636</v>
      </c>
      <c r="H41">
        <v>0.7312244246225037</v>
      </c>
      <c r="I41">
        <v>0.67996352769213808</v>
      </c>
      <c r="J41">
        <v>0.73076985710540998</v>
      </c>
      <c r="K41">
        <v>0.7328452708258395</v>
      </c>
      <c r="L41">
        <v>0.73124522338068532</v>
      </c>
      <c r="M41">
        <v>0.73120964273373368</v>
      </c>
      <c r="N41">
        <v>0.73119559516347399</v>
      </c>
      <c r="O41">
        <v>0.73122937323444182</v>
      </c>
      <c r="P41">
        <v>0.73120022668691276</v>
      </c>
      <c r="Q41">
        <v>0.73122956807629047</v>
      </c>
      <c r="R41">
        <v>0.73120950226670023</v>
      </c>
      <c r="S41">
        <v>0.73120950226670023</v>
      </c>
    </row>
    <row r="42" spans="1:19" x14ac:dyDescent="0.25">
      <c r="A42" s="1">
        <v>39</v>
      </c>
      <c r="B42" s="5">
        <v>0.84568970868006899</v>
      </c>
      <c r="C42">
        <v>0.79597850369035017</v>
      </c>
      <c r="D42">
        <v>0.72928364840337168</v>
      </c>
      <c r="E42" s="5">
        <v>0.731587292505955</v>
      </c>
      <c r="F42">
        <v>0.73121453583121554</v>
      </c>
      <c r="G42">
        <v>0.73119464704734549</v>
      </c>
      <c r="H42">
        <v>0.73122440389417598</v>
      </c>
      <c r="I42">
        <v>0.68023243460519811</v>
      </c>
      <c r="J42">
        <v>0.73077080871831324</v>
      </c>
      <c r="K42">
        <v>0.73284156977207604</v>
      </c>
      <c r="L42">
        <v>0.73124508330737603</v>
      </c>
      <c r="M42">
        <v>0.73120964240495245</v>
      </c>
      <c r="N42">
        <v>0.7311956395860546</v>
      </c>
      <c r="O42">
        <v>0.73122933022368908</v>
      </c>
      <c r="P42">
        <v>0.73120024170426401</v>
      </c>
      <c r="Q42">
        <v>0.73122951855612284</v>
      </c>
      <c r="R42">
        <v>0.73120950226670023</v>
      </c>
      <c r="S42">
        <v>0.73120950226670023</v>
      </c>
    </row>
    <row r="43" spans="1:19" x14ac:dyDescent="0.25">
      <c r="A43" s="1">
        <v>40</v>
      </c>
      <c r="B43" s="5">
        <v>0.84521936123725405</v>
      </c>
      <c r="C43">
        <v>0.7958244604515049</v>
      </c>
      <c r="D43">
        <v>0.72928962089267868</v>
      </c>
      <c r="E43" s="5">
        <v>0.73158618849203305</v>
      </c>
      <c r="F43">
        <v>0.73121452871831227</v>
      </c>
      <c r="G43">
        <v>0.73119494136347452</v>
      </c>
      <c r="H43">
        <v>0.73122438316584815</v>
      </c>
      <c r="I43">
        <v>0.68050134151825792</v>
      </c>
      <c r="J43">
        <v>0.73077176033121649</v>
      </c>
      <c r="K43">
        <v>0.73283786871831258</v>
      </c>
      <c r="L43">
        <v>0.73124494367537296</v>
      </c>
      <c r="M43">
        <v>0.73120964207622641</v>
      </c>
      <c r="N43">
        <v>0.73119568400863522</v>
      </c>
      <c r="O43">
        <v>0.73122928721293645</v>
      </c>
      <c r="P43">
        <v>0.73120025672161548</v>
      </c>
      <c r="Q43">
        <v>0.73122946906605868</v>
      </c>
      <c r="R43">
        <v>0.73120950226670023</v>
      </c>
      <c r="S43">
        <v>0.73120950226670023</v>
      </c>
    </row>
    <row r="44" spans="1:19" x14ac:dyDescent="0.25">
      <c r="A44" s="1">
        <v>41</v>
      </c>
      <c r="B44" s="5">
        <v>0.84474957753535496</v>
      </c>
      <c r="C44">
        <v>0.79567048177574484</v>
      </c>
      <c r="D44">
        <v>0.72929558223524982</v>
      </c>
      <c r="E44" s="5">
        <v>0.73158508450332504</v>
      </c>
      <c r="F44">
        <v>0.73121452160540901</v>
      </c>
      <c r="G44">
        <v>0.73119523567960354</v>
      </c>
      <c r="H44">
        <v>0.73122436243752043</v>
      </c>
      <c r="I44">
        <v>0.68077024843131784</v>
      </c>
      <c r="J44">
        <v>0.73077271194411975</v>
      </c>
      <c r="K44">
        <v>0.73283416766454923</v>
      </c>
      <c r="L44">
        <v>0.73124480448321594</v>
      </c>
      <c r="M44">
        <v>0.73120964174755554</v>
      </c>
      <c r="N44">
        <v>0.73119572843121594</v>
      </c>
      <c r="O44">
        <v>0.73122924420218371</v>
      </c>
      <c r="P44">
        <v>0.73120027173896696</v>
      </c>
      <c r="Q44">
        <v>0.73122941960607069</v>
      </c>
      <c r="R44">
        <v>0.73120950226670023</v>
      </c>
      <c r="S44">
        <v>0.73120950226670023</v>
      </c>
    </row>
    <row r="45" spans="1:19" x14ac:dyDescent="0.25">
      <c r="A45" s="1">
        <v>42</v>
      </c>
      <c r="B45" s="5">
        <v>0.84428035655989098</v>
      </c>
      <c r="C45">
        <v>0.79551656762248868</v>
      </c>
      <c r="D45">
        <v>0.72930153246226159</v>
      </c>
      <c r="E45" s="5">
        <v>0.73158398053985496</v>
      </c>
      <c r="F45">
        <v>0.73121451449250585</v>
      </c>
      <c r="G45">
        <v>0.73119552999573256</v>
      </c>
      <c r="H45">
        <v>0.73122434170919259</v>
      </c>
      <c r="I45">
        <v>0.68103915534437776</v>
      </c>
      <c r="J45">
        <v>0.730773663557023</v>
      </c>
      <c r="K45">
        <v>0.73283046661078577</v>
      </c>
      <c r="L45">
        <v>0.73124466572945002</v>
      </c>
      <c r="M45">
        <v>0.73120964141893985</v>
      </c>
      <c r="N45">
        <v>0.73119577285379656</v>
      </c>
      <c r="O45">
        <v>0.73122920119143109</v>
      </c>
      <c r="P45">
        <v>0.73120028675631821</v>
      </c>
      <c r="Q45">
        <v>0.7312293701761311</v>
      </c>
      <c r="R45">
        <v>0.73120950226670023</v>
      </c>
      <c r="S45">
        <v>0.73120950226670023</v>
      </c>
    </row>
    <row r="46" spans="1:19" x14ac:dyDescent="0.25">
      <c r="A46" s="1">
        <v>43</v>
      </c>
      <c r="B46" s="5">
        <v>0.84381169729882199</v>
      </c>
      <c r="C46">
        <v>0.79536271795118896</v>
      </c>
      <c r="D46">
        <v>0.72930747160477416</v>
      </c>
      <c r="E46" s="5">
        <v>0.73158287660165</v>
      </c>
      <c r="F46">
        <v>0.73121450737960259</v>
      </c>
      <c r="G46">
        <v>0.73119582431186159</v>
      </c>
      <c r="H46">
        <v>0.73122432098086487</v>
      </c>
      <c r="I46">
        <v>0.68130806225743767</v>
      </c>
      <c r="J46">
        <v>0.73077461516992626</v>
      </c>
      <c r="K46">
        <v>0.73282676555702231</v>
      </c>
      <c r="L46">
        <v>0.73124452741262791</v>
      </c>
      <c r="M46">
        <v>0.73120964109037945</v>
      </c>
      <c r="N46">
        <v>0.73119581727637728</v>
      </c>
      <c r="O46">
        <v>0.73122915818067835</v>
      </c>
      <c r="P46">
        <v>0.73120030177366968</v>
      </c>
      <c r="Q46">
        <v>0.73122932077621283</v>
      </c>
      <c r="R46">
        <v>0.73120950226670023</v>
      </c>
      <c r="S46">
        <v>0.73120950226670023</v>
      </c>
    </row>
    <row r="47" spans="1:19" x14ac:dyDescent="0.25">
      <c r="A47" s="1">
        <v>44</v>
      </c>
      <c r="B47" s="5">
        <v>0.84334359874254605</v>
      </c>
      <c r="C47">
        <v>0.79520893272133231</v>
      </c>
      <c r="D47">
        <v>0.72931339969373221</v>
      </c>
      <c r="E47" s="5">
        <v>0.73158177268873303</v>
      </c>
      <c r="F47">
        <v>0.73121450026669932</v>
      </c>
      <c r="G47">
        <v>0.73119611862799061</v>
      </c>
      <c r="H47">
        <v>0.73122430025253715</v>
      </c>
      <c r="I47">
        <v>0.68157696917049759</v>
      </c>
      <c r="J47">
        <v>0.7307755667828294</v>
      </c>
      <c r="K47">
        <v>0.73282306450325885</v>
      </c>
      <c r="L47">
        <v>0.73124438953130932</v>
      </c>
      <c r="M47">
        <v>0.73120964076187411</v>
      </c>
      <c r="N47">
        <v>0.73119586169895789</v>
      </c>
      <c r="O47">
        <v>0.73122911516992573</v>
      </c>
      <c r="P47">
        <v>0.73120031679102104</v>
      </c>
      <c r="Q47">
        <v>0.73122927140628846</v>
      </c>
      <c r="R47">
        <v>0.73120950226670023</v>
      </c>
      <c r="S47">
        <v>0.73120950226670023</v>
      </c>
    </row>
    <row r="48" spans="1:19" x14ac:dyDescent="0.25">
      <c r="A48" s="1">
        <v>45</v>
      </c>
      <c r="B48" s="5">
        <v>0.84287605988389103</v>
      </c>
      <c r="C48">
        <v>0.79505521189243944</v>
      </c>
      <c r="D48">
        <v>0.72931931675996542</v>
      </c>
      <c r="E48" s="5">
        <v>0.73158066880113104</v>
      </c>
      <c r="F48">
        <v>0.73121449315379605</v>
      </c>
      <c r="G48">
        <v>0.73119641294411963</v>
      </c>
      <c r="H48">
        <v>0.73122427952420943</v>
      </c>
      <c r="I48">
        <v>0.68184587608355751</v>
      </c>
      <c r="J48">
        <v>0.73077651839573265</v>
      </c>
      <c r="K48">
        <v>0.7328193634494955</v>
      </c>
      <c r="L48">
        <v>0.73124425208405741</v>
      </c>
      <c r="M48">
        <v>0.73120964043342396</v>
      </c>
      <c r="N48">
        <v>0.73119590612153851</v>
      </c>
      <c r="O48">
        <v>0.73122907215917299</v>
      </c>
      <c r="P48">
        <v>0.73120033180837241</v>
      </c>
      <c r="Q48">
        <v>0.73122922206633056</v>
      </c>
      <c r="R48">
        <v>0.73120950226670023</v>
      </c>
      <c r="S48">
        <v>0.73120950226670023</v>
      </c>
    </row>
    <row r="49" spans="1:19" x14ac:dyDescent="0.25">
      <c r="A49" s="1">
        <v>46</v>
      </c>
      <c r="B49" s="5">
        <v>0.84240907971810297</v>
      </c>
      <c r="C49">
        <v>0.79490155542406471</v>
      </c>
      <c r="D49">
        <v>0.72932522283418855</v>
      </c>
      <c r="E49" s="5">
        <v>0.731579564938869</v>
      </c>
      <c r="F49">
        <v>0.7312144860408929</v>
      </c>
      <c r="G49">
        <v>0.73119670726024877</v>
      </c>
      <c r="H49">
        <v>0.73122425879588171</v>
      </c>
      <c r="I49">
        <v>0.68211478299661732</v>
      </c>
      <c r="J49">
        <v>0.73077747000863591</v>
      </c>
      <c r="K49">
        <v>0.73281566239573204</v>
      </c>
      <c r="L49">
        <v>0.73124411506944342</v>
      </c>
      <c r="M49">
        <v>0.73120964010502898</v>
      </c>
      <c r="N49">
        <v>0.73119595054411912</v>
      </c>
      <c r="O49">
        <v>0.73122902914842025</v>
      </c>
      <c r="P49">
        <v>0.73120034682572388</v>
      </c>
      <c r="Q49">
        <v>0.73122917275631205</v>
      </c>
      <c r="R49">
        <v>0.73120950226670023</v>
      </c>
      <c r="S49">
        <v>0.73120950226670023</v>
      </c>
    </row>
    <row r="50" spans="1:19" x14ac:dyDescent="0.25">
      <c r="A50" s="1">
        <v>47</v>
      </c>
      <c r="B50" s="5">
        <v>0.84194265724284401</v>
      </c>
      <c r="C50">
        <v>0.79474796327579666</v>
      </c>
      <c r="D50">
        <v>0.72933111794700289</v>
      </c>
      <c r="E50" s="5">
        <v>0.731578461101972</v>
      </c>
      <c r="F50">
        <v>0.73121447892798963</v>
      </c>
      <c r="G50">
        <v>0.73119700157637779</v>
      </c>
      <c r="H50">
        <v>0.73122423806755399</v>
      </c>
      <c r="I50">
        <v>0.68238368990967735</v>
      </c>
      <c r="J50">
        <v>0.73077842162153905</v>
      </c>
      <c r="K50">
        <v>0.73281196134196858</v>
      </c>
      <c r="L50">
        <v>0.73124397848604517</v>
      </c>
      <c r="M50">
        <v>0.73120963977668907</v>
      </c>
      <c r="N50">
        <v>0.73119599496669974</v>
      </c>
      <c r="O50">
        <v>0.73122898613766762</v>
      </c>
      <c r="P50">
        <v>0.73120036184307524</v>
      </c>
      <c r="Q50">
        <v>0.73122912347620561</v>
      </c>
      <c r="R50">
        <v>0.73120950226670023</v>
      </c>
      <c r="S50">
        <v>0.73120950226670023</v>
      </c>
    </row>
    <row r="51" spans="1:19" x14ac:dyDescent="0.25">
      <c r="A51" s="1">
        <v>48</v>
      </c>
      <c r="B51" s="5">
        <v>0.84147679145818399</v>
      </c>
      <c r="C51">
        <v>0.79459443540725716</v>
      </c>
      <c r="D51">
        <v>0.72933700212889585</v>
      </c>
      <c r="E51" s="5">
        <v>0.73157735729046602</v>
      </c>
      <c r="F51">
        <v>0.73121447181508636</v>
      </c>
      <c r="G51">
        <v>0.73119729589250682</v>
      </c>
      <c r="H51">
        <v>0.73122421733922627</v>
      </c>
      <c r="I51">
        <v>0.68265259682273727</v>
      </c>
      <c r="J51">
        <v>0.73077937323444231</v>
      </c>
      <c r="K51">
        <v>0.73280826028820512</v>
      </c>
      <c r="L51">
        <v>0.73124384233244377</v>
      </c>
      <c r="M51">
        <v>0.73120963944840434</v>
      </c>
      <c r="N51">
        <v>0.73119603938928035</v>
      </c>
      <c r="O51">
        <v>0.73122894312691489</v>
      </c>
      <c r="P51">
        <v>0.7312003768604266</v>
      </c>
      <c r="Q51">
        <v>0.73122907422598382</v>
      </c>
      <c r="R51">
        <v>0.73120950226670023</v>
      </c>
      <c r="S51">
        <v>0.73120950226670023</v>
      </c>
    </row>
    <row r="52" spans="1:19" x14ac:dyDescent="0.25">
      <c r="A52" s="1">
        <v>49</v>
      </c>
      <c r="B52" s="5">
        <v>0.84101148136658899</v>
      </c>
      <c r="C52">
        <v>0.79444097177810213</v>
      </c>
      <c r="D52">
        <v>0.72934287541024201</v>
      </c>
      <c r="E52" s="5">
        <v>0.73157625350437505</v>
      </c>
      <c r="F52">
        <v>0.73121446470218321</v>
      </c>
      <c r="G52">
        <v>0.73119759020863584</v>
      </c>
      <c r="H52">
        <v>0.73122419661089855</v>
      </c>
      <c r="I52">
        <v>0.68292150373579719</v>
      </c>
      <c r="J52">
        <v>0.73078032484734556</v>
      </c>
      <c r="K52">
        <v>0.73280455923444177</v>
      </c>
      <c r="L52">
        <v>0.73124370660722926</v>
      </c>
      <c r="M52">
        <v>0.73120963912017467</v>
      </c>
      <c r="N52">
        <v>0.73119608381186108</v>
      </c>
      <c r="O52">
        <v>0.73122890011616215</v>
      </c>
      <c r="P52">
        <v>0.73120039187777808</v>
      </c>
      <c r="Q52">
        <v>0.73122902500561993</v>
      </c>
      <c r="R52">
        <v>0.73120950226670023</v>
      </c>
      <c r="S52">
        <v>0.73120950226670023</v>
      </c>
    </row>
    <row r="53" spans="1:19" x14ac:dyDescent="0.25">
      <c r="A53" s="1">
        <v>50</v>
      </c>
      <c r="B53" s="5">
        <v>0.84054672597292002</v>
      </c>
      <c r="C53">
        <v>0.79428757234802172</v>
      </c>
      <c r="D53">
        <v>0.72934873782130349</v>
      </c>
      <c r="E53" s="5">
        <v>0.73157514974372695</v>
      </c>
      <c r="F53">
        <v>0.73121445758928005</v>
      </c>
      <c r="G53">
        <v>0.73119788452476486</v>
      </c>
      <c r="H53">
        <v>0.73122417588257083</v>
      </c>
      <c r="I53">
        <v>0.6831904106488571</v>
      </c>
      <c r="J53">
        <v>0.73078127646024871</v>
      </c>
      <c r="K53">
        <v>0.73280085818067831</v>
      </c>
      <c r="L53">
        <v>0.73124357130899653</v>
      </c>
      <c r="M53">
        <v>0.73120963879200018</v>
      </c>
      <c r="N53">
        <v>0.73119612823444169</v>
      </c>
      <c r="O53">
        <v>0.73122885710540952</v>
      </c>
      <c r="P53">
        <v>0.73120040689512944</v>
      </c>
      <c r="Q53">
        <v>0.7312289758150865</v>
      </c>
      <c r="R53">
        <v>0.73120950226670023</v>
      </c>
      <c r="S53">
        <v>0.73120950226670023</v>
      </c>
    </row>
    <row r="54" spans="1:19" x14ac:dyDescent="0.25">
      <c r="A54" s="1">
        <v>51</v>
      </c>
      <c r="B54" s="5">
        <v>0.84008252428442198</v>
      </c>
      <c r="C54">
        <v>0.79413423707673914</v>
      </c>
      <c r="D54">
        <v>0.72935458939223075</v>
      </c>
      <c r="E54" s="5">
        <v>0.73157404600854503</v>
      </c>
      <c r="F54">
        <v>0.73121445047637679</v>
      </c>
      <c r="G54">
        <v>0.73119817884089389</v>
      </c>
      <c r="H54">
        <v>0.73122415515424299</v>
      </c>
      <c r="I54">
        <v>0.68345931756191713</v>
      </c>
      <c r="J54">
        <v>0.73078222807315196</v>
      </c>
      <c r="K54">
        <v>0.73279715712691484</v>
      </c>
      <c r="L54">
        <v>0.73124343643634526</v>
      </c>
      <c r="M54">
        <v>0.73120963846388054</v>
      </c>
      <c r="N54">
        <v>0.73119617265702241</v>
      </c>
      <c r="O54">
        <v>0.73122881409465679</v>
      </c>
      <c r="P54">
        <v>0.7312004219124808</v>
      </c>
      <c r="Q54">
        <v>0.73122892665435635</v>
      </c>
      <c r="R54">
        <v>0.73120950226670023</v>
      </c>
      <c r="S54">
        <v>0.73120950226670023</v>
      </c>
    </row>
    <row r="55" spans="1:19" x14ac:dyDescent="0.25">
      <c r="A55" s="1">
        <v>52</v>
      </c>
      <c r="B55" s="5">
        <v>0.839618875310716</v>
      </c>
      <c r="C55">
        <v>0.79398096592401135</v>
      </c>
      <c r="D55">
        <v>0.72936043015306218</v>
      </c>
      <c r="E55" s="5">
        <v>0.73157294229885605</v>
      </c>
      <c r="F55">
        <v>0.73121444336347352</v>
      </c>
      <c r="G55">
        <v>0.73119847315702291</v>
      </c>
      <c r="H55">
        <v>0.73122413442591516</v>
      </c>
      <c r="I55">
        <v>0.68372822447497694</v>
      </c>
      <c r="J55">
        <v>0.73078317968605522</v>
      </c>
      <c r="K55">
        <v>0.73279345607315138</v>
      </c>
      <c r="L55">
        <v>0.7312433019878839</v>
      </c>
      <c r="M55">
        <v>0.73120963813581619</v>
      </c>
      <c r="N55">
        <v>0.73119621707960303</v>
      </c>
      <c r="O55">
        <v>0.73122877108390405</v>
      </c>
      <c r="P55">
        <v>0.73120043692983228</v>
      </c>
      <c r="Q55">
        <v>0.7312288775234026</v>
      </c>
      <c r="R55">
        <v>0.73120950226670023</v>
      </c>
      <c r="S55">
        <v>0.73120950226670023</v>
      </c>
    </row>
    <row r="56" spans="1:19" x14ac:dyDescent="0.25">
      <c r="A56" s="1">
        <v>53</v>
      </c>
      <c r="B56" s="5">
        <v>0.83915577806379504</v>
      </c>
      <c r="C56">
        <v>0.79382775884962919</v>
      </c>
      <c r="D56">
        <v>0.72936626013372607</v>
      </c>
      <c r="E56" s="5">
        <v>0.731571838614685</v>
      </c>
      <c r="F56">
        <v>0.73121443625057025</v>
      </c>
      <c r="G56">
        <v>0.73119876747315193</v>
      </c>
      <c r="H56">
        <v>0.73122411369758744</v>
      </c>
      <c r="I56">
        <v>0.68399713138803686</v>
      </c>
      <c r="J56">
        <v>0.73078413129895847</v>
      </c>
      <c r="K56">
        <v>0.73278975501938792</v>
      </c>
      <c r="L56">
        <v>0.73124316796222277</v>
      </c>
      <c r="M56">
        <v>0.73120963780780679</v>
      </c>
      <c r="N56">
        <v>0.73119626150218364</v>
      </c>
      <c r="O56">
        <v>0.73122872807315142</v>
      </c>
      <c r="P56">
        <v>0.73120045194718364</v>
      </c>
      <c r="Q56">
        <v>0.73122882842219827</v>
      </c>
      <c r="R56">
        <v>0.73120950226670023</v>
      </c>
      <c r="S56">
        <v>0.73120950226670023</v>
      </c>
    </row>
    <row r="57" spans="1:19" x14ac:dyDescent="0.25">
      <c r="A57" s="1">
        <v>54</v>
      </c>
      <c r="B57" s="5">
        <v>0.83869323155801501</v>
      </c>
      <c r="C57">
        <v>0.79367461581341703</v>
      </c>
      <c r="D57">
        <v>0.72937207936403992</v>
      </c>
      <c r="E57" s="5">
        <v>0.73157073495605895</v>
      </c>
      <c r="F57">
        <v>0.7312144291376671</v>
      </c>
      <c r="G57">
        <v>0.73119906178928096</v>
      </c>
      <c r="H57">
        <v>0.73122409296925972</v>
      </c>
      <c r="I57">
        <v>0.68426603830109678</v>
      </c>
      <c r="J57">
        <v>0.73078508291186173</v>
      </c>
      <c r="K57">
        <v>0.73278605396562457</v>
      </c>
      <c r="L57">
        <v>0.73124303435798088</v>
      </c>
      <c r="M57">
        <v>0.73120963747985235</v>
      </c>
      <c r="N57">
        <v>0.73119630592476426</v>
      </c>
      <c r="O57">
        <v>0.73122868506239869</v>
      </c>
      <c r="P57">
        <v>0.73120046696453511</v>
      </c>
      <c r="Q57">
        <v>0.73122877935071606</v>
      </c>
      <c r="R57">
        <v>0.73120950226670023</v>
      </c>
      <c r="S57">
        <v>0.73120950226670023</v>
      </c>
    </row>
    <row r="58" spans="1:19" x14ac:dyDescent="0.25">
      <c r="A58" s="1">
        <v>55</v>
      </c>
      <c r="B58" s="5">
        <v>0.83823123481008699</v>
      </c>
      <c r="C58">
        <v>0.79352153677523307</v>
      </c>
      <c r="D58">
        <v>0.72937788787371138</v>
      </c>
      <c r="E58" s="5">
        <v>0.73156963132300101</v>
      </c>
      <c r="F58">
        <v>0.73121442202476383</v>
      </c>
      <c r="G58">
        <v>0.73119935610540998</v>
      </c>
      <c r="H58">
        <v>0.731224072240932</v>
      </c>
      <c r="I58">
        <v>0.6845349452141567</v>
      </c>
      <c r="J58">
        <v>0.73078603452476498</v>
      </c>
      <c r="K58">
        <v>0.73278235291186111</v>
      </c>
      <c r="L58">
        <v>0.7312429011737831</v>
      </c>
      <c r="M58">
        <v>0.73120963715195297</v>
      </c>
      <c r="N58">
        <v>0.73119635034734498</v>
      </c>
      <c r="O58">
        <v>0.73122864205164606</v>
      </c>
      <c r="P58">
        <v>0.73120048198188647</v>
      </c>
      <c r="Q58">
        <v>0.73122873030892932</v>
      </c>
      <c r="R58">
        <v>0.73120950226670023</v>
      </c>
      <c r="S58">
        <v>0.73120950226670023</v>
      </c>
    </row>
    <row r="59" spans="1:19" x14ac:dyDescent="0.25">
      <c r="A59" s="1">
        <v>56</v>
      </c>
      <c r="B59" s="5">
        <v>0.83776978683907299</v>
      </c>
      <c r="C59">
        <v>0.79336852169496852</v>
      </c>
      <c r="D59">
        <v>0.72938368569233869</v>
      </c>
      <c r="E59" s="5">
        <v>0.73156852771553904</v>
      </c>
      <c r="F59">
        <v>0.73121441491186057</v>
      </c>
      <c r="G59">
        <v>0.731199650421539</v>
      </c>
      <c r="H59">
        <v>0.73122405151260428</v>
      </c>
      <c r="I59">
        <v>0.68480385212721673</v>
      </c>
      <c r="J59">
        <v>0.73078698613766813</v>
      </c>
      <c r="K59">
        <v>0.73277865185809765</v>
      </c>
      <c r="L59">
        <v>0.73124276840825919</v>
      </c>
      <c r="M59">
        <v>0.73120963682410867</v>
      </c>
      <c r="N59">
        <v>0.7311963947699256</v>
      </c>
      <c r="O59">
        <v>0.73122859904089332</v>
      </c>
      <c r="P59">
        <v>0.73120049699923784</v>
      </c>
      <c r="Q59">
        <v>0.73122868129681085</v>
      </c>
      <c r="R59">
        <v>0.73120950226670023</v>
      </c>
      <c r="S59">
        <v>0.73120950226670023</v>
      </c>
    </row>
    <row r="60" spans="1:19" x14ac:dyDescent="0.25">
      <c r="A60" s="1">
        <v>57</v>
      </c>
      <c r="B60" s="5">
        <v>0.83730888666637604</v>
      </c>
      <c r="C60">
        <v>0.79321557053254821</v>
      </c>
      <c r="D60">
        <v>0.72938947284941158</v>
      </c>
      <c r="E60" s="5">
        <v>0.73156742413369802</v>
      </c>
      <c r="F60">
        <v>0.73121440779895741</v>
      </c>
      <c r="G60">
        <v>0.73119994473766803</v>
      </c>
      <c r="H60">
        <v>0.73122403078427656</v>
      </c>
      <c r="I60">
        <v>0.68507275904027654</v>
      </c>
      <c r="J60">
        <v>0.73078793775057127</v>
      </c>
      <c r="K60">
        <v>0.73277495080433419</v>
      </c>
      <c r="L60">
        <v>0.73124263606004358</v>
      </c>
      <c r="M60">
        <v>0.73120963649631932</v>
      </c>
      <c r="N60">
        <v>0.73119643919250621</v>
      </c>
      <c r="O60">
        <v>0.7312285560301407</v>
      </c>
      <c r="P60">
        <v>0.73120051201658931</v>
      </c>
      <c r="Q60">
        <v>0.73122863231433366</v>
      </c>
      <c r="R60">
        <v>0.73120950226670023</v>
      </c>
      <c r="S60">
        <v>0.73120950226670023</v>
      </c>
    </row>
    <row r="61" spans="1:19" x14ac:dyDescent="0.25">
      <c r="A61" s="1">
        <v>58</v>
      </c>
      <c r="B61" s="5">
        <v>0.83684853331573195</v>
      </c>
      <c r="C61">
        <v>0.79306268324793106</v>
      </c>
      <c r="D61">
        <v>0.72939524937431111</v>
      </c>
      <c r="E61" s="5">
        <v>0.73156632057750304</v>
      </c>
      <c r="F61">
        <v>0.73121440068605426</v>
      </c>
      <c r="G61">
        <v>0.73120023905379705</v>
      </c>
      <c r="H61">
        <v>0.73122401005594884</v>
      </c>
      <c r="I61">
        <v>0.68534166595333657</v>
      </c>
      <c r="J61">
        <v>0.73078888936347453</v>
      </c>
      <c r="K61">
        <v>0.73277124975057073</v>
      </c>
      <c r="L61">
        <v>0.73124250412777869</v>
      </c>
      <c r="M61">
        <v>0.73120963616858492</v>
      </c>
      <c r="N61">
        <v>0.73119648361508693</v>
      </c>
      <c r="O61">
        <v>0.73122851301938796</v>
      </c>
      <c r="P61">
        <v>0.73120052703394056</v>
      </c>
      <c r="Q61">
        <v>0.73122858336147123</v>
      </c>
      <c r="R61">
        <v>0.73120950226670023</v>
      </c>
      <c r="S61">
        <v>0.73120950226670023</v>
      </c>
    </row>
    <row r="62" spans="1:19" x14ac:dyDescent="0.25">
      <c r="A62" s="1">
        <v>59</v>
      </c>
      <c r="B62" s="5">
        <v>0.836388725813206</v>
      </c>
      <c r="C62">
        <v>0.79290985980110895</v>
      </c>
      <c r="D62">
        <v>0.72940101529631052</v>
      </c>
      <c r="E62" s="5">
        <v>0.73156521704698096</v>
      </c>
      <c r="F62">
        <v>0.73121439357315099</v>
      </c>
      <c r="G62">
        <v>0.73120053336992608</v>
      </c>
      <c r="H62">
        <v>0.73122398932762112</v>
      </c>
      <c r="I62">
        <v>0.68561057286639637</v>
      </c>
      <c r="J62">
        <v>0.73078984097637778</v>
      </c>
      <c r="K62">
        <v>0.73276754869680727</v>
      </c>
      <c r="L62">
        <v>0.7312423726101106</v>
      </c>
      <c r="M62">
        <v>0.73120963584090548</v>
      </c>
      <c r="N62">
        <v>0.73119652803766755</v>
      </c>
      <c r="O62">
        <v>0.73122847000863533</v>
      </c>
      <c r="P62">
        <v>0.73120054205129204</v>
      </c>
      <c r="Q62">
        <v>0.73122853443819646</v>
      </c>
      <c r="R62">
        <v>0.73120950226670023</v>
      </c>
      <c r="S62">
        <v>0.73120950226670023</v>
      </c>
    </row>
    <row r="63" spans="1:19" x14ac:dyDescent="0.25">
      <c r="A63" s="1">
        <v>60</v>
      </c>
      <c r="B63" s="5">
        <v>0.83592946318718597</v>
      </c>
      <c r="C63">
        <v>0.79275710015210676</v>
      </c>
      <c r="D63">
        <v>0.7294067706445756</v>
      </c>
      <c r="E63" s="5">
        <v>0.731564113542158</v>
      </c>
      <c r="F63">
        <v>0.73121438646024772</v>
      </c>
      <c r="G63">
        <v>0.73120082768605521</v>
      </c>
      <c r="H63">
        <v>0.73122396859929328</v>
      </c>
      <c r="I63">
        <v>0.6858794797794564</v>
      </c>
      <c r="J63">
        <v>0.73079079258928104</v>
      </c>
      <c r="K63">
        <v>0.73276384764304381</v>
      </c>
      <c r="L63">
        <v>0.73124224150569417</v>
      </c>
      <c r="M63">
        <v>0.731209635513281</v>
      </c>
      <c r="N63">
        <v>0.73119657246024816</v>
      </c>
      <c r="O63">
        <v>0.7312284269978826</v>
      </c>
      <c r="P63">
        <v>0.73120055706864351</v>
      </c>
      <c r="Q63">
        <v>0.73122848554448261</v>
      </c>
      <c r="R63">
        <v>0.73120950226670023</v>
      </c>
      <c r="S63">
        <v>0.73120950226670023</v>
      </c>
    </row>
    <row r="64" spans="1:19" x14ac:dyDescent="0.25">
      <c r="A64" s="1">
        <v>61</v>
      </c>
      <c r="B64" s="5">
        <v>0.835470744468369</v>
      </c>
      <c r="C64">
        <v>0.79260440426098377</v>
      </c>
      <c r="D64">
        <v>0.72941251544816565</v>
      </c>
      <c r="E64" s="5">
        <v>0.73156301006305802</v>
      </c>
      <c r="F64">
        <v>0.73121437934734446</v>
      </c>
      <c r="G64">
        <v>0.73120112200218423</v>
      </c>
      <c r="H64">
        <v>0.73122394787096556</v>
      </c>
      <c r="I64">
        <v>0.68614838669251621</v>
      </c>
      <c r="J64">
        <v>0.73079174420218429</v>
      </c>
      <c r="K64">
        <v>0.73276014658928035</v>
      </c>
      <c r="L64">
        <v>0.73124211081318524</v>
      </c>
      <c r="M64">
        <v>0.73120963518571147</v>
      </c>
      <c r="N64">
        <v>0.73119661688282889</v>
      </c>
      <c r="O64">
        <v>0.73122838398712997</v>
      </c>
      <c r="P64">
        <v>0.73120057208599476</v>
      </c>
      <c r="Q64">
        <v>0.7312284366803028</v>
      </c>
      <c r="R64">
        <v>0.73120950226670023</v>
      </c>
      <c r="S64">
        <v>0.73120950226670023</v>
      </c>
    </row>
    <row r="65" spans="1:19" x14ac:dyDescent="0.25">
      <c r="A65" s="1">
        <v>62</v>
      </c>
      <c r="B65" s="5">
        <v>0.83501256868976304</v>
      </c>
      <c r="C65">
        <v>0.79245177208783124</v>
      </c>
      <c r="D65">
        <v>0.7294182497360332</v>
      </c>
      <c r="E65" s="5">
        <v>0.73156190660970899</v>
      </c>
      <c r="F65">
        <v>0.7312143722344413</v>
      </c>
      <c r="G65">
        <v>0.73120141631831326</v>
      </c>
      <c r="H65">
        <v>0.73122392714263784</v>
      </c>
      <c r="I65">
        <v>0.68641729360557624</v>
      </c>
      <c r="J65">
        <v>0.73079269581508743</v>
      </c>
      <c r="K65">
        <v>0.732756445535517</v>
      </c>
      <c r="L65">
        <v>0.73124198053124834</v>
      </c>
      <c r="M65">
        <v>0.73120963485819679</v>
      </c>
      <c r="N65">
        <v>0.7311966613054095</v>
      </c>
      <c r="O65">
        <v>0.73122834097637723</v>
      </c>
      <c r="P65">
        <v>0.73120058710334623</v>
      </c>
      <c r="Q65">
        <v>0.73122838784563038</v>
      </c>
      <c r="R65">
        <v>0.73120950226670023</v>
      </c>
      <c r="S65">
        <v>0.73120950226670023</v>
      </c>
    </row>
    <row r="66" spans="1:19" x14ac:dyDescent="0.25">
      <c r="A66" s="1">
        <v>63</v>
      </c>
      <c r="B66" s="5">
        <v>0.83455493488667398</v>
      </c>
      <c r="C66">
        <v>0.79229920359277561</v>
      </c>
      <c r="D66">
        <v>0.72942397353702493</v>
      </c>
      <c r="E66" s="5">
        <v>0.73156080318213601</v>
      </c>
      <c r="F66">
        <v>0.73121436512153803</v>
      </c>
      <c r="G66">
        <v>0.73120171063444228</v>
      </c>
      <c r="H66">
        <v>0.73122390641431012</v>
      </c>
      <c r="I66">
        <v>0.68668620051863616</v>
      </c>
      <c r="J66">
        <v>0.73079364742799069</v>
      </c>
      <c r="K66">
        <v>0.73275274448175354</v>
      </c>
      <c r="L66">
        <v>0.73124185065855385</v>
      </c>
      <c r="M66">
        <v>0.73120963453073706</v>
      </c>
      <c r="N66">
        <v>0.73119670572799011</v>
      </c>
      <c r="O66">
        <v>0.73122829796562461</v>
      </c>
      <c r="P66">
        <v>0.7312006021206976</v>
      </c>
      <c r="Q66">
        <v>0.73122833904043849</v>
      </c>
      <c r="R66">
        <v>0.73120950226670023</v>
      </c>
      <c r="S66">
        <v>0.73120950226670023</v>
      </c>
    </row>
    <row r="67" spans="1:19" x14ac:dyDescent="0.25">
      <c r="A67" s="1">
        <v>64</v>
      </c>
      <c r="B67" s="5">
        <v>0.83409784209670101</v>
      </c>
      <c r="C67">
        <v>0.79214669873597443</v>
      </c>
      <c r="D67">
        <v>0.72942968687988219</v>
      </c>
      <c r="E67" s="5">
        <v>0.73155969978036495</v>
      </c>
      <c r="F67">
        <v>0.73121435800863477</v>
      </c>
      <c r="G67">
        <v>0.7312020049505713</v>
      </c>
      <c r="H67">
        <v>0.73122388568598229</v>
      </c>
      <c r="I67">
        <v>0.68695510743169608</v>
      </c>
      <c r="J67">
        <v>0.73079459904089394</v>
      </c>
      <c r="K67">
        <v>0.73274904342799008</v>
      </c>
      <c r="L67">
        <v>0.73124172119377584</v>
      </c>
      <c r="M67">
        <v>0.73120963420333229</v>
      </c>
      <c r="N67">
        <v>0.73119675015057073</v>
      </c>
      <c r="O67">
        <v>0.73122825495487187</v>
      </c>
      <c r="P67">
        <v>0.73120061713804896</v>
      </c>
      <c r="Q67">
        <v>0.7312282902647006</v>
      </c>
      <c r="R67">
        <v>0.73120950226670023</v>
      </c>
      <c r="S67">
        <v>0.73120950226670023</v>
      </c>
    </row>
    <row r="68" spans="1:19" x14ac:dyDescent="0.25">
      <c r="A68" s="1">
        <v>65</v>
      </c>
      <c r="B68" s="5">
        <v>0.83364128935972903</v>
      </c>
      <c r="C68">
        <v>0.79199425747761976</v>
      </c>
      <c r="D68">
        <v>0.72943538979324163</v>
      </c>
      <c r="E68" s="5">
        <v>0.731558596404422</v>
      </c>
      <c r="F68">
        <v>0.73121435089573161</v>
      </c>
      <c r="G68">
        <v>0.73120229926670033</v>
      </c>
      <c r="H68">
        <v>0.73122386495765457</v>
      </c>
      <c r="I68">
        <v>0.68722401434475588</v>
      </c>
      <c r="J68">
        <v>0.7307955506537972</v>
      </c>
      <c r="K68">
        <v>0.73274534237422662</v>
      </c>
      <c r="L68">
        <v>0.73124159213559525</v>
      </c>
      <c r="M68">
        <v>0.73120963387598226</v>
      </c>
      <c r="N68">
        <v>0.73119679457315134</v>
      </c>
      <c r="O68">
        <v>0.73122821194411924</v>
      </c>
      <c r="P68">
        <v>0.73120063215540043</v>
      </c>
      <c r="Q68">
        <v>0.73122824151839005</v>
      </c>
      <c r="R68">
        <v>0.73120950226670023</v>
      </c>
      <c r="S68">
        <v>0.73120950226670023</v>
      </c>
    </row>
    <row r="69" spans="1:19" x14ac:dyDescent="0.25">
      <c r="A69" s="1">
        <v>66</v>
      </c>
      <c r="B69" s="5">
        <v>0.833185275717923</v>
      </c>
      <c r="C69">
        <v>0.79184187977793685</v>
      </c>
      <c r="D69">
        <v>0.72944108230563487</v>
      </c>
      <c r="E69" s="5">
        <v>0.73155749305433304</v>
      </c>
      <c r="F69">
        <v>0.73121434378282835</v>
      </c>
      <c r="G69">
        <v>0.73120259358282935</v>
      </c>
      <c r="H69">
        <v>0.73122384422932685</v>
      </c>
      <c r="I69">
        <v>0.6874929212578158</v>
      </c>
      <c r="J69">
        <v>0.73079650226670045</v>
      </c>
      <c r="K69">
        <v>0.73274164132046316</v>
      </c>
      <c r="L69">
        <v>0.73124146348269825</v>
      </c>
      <c r="M69">
        <v>0.73120963354868718</v>
      </c>
      <c r="N69">
        <v>0.73119683899573207</v>
      </c>
      <c r="O69">
        <v>0.73122816893336651</v>
      </c>
      <c r="P69">
        <v>0.73120064717275179</v>
      </c>
      <c r="Q69">
        <v>0.73122819280148021</v>
      </c>
      <c r="R69">
        <v>0.73120950226670023</v>
      </c>
      <c r="S69">
        <v>0.73120950226670023</v>
      </c>
    </row>
    <row r="70" spans="1:19" x14ac:dyDescent="0.25">
      <c r="A70" s="1">
        <v>67</v>
      </c>
      <c r="B70" s="5">
        <v>0.83272980021571896</v>
      </c>
      <c r="C70">
        <v>0.79168956559718395</v>
      </c>
      <c r="D70">
        <v>0.72944676444549006</v>
      </c>
      <c r="E70" s="5">
        <v>0.73155638973012505</v>
      </c>
      <c r="F70">
        <v>0.73121433666992519</v>
      </c>
      <c r="G70">
        <v>0.73120288789895838</v>
      </c>
      <c r="H70">
        <v>0.73122382350099913</v>
      </c>
      <c r="I70">
        <v>0.68776182817087572</v>
      </c>
      <c r="J70">
        <v>0.7307974538796036</v>
      </c>
      <c r="K70">
        <v>0.73273794026669981</v>
      </c>
      <c r="L70">
        <v>0.7312413352337751</v>
      </c>
      <c r="M70">
        <v>0.73120963322144694</v>
      </c>
      <c r="N70">
        <v>0.73119688341831268</v>
      </c>
      <c r="O70">
        <v>0.73122812592261388</v>
      </c>
      <c r="P70">
        <v>0.73120066219010316</v>
      </c>
      <c r="Q70">
        <v>0.73122814411394443</v>
      </c>
      <c r="R70">
        <v>0.73120950226670023</v>
      </c>
      <c r="S70">
        <v>0.73120950226670023</v>
      </c>
    </row>
    <row r="71" spans="1:19" x14ac:dyDescent="0.25">
      <c r="A71" s="1">
        <v>68</v>
      </c>
      <c r="B71" s="5">
        <v>0.83227486189982003</v>
      </c>
      <c r="C71">
        <v>0.79153731489565227</v>
      </c>
      <c r="D71">
        <v>0.72945243624113176</v>
      </c>
      <c r="E71" s="5">
        <v>0.73155528643182299</v>
      </c>
      <c r="F71">
        <v>0.73121432955702192</v>
      </c>
      <c r="G71">
        <v>0.7312031822150874</v>
      </c>
      <c r="H71">
        <v>0.73122380277267141</v>
      </c>
      <c r="I71">
        <v>0.68803073508393575</v>
      </c>
      <c r="J71">
        <v>0.73079840549250674</v>
      </c>
      <c r="K71">
        <v>0.73273423921293634</v>
      </c>
      <c r="L71">
        <v>0.73124120738752429</v>
      </c>
      <c r="M71">
        <v>0.73120963289426155</v>
      </c>
      <c r="N71">
        <v>0.73119692784089341</v>
      </c>
      <c r="O71">
        <v>0.73122808291186114</v>
      </c>
      <c r="P71">
        <v>0.73120067720745463</v>
      </c>
      <c r="Q71">
        <v>0.73122809545575618</v>
      </c>
      <c r="R71">
        <v>0.73120950226670023</v>
      </c>
      <c r="S71">
        <v>0.73120950226670023</v>
      </c>
    </row>
    <row r="72" spans="1:19" x14ac:dyDescent="0.25">
      <c r="A72" s="1">
        <v>69</v>
      </c>
      <c r="B72" s="5">
        <v>0.83182045981918595</v>
      </c>
      <c r="C72">
        <v>0.79138512763366575</v>
      </c>
      <c r="D72">
        <v>0.72945809772078118</v>
      </c>
      <c r="E72" s="5">
        <v>0.73155418315945397</v>
      </c>
      <c r="F72">
        <v>0.73121432244411866</v>
      </c>
      <c r="G72">
        <v>0.73120347653121642</v>
      </c>
      <c r="H72">
        <v>0.73122378204434368</v>
      </c>
      <c r="I72">
        <v>0.68829964199699556</v>
      </c>
      <c r="J72">
        <v>0.73079935710541</v>
      </c>
      <c r="K72">
        <v>0.73273053815917288</v>
      </c>
      <c r="L72">
        <v>0.7312410799426482</v>
      </c>
      <c r="M72">
        <v>0.7312096325671309</v>
      </c>
      <c r="N72">
        <v>0.73119697226347402</v>
      </c>
      <c r="O72">
        <v>0.73122803990110841</v>
      </c>
      <c r="P72">
        <v>0.73120069222480599</v>
      </c>
      <c r="Q72">
        <v>0.7312280468268888</v>
      </c>
      <c r="R72">
        <v>0.73120950226670023</v>
      </c>
      <c r="S72">
        <v>0.73120950226670023</v>
      </c>
    </row>
    <row r="73" spans="1:19" x14ac:dyDescent="0.25">
      <c r="A73" s="1">
        <v>70</v>
      </c>
      <c r="B73" s="5">
        <v>0.83136659302503102</v>
      </c>
      <c r="C73">
        <v>0.79123300377158223</v>
      </c>
      <c r="D73">
        <v>0.72946374891255739</v>
      </c>
      <c r="E73" s="5">
        <v>0.73155307991304297</v>
      </c>
      <c r="F73">
        <v>0.7312143153312155</v>
      </c>
      <c r="G73">
        <v>0.73120377084734545</v>
      </c>
      <c r="H73">
        <v>0.73122376131601585</v>
      </c>
      <c r="I73">
        <v>0.68856854891005548</v>
      </c>
      <c r="J73">
        <v>0.73080030871831325</v>
      </c>
      <c r="K73">
        <v>0.73272683710540942</v>
      </c>
      <c r="L73">
        <v>0.73124095289785285</v>
      </c>
      <c r="M73">
        <v>0.73120963224005509</v>
      </c>
      <c r="N73">
        <v>0.73119701668605463</v>
      </c>
      <c r="O73">
        <v>0.73122799689035578</v>
      </c>
      <c r="P73">
        <v>0.73120070724215747</v>
      </c>
      <c r="Q73">
        <v>0.73122799822731599</v>
      </c>
      <c r="R73">
        <v>0.73120950226670023</v>
      </c>
      <c r="S73">
        <v>0.73120950226670023</v>
      </c>
    </row>
    <row r="74" spans="1:19" x14ac:dyDescent="0.25">
      <c r="A74" s="1">
        <v>71</v>
      </c>
      <c r="B74" s="5">
        <v>0.83091326057081405</v>
      </c>
      <c r="C74">
        <v>0.79108094326979217</v>
      </c>
      <c r="D74">
        <v>0.72946938984447718</v>
      </c>
      <c r="E74" s="5">
        <v>0.73155197669261796</v>
      </c>
      <c r="F74">
        <v>0.73121430821831224</v>
      </c>
      <c r="G74">
        <v>0.73120406516347447</v>
      </c>
      <c r="H74">
        <v>0.73122374058768813</v>
      </c>
      <c r="I74">
        <v>0.6888374558231154</v>
      </c>
      <c r="J74">
        <v>0.73080126033121651</v>
      </c>
      <c r="K74">
        <v>0.73272313605164607</v>
      </c>
      <c r="L74">
        <v>0.73124082625185205</v>
      </c>
      <c r="M74">
        <v>0.73120963191303412</v>
      </c>
      <c r="N74">
        <v>0.73119706110863525</v>
      </c>
      <c r="O74">
        <v>0.73122795387960304</v>
      </c>
      <c r="P74">
        <v>0.73120072225950883</v>
      </c>
      <c r="Q74">
        <v>0.73122794965701132</v>
      </c>
      <c r="R74">
        <v>0.73120950226670023</v>
      </c>
      <c r="S74">
        <v>0.73120950226670023</v>
      </c>
    </row>
    <row r="75" spans="1:19" x14ac:dyDescent="0.25">
      <c r="A75" s="1">
        <v>72</v>
      </c>
      <c r="B75" s="5">
        <v>0.83046046151222996</v>
      </c>
      <c r="C75">
        <v>0.79092894608871944</v>
      </c>
      <c r="D75">
        <v>0.72947502054445557</v>
      </c>
      <c r="E75" s="5">
        <v>0.73155087349820402</v>
      </c>
      <c r="F75">
        <v>0.73121430110540897</v>
      </c>
      <c r="G75">
        <v>0.73120435947960349</v>
      </c>
      <c r="H75">
        <v>0.73122371985936041</v>
      </c>
      <c r="I75">
        <v>0.68910636273617543</v>
      </c>
      <c r="J75">
        <v>0.73080221194411976</v>
      </c>
      <c r="K75">
        <v>0.73271943499788261</v>
      </c>
      <c r="L75">
        <v>0.73124070000336461</v>
      </c>
      <c r="M75">
        <v>0.731209631586068</v>
      </c>
      <c r="N75">
        <v>0.73119710553121586</v>
      </c>
      <c r="O75">
        <v>0.73122791086885042</v>
      </c>
      <c r="P75">
        <v>0.73120073727686019</v>
      </c>
      <c r="Q75">
        <v>0.73122790111594815</v>
      </c>
      <c r="R75">
        <v>0.73120950226670023</v>
      </c>
      <c r="S75">
        <v>0.73120950226670023</v>
      </c>
    </row>
    <row r="76" spans="1:19" x14ac:dyDescent="0.25">
      <c r="A76" s="1">
        <v>73</v>
      </c>
      <c r="B76" s="5">
        <v>0.83000819490720901</v>
      </c>
      <c r="C76">
        <v>0.79077701218881957</v>
      </c>
      <c r="D76">
        <v>0.72948064104030652</v>
      </c>
      <c r="E76" s="5">
        <v>0.73154977032982704</v>
      </c>
      <c r="F76">
        <v>0.73121429399250581</v>
      </c>
      <c r="G76">
        <v>0.73120465379573252</v>
      </c>
      <c r="H76">
        <v>0.73122369913103269</v>
      </c>
      <c r="I76">
        <v>0.68937526964923523</v>
      </c>
      <c r="J76">
        <v>0.73080316355702302</v>
      </c>
      <c r="K76">
        <v>0.73271573394411915</v>
      </c>
      <c r="L76">
        <v>0.7312405741511131</v>
      </c>
      <c r="M76">
        <v>0.7312096312591565</v>
      </c>
      <c r="N76">
        <v>0.73119714995379648</v>
      </c>
      <c r="O76">
        <v>0.73122786785809768</v>
      </c>
      <c r="P76">
        <v>0.73120075229421166</v>
      </c>
      <c r="Q76">
        <v>0.73122785260410006</v>
      </c>
      <c r="R76">
        <v>0.73120950226670023</v>
      </c>
      <c r="S76">
        <v>0.73120950226670023</v>
      </c>
    </row>
    <row r="77" spans="1:19" x14ac:dyDescent="0.25">
      <c r="A77" s="1">
        <v>74</v>
      </c>
      <c r="B77" s="5">
        <v>0.82955645981590598</v>
      </c>
      <c r="C77">
        <v>0.79062514153058261</v>
      </c>
      <c r="D77">
        <v>0.72948625135974321</v>
      </c>
      <c r="E77" s="5">
        <v>0.73154866718751499</v>
      </c>
      <c r="F77">
        <v>0.73121428687960255</v>
      </c>
      <c r="G77">
        <v>0.73120494811186154</v>
      </c>
      <c r="H77">
        <v>0.73122367840270497</v>
      </c>
      <c r="I77">
        <v>0.68964417656229526</v>
      </c>
      <c r="J77">
        <v>0.73080411516992616</v>
      </c>
      <c r="K77">
        <v>0.73271203289035569</v>
      </c>
      <c r="L77">
        <v>0.73124044869382665</v>
      </c>
      <c r="M77">
        <v>0.73120963093229996</v>
      </c>
      <c r="N77">
        <v>0.7311971943763772</v>
      </c>
      <c r="O77">
        <v>0.73122782484734505</v>
      </c>
      <c r="P77">
        <v>0.73120076731156303</v>
      </c>
      <c r="Q77">
        <v>0.73122780412144106</v>
      </c>
      <c r="R77">
        <v>0.73120950226670023</v>
      </c>
      <c r="S77">
        <v>0.73120950226670023</v>
      </c>
    </row>
    <row r="78" spans="1:19" x14ac:dyDescent="0.25">
      <c r="A78" s="1">
        <v>75</v>
      </c>
      <c r="B78" s="5">
        <v>0.82910525530069101</v>
      </c>
      <c r="C78">
        <v>0.79047333407453024</v>
      </c>
      <c r="D78">
        <v>0.72949185153037888</v>
      </c>
      <c r="E78" s="5">
        <v>0.73154756407129296</v>
      </c>
      <c r="F78">
        <v>0.73121427976669928</v>
      </c>
      <c r="G78">
        <v>0.73120524242799068</v>
      </c>
      <c r="H78">
        <v>0.73122365767437725</v>
      </c>
      <c r="I78">
        <v>0.68991308347535507</v>
      </c>
      <c r="J78">
        <v>0.73080506678282942</v>
      </c>
      <c r="K78">
        <v>0.73270833183659223</v>
      </c>
      <c r="L78">
        <v>0.73124032363024061</v>
      </c>
      <c r="M78">
        <v>0.73120963060549793</v>
      </c>
      <c r="N78">
        <v>0.73119723879895793</v>
      </c>
      <c r="O78">
        <v>0.73122778183659232</v>
      </c>
      <c r="P78">
        <v>0.73120078232891439</v>
      </c>
      <c r="Q78">
        <v>0.7312277556679444</v>
      </c>
      <c r="R78">
        <v>0.73120950226670023</v>
      </c>
      <c r="S78">
        <v>0.73120950226670023</v>
      </c>
    </row>
    <row r="79" spans="1:19" x14ac:dyDescent="0.25">
      <c r="A79" s="1">
        <v>76</v>
      </c>
      <c r="B79" s="5">
        <v>0.82865458042615103</v>
      </c>
      <c r="C79">
        <v>0.79032158978121791</v>
      </c>
      <c r="D79">
        <v>0.7294974415797264</v>
      </c>
      <c r="E79" s="5">
        <v>0.73154646098118803</v>
      </c>
      <c r="F79">
        <v>0.73121427265379613</v>
      </c>
      <c r="G79">
        <v>0.7312055367441197</v>
      </c>
      <c r="H79">
        <v>0.73122363694604953</v>
      </c>
      <c r="I79">
        <v>0.6901819903884151</v>
      </c>
      <c r="J79">
        <v>0.73080601839573267</v>
      </c>
      <c r="K79">
        <v>0.73270463078282888</v>
      </c>
      <c r="L79">
        <v>0.73124019895909276</v>
      </c>
      <c r="M79">
        <v>0.73120963027875074</v>
      </c>
      <c r="N79">
        <v>0.73119728322153854</v>
      </c>
      <c r="O79">
        <v>0.73122773882583969</v>
      </c>
      <c r="P79">
        <v>0.73120079734626586</v>
      </c>
      <c r="Q79">
        <v>0.73122770724358399</v>
      </c>
      <c r="R79">
        <v>0.73120950226670023</v>
      </c>
      <c r="S79">
        <v>0.73120950226670023</v>
      </c>
    </row>
    <row r="80" spans="1:19" x14ac:dyDescent="0.25">
      <c r="A80" s="1">
        <v>77</v>
      </c>
      <c r="B80" s="5">
        <v>0.82820443425907497</v>
      </c>
      <c r="C80">
        <v>0.7901699086112336</v>
      </c>
      <c r="D80">
        <v>0.72950302153519964</v>
      </c>
      <c r="E80" s="5">
        <v>0.73154535791722597</v>
      </c>
      <c r="F80">
        <v>0.73121426554089286</v>
      </c>
      <c r="G80">
        <v>0.73120583106024872</v>
      </c>
      <c r="H80">
        <v>0.73122361621772169</v>
      </c>
      <c r="I80">
        <v>0.69045089730147491</v>
      </c>
      <c r="J80">
        <v>0.73080697000863593</v>
      </c>
      <c r="K80">
        <v>0.73270092972906542</v>
      </c>
      <c r="L80">
        <v>0.73124007467912822</v>
      </c>
      <c r="M80">
        <v>0.73120962995205829</v>
      </c>
      <c r="N80">
        <v>0.73119732764411915</v>
      </c>
      <c r="O80">
        <v>0.73122769581508684</v>
      </c>
      <c r="P80">
        <v>0.73120081236361711</v>
      </c>
      <c r="Q80">
        <v>0.73122765884833341</v>
      </c>
      <c r="R80">
        <v>0.73120950226670023</v>
      </c>
      <c r="S80">
        <v>0.73120950226670023</v>
      </c>
    </row>
    <row r="81" spans="1:19" x14ac:dyDescent="0.25">
      <c r="A81" s="1">
        <v>78</v>
      </c>
      <c r="B81" s="5">
        <v>0.82775481586845301</v>
      </c>
      <c r="C81">
        <v>0.79001829052519756</v>
      </c>
      <c r="D81">
        <v>0.72950859142411362</v>
      </c>
      <c r="E81" s="5">
        <v>0.73154425487943397</v>
      </c>
      <c r="F81">
        <v>0.73121425842798971</v>
      </c>
      <c r="G81">
        <v>0.73120612537637775</v>
      </c>
      <c r="H81">
        <v>0.73122359548939397</v>
      </c>
      <c r="I81">
        <v>0.69071980421453483</v>
      </c>
      <c r="J81">
        <v>0.73080792162153907</v>
      </c>
      <c r="K81">
        <v>0.73269722867530196</v>
      </c>
      <c r="L81">
        <v>0.73123995078909731</v>
      </c>
      <c r="M81">
        <v>0.73120962962542035</v>
      </c>
      <c r="N81">
        <v>0.73119737206669977</v>
      </c>
      <c r="O81">
        <v>0.73122765280433422</v>
      </c>
      <c r="P81">
        <v>0.73120082738096859</v>
      </c>
      <c r="Q81">
        <v>0.73122761048216667</v>
      </c>
      <c r="R81">
        <v>0.73120950226670023</v>
      </c>
      <c r="S81">
        <v>0.73120950226670023</v>
      </c>
    </row>
    <row r="82" spans="1:19" x14ac:dyDescent="0.25">
      <c r="A82" s="1">
        <v>79</v>
      </c>
      <c r="B82" s="5">
        <v>0.82730572432546501</v>
      </c>
      <c r="C82">
        <v>0.78986673548376352</v>
      </c>
      <c r="D82">
        <v>0.7295141512736848</v>
      </c>
      <c r="E82" s="5">
        <v>0.73154315186783803</v>
      </c>
      <c r="F82">
        <v>0.73121425131508644</v>
      </c>
      <c r="G82">
        <v>0.73120641969250677</v>
      </c>
      <c r="H82">
        <v>0.73122357476106625</v>
      </c>
      <c r="I82">
        <v>0.69098871112759475</v>
      </c>
      <c r="J82">
        <v>0.73080887323444232</v>
      </c>
      <c r="K82">
        <v>0.7326935276215385</v>
      </c>
      <c r="L82">
        <v>0.73123982728775372</v>
      </c>
      <c r="M82">
        <v>0.73120962929883726</v>
      </c>
      <c r="N82">
        <v>0.73119741648928038</v>
      </c>
      <c r="O82">
        <v>0.73122760979358148</v>
      </c>
      <c r="P82">
        <v>0.73120084239832006</v>
      </c>
      <c r="Q82">
        <v>0.73122756214505735</v>
      </c>
      <c r="R82">
        <v>0.73120950226670023</v>
      </c>
      <c r="S82">
        <v>0.73120950226670023</v>
      </c>
    </row>
    <row r="83" spans="1:19" x14ac:dyDescent="0.25">
      <c r="A83" s="1">
        <v>80</v>
      </c>
      <c r="B83" s="5">
        <v>0.82685715870347798</v>
      </c>
      <c r="C83">
        <v>0.78971524344761734</v>
      </c>
      <c r="D83">
        <v>0.72951970111103126</v>
      </c>
      <c r="E83" s="5">
        <v>0.73154204888246599</v>
      </c>
      <c r="F83">
        <v>0.73121424420218317</v>
      </c>
      <c r="G83">
        <v>0.73120671400863579</v>
      </c>
      <c r="H83">
        <v>0.73122355403273842</v>
      </c>
      <c r="I83">
        <v>0.69125761804065478</v>
      </c>
      <c r="J83">
        <v>0.73080982484734547</v>
      </c>
      <c r="K83">
        <v>0.73268982656777504</v>
      </c>
      <c r="L83">
        <v>0.73123970417385653</v>
      </c>
      <c r="M83">
        <v>0.7312096289723089</v>
      </c>
      <c r="N83">
        <v>0.73119746091186111</v>
      </c>
      <c r="O83">
        <v>0.73122756678282885</v>
      </c>
      <c r="P83">
        <v>0.73120085741567131</v>
      </c>
      <c r="Q83">
        <v>0.73122751383697926</v>
      </c>
      <c r="R83">
        <v>0.73120950226670023</v>
      </c>
      <c r="S83">
        <v>0.73120950226670023</v>
      </c>
    </row>
    <row r="84" spans="1:19" x14ac:dyDescent="0.25">
      <c r="A84" s="1">
        <v>81</v>
      </c>
      <c r="B84" s="5">
        <v>0.82640911807803796</v>
      </c>
      <c r="C84">
        <v>0.78956381437747802</v>
      </c>
      <c r="D84">
        <v>0.72952524096317417</v>
      </c>
      <c r="E84" s="5">
        <v>0.73154094592334296</v>
      </c>
      <c r="F84">
        <v>0.73121423708928002</v>
      </c>
      <c r="G84">
        <v>0.73120700832476482</v>
      </c>
      <c r="H84">
        <v>0.7312235333044107</v>
      </c>
      <c r="I84">
        <v>0.69152652495371458</v>
      </c>
      <c r="J84">
        <v>0.73081077646024872</v>
      </c>
      <c r="K84">
        <v>0.73268612551401158</v>
      </c>
      <c r="L84">
        <v>0.73123958144617296</v>
      </c>
      <c r="M84">
        <v>0.73120962864583505</v>
      </c>
      <c r="N84">
        <v>0.73119750533444172</v>
      </c>
      <c r="O84">
        <v>0.73122752377207612</v>
      </c>
      <c r="P84">
        <v>0.73120087243302279</v>
      </c>
      <c r="Q84">
        <v>0.73122746555790641</v>
      </c>
      <c r="R84">
        <v>0.73120950226670023</v>
      </c>
      <c r="S84">
        <v>0.73120950226670023</v>
      </c>
    </row>
    <row r="85" spans="1:19" x14ac:dyDescent="0.25">
      <c r="A85" s="1">
        <v>82</v>
      </c>
      <c r="B85" s="5">
        <v>0.82596160152686504</v>
      </c>
      <c r="C85">
        <v>0.78941244823409717</v>
      </c>
      <c r="D85">
        <v>0.72953077085703699</v>
      </c>
      <c r="E85" s="5">
        <v>0.73153984299049601</v>
      </c>
      <c r="F85">
        <v>0.73121422997637675</v>
      </c>
      <c r="G85">
        <v>0.73120730264089384</v>
      </c>
      <c r="H85">
        <v>0.73122351257608298</v>
      </c>
      <c r="I85">
        <v>0.6917954318667745</v>
      </c>
      <c r="J85">
        <v>0.73081172807315198</v>
      </c>
      <c r="K85">
        <v>0.73268242446024812</v>
      </c>
      <c r="L85">
        <v>0.73123945910347188</v>
      </c>
      <c r="M85">
        <v>0.73120962831941594</v>
      </c>
      <c r="N85">
        <v>0.73119754975702234</v>
      </c>
      <c r="O85">
        <v>0.73122748076132349</v>
      </c>
      <c r="P85">
        <v>0.73120088745037415</v>
      </c>
      <c r="Q85">
        <v>0.73122741730781249</v>
      </c>
      <c r="R85">
        <v>0.73120950226670023</v>
      </c>
      <c r="S85">
        <v>0.73120950226670023</v>
      </c>
    </row>
    <row r="86" spans="1:19" x14ac:dyDescent="0.25">
      <c r="A86" s="1">
        <v>83</v>
      </c>
      <c r="B86" s="5">
        <v>0.82551460812984501</v>
      </c>
      <c r="C86">
        <v>0.78926114497825872</v>
      </c>
      <c r="D86">
        <v>0.72953629081944671</v>
      </c>
      <c r="E86" s="5">
        <v>0.73153874008395203</v>
      </c>
      <c r="F86">
        <v>0.73121422286347348</v>
      </c>
      <c r="G86">
        <v>0.73120759695702287</v>
      </c>
      <c r="H86">
        <v>0.73122349184775526</v>
      </c>
      <c r="I86">
        <v>0.69206433877983442</v>
      </c>
      <c r="J86">
        <v>0.73081267968605523</v>
      </c>
      <c r="K86">
        <v>0.73267872340648466</v>
      </c>
      <c r="L86">
        <v>0.73123933714452793</v>
      </c>
      <c r="M86">
        <v>0.73120962799305145</v>
      </c>
      <c r="N86">
        <v>0.73119759417960306</v>
      </c>
      <c r="O86">
        <v>0.73122743775057075</v>
      </c>
      <c r="P86">
        <v>0.73120090246772551</v>
      </c>
      <c r="Q86">
        <v>0.73122736908667163</v>
      </c>
      <c r="R86">
        <v>0.73120950226670023</v>
      </c>
      <c r="S86">
        <v>0.73120950226670023</v>
      </c>
    </row>
    <row r="87" spans="1:19" x14ac:dyDescent="0.25">
      <c r="A87" s="1">
        <v>84</v>
      </c>
      <c r="B87" s="5">
        <v>0.82506813696902304</v>
      </c>
      <c r="C87">
        <v>0.78910990457077901</v>
      </c>
      <c r="D87">
        <v>0.72954180087713416</v>
      </c>
      <c r="E87" s="5">
        <v>0.73153763720373899</v>
      </c>
      <c r="F87">
        <v>0.73121421575057022</v>
      </c>
      <c r="G87">
        <v>0.73120789127315189</v>
      </c>
      <c r="H87">
        <v>0.73122347111942754</v>
      </c>
      <c r="I87">
        <v>0.69233324569289445</v>
      </c>
      <c r="J87">
        <v>0.73081363129895849</v>
      </c>
      <c r="K87">
        <v>0.73267502235272131</v>
      </c>
      <c r="L87">
        <v>0.73123921556812199</v>
      </c>
      <c r="M87">
        <v>0.73120962766674147</v>
      </c>
      <c r="N87">
        <v>0.73119763860218367</v>
      </c>
      <c r="O87">
        <v>0.73122739473981813</v>
      </c>
      <c r="P87">
        <v>0.73120091748507698</v>
      </c>
      <c r="Q87">
        <v>0.73122732089445763</v>
      </c>
      <c r="R87">
        <v>0.73120950226670023</v>
      </c>
      <c r="S87">
        <v>0.73120950226670023</v>
      </c>
    </row>
    <row r="88" spans="1:19" x14ac:dyDescent="0.25">
      <c r="A88" s="1">
        <v>85</v>
      </c>
      <c r="B88" s="5">
        <v>0.82462218712859703</v>
      </c>
      <c r="C88">
        <v>0.78895872697250768</v>
      </c>
      <c r="D88">
        <v>0.72954730105673415</v>
      </c>
      <c r="E88" s="5">
        <v>0.73153653434988097</v>
      </c>
      <c r="F88">
        <v>0.73121420863766706</v>
      </c>
      <c r="G88">
        <v>0.73120818558928091</v>
      </c>
      <c r="H88">
        <v>0.73122345039109982</v>
      </c>
      <c r="I88">
        <v>0.69260215260595437</v>
      </c>
      <c r="J88">
        <v>0.73081458291186174</v>
      </c>
      <c r="K88">
        <v>0.73267132129895784</v>
      </c>
      <c r="L88">
        <v>0.73123909437303802</v>
      </c>
      <c r="M88">
        <v>0.73120962734048622</v>
      </c>
      <c r="N88">
        <v>0.73119768302476429</v>
      </c>
      <c r="O88">
        <v>0.73122735172906539</v>
      </c>
      <c r="P88">
        <v>0.73120093250242835</v>
      </c>
      <c r="Q88">
        <v>0.73122727273114452</v>
      </c>
      <c r="R88">
        <v>0.73120950226670023</v>
      </c>
      <c r="S88">
        <v>0.73120950226670023</v>
      </c>
    </row>
    <row r="89" spans="1:19" x14ac:dyDescent="0.25">
      <c r="A89" s="1">
        <v>86</v>
      </c>
      <c r="B89" s="5">
        <v>0.82417675769491405</v>
      </c>
      <c r="C89">
        <v>0.7888076121443266</v>
      </c>
      <c r="D89">
        <v>0.72955279138478601</v>
      </c>
      <c r="E89" s="5">
        <v>0.73153543152240696</v>
      </c>
      <c r="F89">
        <v>0.73121420152476391</v>
      </c>
      <c r="G89">
        <v>0.73120847990540994</v>
      </c>
      <c r="H89">
        <v>0.7312234296627721</v>
      </c>
      <c r="I89">
        <v>0.69287105951901429</v>
      </c>
      <c r="J89">
        <v>0.73081553452476489</v>
      </c>
      <c r="K89">
        <v>0.73266762024519438</v>
      </c>
      <c r="L89">
        <v>0.73123897355806666</v>
      </c>
      <c r="M89">
        <v>0.7312096270142856</v>
      </c>
      <c r="N89">
        <v>0.7311977274473449</v>
      </c>
      <c r="O89">
        <v>0.73122730871831276</v>
      </c>
      <c r="P89">
        <v>0.73120094751977982</v>
      </c>
      <c r="Q89">
        <v>0.7312272245967063</v>
      </c>
      <c r="R89">
        <v>0.73120950226670023</v>
      </c>
      <c r="S89">
        <v>0.73120950226670023</v>
      </c>
    </row>
    <row r="90" spans="1:19" x14ac:dyDescent="0.25">
      <c r="A90" s="1">
        <v>87</v>
      </c>
      <c r="B90" s="5">
        <v>0.82373184775646202</v>
      </c>
      <c r="C90">
        <v>0.78865656004714901</v>
      </c>
      <c r="D90">
        <v>0.72955827188773426</v>
      </c>
      <c r="E90" s="5">
        <v>0.73153432872134205</v>
      </c>
      <c r="F90">
        <v>0.73121419441186064</v>
      </c>
      <c r="G90">
        <v>0.73120877422153896</v>
      </c>
      <c r="H90">
        <v>0.73122340893444437</v>
      </c>
      <c r="I90">
        <v>0.69313996643207409</v>
      </c>
      <c r="J90">
        <v>0.73081648613766814</v>
      </c>
      <c r="K90">
        <v>0.73266391919143092</v>
      </c>
      <c r="L90">
        <v>0.73123885312200265</v>
      </c>
      <c r="M90">
        <v>0.73120962668813938</v>
      </c>
      <c r="N90">
        <v>0.73119777186992563</v>
      </c>
      <c r="O90">
        <v>0.73122726570756003</v>
      </c>
      <c r="P90">
        <v>0.73120096253713118</v>
      </c>
      <c r="Q90">
        <v>0.73122717649111701</v>
      </c>
      <c r="R90">
        <v>0.73120950226670023</v>
      </c>
      <c r="S90">
        <v>0.73120950226670023</v>
      </c>
    </row>
    <row r="91" spans="1:19" x14ac:dyDescent="0.25">
      <c r="A91" s="1">
        <v>88</v>
      </c>
      <c r="B91" s="5">
        <v>0.82328745640386203</v>
      </c>
      <c r="C91">
        <v>0.7885055706419225</v>
      </c>
      <c r="D91">
        <v>0.7295637425919288</v>
      </c>
      <c r="E91" s="5">
        <v>0.73153322594671499</v>
      </c>
      <c r="F91">
        <v>0.73121418729895737</v>
      </c>
      <c r="G91">
        <v>0.73120906853766798</v>
      </c>
      <c r="H91">
        <v>0.73122338820611654</v>
      </c>
      <c r="I91">
        <v>0.69340887334513412</v>
      </c>
      <c r="J91">
        <v>0.7308174377505714</v>
      </c>
      <c r="K91">
        <v>0.73266021813766746</v>
      </c>
      <c r="L91">
        <v>0.73123873306364617</v>
      </c>
      <c r="M91">
        <v>0.73120962636204789</v>
      </c>
      <c r="N91">
        <v>0.73119781629250624</v>
      </c>
      <c r="O91">
        <v>0.7312272226968074</v>
      </c>
      <c r="P91">
        <v>0.73120097755448255</v>
      </c>
      <c r="Q91">
        <v>0.73122712841435067</v>
      </c>
      <c r="R91">
        <v>0.73120950226670023</v>
      </c>
      <c r="S91">
        <v>0.73120950226670023</v>
      </c>
    </row>
    <row r="92" spans="1:19" x14ac:dyDescent="0.25">
      <c r="A92" s="1">
        <v>89</v>
      </c>
      <c r="B92" s="5">
        <v>0.82284358272986302</v>
      </c>
      <c r="C92">
        <v>0.78835464388962584</v>
      </c>
      <c r="D92">
        <v>0.72956920352362531</v>
      </c>
      <c r="E92" s="5">
        <v>0.73153212319855199</v>
      </c>
      <c r="F92">
        <v>0.73121418018605422</v>
      </c>
      <c r="G92">
        <v>0.73120936285379712</v>
      </c>
      <c r="H92">
        <v>0.73122336747778882</v>
      </c>
      <c r="I92">
        <v>0.69367778025819393</v>
      </c>
      <c r="J92">
        <v>0.73081838936347454</v>
      </c>
      <c r="K92">
        <v>0.73265651708390411</v>
      </c>
      <c r="L92">
        <v>0.73123861338180074</v>
      </c>
      <c r="M92">
        <v>0.73120962603601081</v>
      </c>
      <c r="N92">
        <v>0.73119786071508686</v>
      </c>
      <c r="O92">
        <v>0.73122717968605466</v>
      </c>
      <c r="P92">
        <v>0.73120099257183402</v>
      </c>
      <c r="Q92">
        <v>0.73122708036638151</v>
      </c>
      <c r="R92">
        <v>0.73120950226670023</v>
      </c>
      <c r="S92">
        <v>0.73120950226670023</v>
      </c>
    </row>
    <row r="93" spans="1:19" x14ac:dyDescent="0.25">
      <c r="A93" s="1">
        <v>90</v>
      </c>
      <c r="B93" s="5">
        <v>0.82240022582933903</v>
      </c>
      <c r="C93">
        <v>0.78820377975127054</v>
      </c>
      <c r="D93">
        <v>0.72957465470898597</v>
      </c>
      <c r="E93" s="5">
        <v>0.73153102047688001</v>
      </c>
      <c r="F93">
        <v>0.73121417307315095</v>
      </c>
      <c r="G93">
        <v>0.73120965716992614</v>
      </c>
      <c r="H93">
        <v>0.73122334674946099</v>
      </c>
      <c r="I93">
        <v>0.69394668717125385</v>
      </c>
      <c r="J93">
        <v>0.7308193409763778</v>
      </c>
      <c r="K93">
        <v>0.73265281603014065</v>
      </c>
      <c r="L93">
        <v>0.73123849407527775</v>
      </c>
      <c r="M93">
        <v>0.73120962571002834</v>
      </c>
      <c r="N93">
        <v>0.73119790513766747</v>
      </c>
      <c r="O93">
        <v>0.73122713667530204</v>
      </c>
      <c r="P93">
        <v>0.73120100758918538</v>
      </c>
      <c r="Q93">
        <v>0.73122703234718356</v>
      </c>
      <c r="R93">
        <v>0.73120950226670023</v>
      </c>
      <c r="S93">
        <v>0.73120950226670023</v>
      </c>
    </row>
    <row r="94" spans="1:19" x14ac:dyDescent="0.25">
      <c r="A94" s="1">
        <v>91</v>
      </c>
      <c r="B94" s="5">
        <v>0.82195738479927605</v>
      </c>
      <c r="C94">
        <v>0.78805297818789977</v>
      </c>
      <c r="D94">
        <v>0.72958009617407948</v>
      </c>
      <c r="E94" s="5">
        <v>0.73152991778172605</v>
      </c>
      <c r="F94">
        <v>0.73121416596024769</v>
      </c>
      <c r="G94">
        <v>0.73120995148605517</v>
      </c>
      <c r="H94">
        <v>0.73122332602113327</v>
      </c>
      <c r="I94">
        <v>0.69421559408431377</v>
      </c>
      <c r="J94">
        <v>0.73082029258928105</v>
      </c>
      <c r="K94">
        <v>0.73264911497637719</v>
      </c>
      <c r="L94">
        <v>0.73123837514288892</v>
      </c>
      <c r="M94">
        <v>0.73120962538410039</v>
      </c>
      <c r="N94">
        <v>0.73119794956024819</v>
      </c>
      <c r="O94">
        <v>0.7312270936645493</v>
      </c>
      <c r="P94">
        <v>0.73120102260653674</v>
      </c>
      <c r="Q94">
        <v>0.73122698435673095</v>
      </c>
      <c r="R94">
        <v>0.73120950226670023</v>
      </c>
      <c r="S94">
        <v>0.73120950226670023</v>
      </c>
    </row>
    <row r="95" spans="1:19" x14ac:dyDescent="0.25">
      <c r="A95" s="1">
        <v>92</v>
      </c>
      <c r="B95" s="5">
        <v>0.82151505873877195</v>
      </c>
      <c r="C95">
        <v>0.78790223916059021</v>
      </c>
      <c r="D95">
        <v>0.72958552794488152</v>
      </c>
      <c r="E95" s="5">
        <v>0.73152881511311596</v>
      </c>
      <c r="F95">
        <v>0.73121415884734442</v>
      </c>
      <c r="G95">
        <v>0.73121024580218419</v>
      </c>
      <c r="H95">
        <v>0.73122330529280555</v>
      </c>
      <c r="I95">
        <v>0.6944845009973738</v>
      </c>
      <c r="J95">
        <v>0.73082124420218419</v>
      </c>
      <c r="K95">
        <v>0.73264541392261373</v>
      </c>
      <c r="L95">
        <v>0.73123825658345609</v>
      </c>
      <c r="M95">
        <v>0.73120962505822695</v>
      </c>
      <c r="N95">
        <v>0.73119799398282881</v>
      </c>
      <c r="O95">
        <v>0.73122705065379656</v>
      </c>
      <c r="P95">
        <v>0.73120103762388822</v>
      </c>
      <c r="Q95">
        <v>0.73122693639499803</v>
      </c>
      <c r="R95">
        <v>0.73120950226670023</v>
      </c>
      <c r="S95">
        <v>0.73120950226670023</v>
      </c>
    </row>
    <row r="96" spans="1:19" x14ac:dyDescent="0.25">
      <c r="A96" s="1">
        <v>93</v>
      </c>
      <c r="B96" s="5">
        <v>0.82107324674902604</v>
      </c>
      <c r="C96">
        <v>0.78775156263044999</v>
      </c>
      <c r="D96">
        <v>0.72959095004727559</v>
      </c>
      <c r="E96" s="5">
        <v>0.73152771247107895</v>
      </c>
      <c r="F96">
        <v>0.73121415173444126</v>
      </c>
      <c r="G96">
        <v>0.73121054011831321</v>
      </c>
      <c r="H96">
        <v>0.73122328456447783</v>
      </c>
      <c r="I96">
        <v>0.69475340791043361</v>
      </c>
      <c r="J96">
        <v>0.73082219581508745</v>
      </c>
      <c r="K96">
        <v>0.73264171286885038</v>
      </c>
      <c r="L96">
        <v>0.73123813839580154</v>
      </c>
      <c r="M96">
        <v>0.73120962473240803</v>
      </c>
      <c r="N96">
        <v>0.73119803840540953</v>
      </c>
      <c r="O96">
        <v>0.73122700764304394</v>
      </c>
      <c r="P96">
        <v>0.73120105264123958</v>
      </c>
      <c r="Q96">
        <v>0.73122688846195882</v>
      </c>
      <c r="R96">
        <v>0.73120950226670023</v>
      </c>
      <c r="S96">
        <v>0.73120950226670023</v>
      </c>
    </row>
    <row r="97" spans="1:19" x14ac:dyDescent="0.25">
      <c r="A97" s="1">
        <v>94</v>
      </c>
      <c r="B97" s="5">
        <v>0.82063194793333805</v>
      </c>
      <c r="C97">
        <v>0.78760094855861973</v>
      </c>
      <c r="D97">
        <v>0.72959636250705295</v>
      </c>
      <c r="E97" s="5">
        <v>0.731526609855641</v>
      </c>
      <c r="F97">
        <v>0.731214144621538</v>
      </c>
      <c r="G97">
        <v>0.73121083443444224</v>
      </c>
      <c r="H97">
        <v>0.73122326383615011</v>
      </c>
      <c r="I97">
        <v>0.69502231482349353</v>
      </c>
      <c r="J97">
        <v>0.7308231474279907</v>
      </c>
      <c r="K97">
        <v>0.73263801181508692</v>
      </c>
      <c r="L97">
        <v>0.73123802057875509</v>
      </c>
      <c r="M97">
        <v>0.7312096244066435</v>
      </c>
      <c r="N97">
        <v>0.73119808282799015</v>
      </c>
      <c r="O97">
        <v>0.7312269646322912</v>
      </c>
      <c r="P97">
        <v>0.73120106765859094</v>
      </c>
      <c r="Q97">
        <v>0.73122684055758791</v>
      </c>
      <c r="R97">
        <v>0.73120950226670023</v>
      </c>
      <c r="S97">
        <v>0.73120950226670023</v>
      </c>
    </row>
    <row r="98" spans="1:19" x14ac:dyDescent="0.25">
      <c r="A98" s="1">
        <v>95</v>
      </c>
      <c r="B98" s="5">
        <v>0.82019116139709403</v>
      </c>
      <c r="C98">
        <v>0.78745039690627239</v>
      </c>
      <c r="D98">
        <v>0.72960176534991339</v>
      </c>
      <c r="E98" s="5">
        <v>0.73152550726682897</v>
      </c>
      <c r="F98">
        <v>0.73121413750863484</v>
      </c>
      <c r="G98">
        <v>0.73121112875057126</v>
      </c>
      <c r="H98">
        <v>0.73122324310782238</v>
      </c>
      <c r="I98">
        <v>0.69529122173655344</v>
      </c>
      <c r="J98">
        <v>0.73082409904089396</v>
      </c>
      <c r="K98">
        <v>0.73263431076132346</v>
      </c>
      <c r="L98">
        <v>0.73123790313114934</v>
      </c>
      <c r="M98">
        <v>0.73120962408093348</v>
      </c>
      <c r="N98">
        <v>0.73119812725057076</v>
      </c>
      <c r="O98">
        <v>0.73122692162153857</v>
      </c>
      <c r="P98">
        <v>0.73120108267594242</v>
      </c>
      <c r="Q98">
        <v>0.73122679268185919</v>
      </c>
      <c r="R98">
        <v>0.73120950226670023</v>
      </c>
      <c r="S98">
        <v>0.73120950226670023</v>
      </c>
    </row>
    <row r="99" spans="1:19" x14ac:dyDescent="0.25">
      <c r="A99" s="1">
        <v>96</v>
      </c>
      <c r="B99" s="5">
        <v>0.81975088624776704</v>
      </c>
      <c r="C99">
        <v>0.78729990763461277</v>
      </c>
      <c r="D99">
        <v>0.72960715860146508</v>
      </c>
      <c r="E99" s="5">
        <v>0.73152440470467095</v>
      </c>
      <c r="F99">
        <v>0.73121413039573158</v>
      </c>
      <c r="G99">
        <v>0.73121142306670039</v>
      </c>
      <c r="H99">
        <v>0.73122322237949466</v>
      </c>
      <c r="I99">
        <v>0.69556012864961347</v>
      </c>
      <c r="J99">
        <v>0.73082505065379721</v>
      </c>
      <c r="K99">
        <v>0.73263060970756</v>
      </c>
      <c r="L99">
        <v>0.73123778605182188</v>
      </c>
      <c r="M99">
        <v>0.73120962375527787</v>
      </c>
      <c r="N99">
        <v>0.73119817167315138</v>
      </c>
      <c r="O99">
        <v>0.73122687861078584</v>
      </c>
      <c r="P99">
        <v>0.73120109769329367</v>
      </c>
      <c r="Q99">
        <v>0.73122674483474714</v>
      </c>
      <c r="R99">
        <v>0.73120950226670023</v>
      </c>
      <c r="S99">
        <v>0.73120950226670023</v>
      </c>
    </row>
    <row r="100" spans="1:19" x14ac:dyDescent="0.25">
      <c r="A100" s="1">
        <v>97</v>
      </c>
      <c r="B100" s="5">
        <v>0.81931112159491004</v>
      </c>
      <c r="C100">
        <v>0.78714948070487778</v>
      </c>
      <c r="D100">
        <v>0.72961254228722583</v>
      </c>
      <c r="E100" s="5">
        <v>0.73152330216919303</v>
      </c>
      <c r="F100">
        <v>0.73121412328282842</v>
      </c>
      <c r="G100">
        <v>0.73121171738282942</v>
      </c>
      <c r="H100">
        <v>0.73122320165116683</v>
      </c>
      <c r="I100">
        <v>0.69582903556267339</v>
      </c>
      <c r="J100">
        <v>0.73082600226670036</v>
      </c>
      <c r="K100">
        <v>0.73262690865379654</v>
      </c>
      <c r="L100">
        <v>0.73123766933961709</v>
      </c>
      <c r="M100">
        <v>0.73120962342967688</v>
      </c>
      <c r="N100">
        <v>0.73119821609573199</v>
      </c>
      <c r="O100">
        <v>0.73122683560003321</v>
      </c>
      <c r="P100">
        <v>0.73120111271064514</v>
      </c>
      <c r="Q100">
        <v>0.73122669701622622</v>
      </c>
      <c r="R100">
        <v>0.73120950226670023</v>
      </c>
      <c r="S100">
        <v>0.73120950226670023</v>
      </c>
    </row>
    <row r="101" spans="1:19" x14ac:dyDescent="0.25">
      <c r="A101" s="1">
        <v>98</v>
      </c>
      <c r="B101" s="5">
        <v>0.81887186655014699</v>
      </c>
      <c r="C101">
        <v>0.78699911607833706</v>
      </c>
      <c r="D101">
        <v>0.72961791643262275</v>
      </c>
      <c r="E101" s="5">
        <v>0.73152219966042398</v>
      </c>
      <c r="F101">
        <v>0.73121411616992515</v>
      </c>
      <c r="G101">
        <v>0.73121201169895844</v>
      </c>
      <c r="H101">
        <v>0.73122318092283911</v>
      </c>
      <c r="I101">
        <v>0.69609794247573331</v>
      </c>
      <c r="J101">
        <v>0.73082695387960361</v>
      </c>
      <c r="K101">
        <v>0.73262320760003308</v>
      </c>
      <c r="L101">
        <v>0.73123755299338111</v>
      </c>
      <c r="M101">
        <v>0.73120962310413007</v>
      </c>
      <c r="N101">
        <v>0.7311982605183126</v>
      </c>
      <c r="O101">
        <v>0.73122679258928047</v>
      </c>
      <c r="P101">
        <v>0.73120112772799661</v>
      </c>
      <c r="Q101">
        <v>0.73122664922627079</v>
      </c>
      <c r="R101">
        <v>0.73120950226670023</v>
      </c>
      <c r="S101">
        <v>0.73120950226670023</v>
      </c>
    </row>
    <row r="102" spans="1:19" x14ac:dyDescent="0.25">
      <c r="A102" s="1">
        <v>99</v>
      </c>
      <c r="B102" s="5">
        <v>0.81843312022716896</v>
      </c>
      <c r="C102">
        <v>0.78684881371629145</v>
      </c>
      <c r="D102">
        <v>0.72962328106299279</v>
      </c>
      <c r="E102" s="5">
        <v>0.73152109717838898</v>
      </c>
      <c r="F102">
        <v>0.73121410905702189</v>
      </c>
      <c r="G102">
        <v>0.73121230601508747</v>
      </c>
      <c r="H102">
        <v>0.73122316019451139</v>
      </c>
      <c r="I102">
        <v>0.69636684938879312</v>
      </c>
      <c r="J102">
        <v>0.73082790549250676</v>
      </c>
      <c r="K102">
        <v>0.73261950654626962</v>
      </c>
      <c r="L102">
        <v>0.73123743701196597</v>
      </c>
      <c r="M102">
        <v>0.73120962277863777</v>
      </c>
      <c r="N102">
        <v>0.73119830494089333</v>
      </c>
      <c r="O102">
        <v>0.73122674957852785</v>
      </c>
      <c r="P102">
        <v>0.73120114274534787</v>
      </c>
      <c r="Q102">
        <v>0.73122660146485507</v>
      </c>
      <c r="R102">
        <v>0.73120950226670023</v>
      </c>
      <c r="S102">
        <v>0.73120950226670023</v>
      </c>
    </row>
    <row r="103" spans="1:19" x14ac:dyDescent="0.25">
      <c r="A103" s="1">
        <v>100</v>
      </c>
      <c r="B103" s="5">
        <v>0.81799488174172597</v>
      </c>
      <c r="C103">
        <v>0.78669857358007489</v>
      </c>
      <c r="D103">
        <v>0.72962863620358342</v>
      </c>
      <c r="E103" s="5">
        <v>0.73151999472311802</v>
      </c>
      <c r="F103">
        <v>0.73121410194411873</v>
      </c>
      <c r="G103">
        <v>0.73121260033121638</v>
      </c>
      <c r="H103">
        <v>0.73122313946618367</v>
      </c>
      <c r="I103">
        <v>0.69663575630185304</v>
      </c>
      <c r="J103">
        <v>0.73082885710541001</v>
      </c>
      <c r="K103">
        <v>0.73261580549250616</v>
      </c>
      <c r="L103">
        <v>0.73123732139422959</v>
      </c>
      <c r="M103">
        <v>0.73120962245319998</v>
      </c>
      <c r="N103">
        <v>0.73119834936347405</v>
      </c>
      <c r="O103">
        <v>0.73122670656777511</v>
      </c>
      <c r="P103">
        <v>0.73120115776269934</v>
      </c>
      <c r="Q103">
        <v>0.73122655373195367</v>
      </c>
      <c r="R103">
        <v>0.73120950226670023</v>
      </c>
      <c r="S103">
        <v>0.73120950226670023</v>
      </c>
    </row>
    <row r="104" spans="1:19" x14ac:dyDescent="0.25">
      <c r="A104" s="1">
        <v>101</v>
      </c>
      <c r="B104" s="5">
        <v>0.81755715021162401</v>
      </c>
      <c r="C104">
        <v>0.78654839563105217</v>
      </c>
      <c r="D104">
        <v>0.72963398187955297</v>
      </c>
      <c r="E104" s="5">
        <v>0.73151889229463696</v>
      </c>
      <c r="F104">
        <v>0.73121409483121547</v>
      </c>
      <c r="G104">
        <v>0.7312128946473454</v>
      </c>
      <c r="H104">
        <v>0.73122311873785584</v>
      </c>
      <c r="I104">
        <v>0.69690466321491296</v>
      </c>
      <c r="J104">
        <v>0.73082980871831327</v>
      </c>
      <c r="K104">
        <v>0.7326121044387427</v>
      </c>
      <c r="L104">
        <v>0.73123720613903154</v>
      </c>
      <c r="M104">
        <v>0.73120962212781637</v>
      </c>
      <c r="N104">
        <v>0.73119839378605467</v>
      </c>
      <c r="O104">
        <v>0.73122666355702248</v>
      </c>
      <c r="P104">
        <v>0.7312011727800507</v>
      </c>
      <c r="Q104">
        <v>0.73122650602754102</v>
      </c>
      <c r="R104">
        <v>0.73120950226670023</v>
      </c>
      <c r="S104">
        <v>0.73120950226670023</v>
      </c>
    </row>
    <row r="105" spans="1:19" x14ac:dyDescent="0.25">
      <c r="A105" s="1">
        <v>102</v>
      </c>
      <c r="B105" s="5">
        <v>0.81711992475671802</v>
      </c>
      <c r="C105">
        <v>0.78639827983062094</v>
      </c>
      <c r="D105">
        <v>0.72963931811597071</v>
      </c>
      <c r="E105" s="5">
        <v>0.731517789892973</v>
      </c>
      <c r="F105">
        <v>0.7312140877183122</v>
      </c>
      <c r="G105">
        <v>0.73121318896347443</v>
      </c>
      <c r="H105">
        <v>0.73122309800952812</v>
      </c>
      <c r="I105">
        <v>0.69717357012797299</v>
      </c>
      <c r="J105">
        <v>0.73083076033121652</v>
      </c>
      <c r="K105">
        <v>0.73260840338497935</v>
      </c>
      <c r="L105">
        <v>0.7312370912452395</v>
      </c>
      <c r="M105">
        <v>0.73120962180248728</v>
      </c>
      <c r="N105">
        <v>0.73119843820863528</v>
      </c>
      <c r="O105">
        <v>0.73122662054626975</v>
      </c>
      <c r="P105">
        <v>0.73120118779740217</v>
      </c>
      <c r="Q105">
        <v>0.73122645835159172</v>
      </c>
      <c r="R105">
        <v>0.73120950226670023</v>
      </c>
      <c r="S105">
        <v>0.73120950226670023</v>
      </c>
    </row>
    <row r="106" spans="1:19" x14ac:dyDescent="0.25">
      <c r="A106" s="1">
        <v>103</v>
      </c>
      <c r="B106" s="5">
        <v>0.81668320449890197</v>
      </c>
      <c r="C106">
        <v>0.7862482261402105</v>
      </c>
      <c r="D106">
        <v>0.72964464493781755</v>
      </c>
      <c r="E106" s="5">
        <v>0.73151668751815402</v>
      </c>
      <c r="F106">
        <v>0.73121408060540893</v>
      </c>
      <c r="G106">
        <v>0.73121348327960345</v>
      </c>
      <c r="H106">
        <v>0.7312230772812004</v>
      </c>
      <c r="I106">
        <v>0.6974424770410329</v>
      </c>
      <c r="J106">
        <v>0.73083171194411978</v>
      </c>
      <c r="K106">
        <v>0.73260470233121588</v>
      </c>
      <c r="L106">
        <v>0.73123697671172283</v>
      </c>
      <c r="M106">
        <v>0.73120962147721247</v>
      </c>
      <c r="N106">
        <v>0.7311984826312159</v>
      </c>
      <c r="O106">
        <v>0.73122657753551712</v>
      </c>
      <c r="P106">
        <v>0.73120120281475354</v>
      </c>
      <c r="Q106">
        <v>0.73122641070408012</v>
      </c>
      <c r="R106">
        <v>0.73120950226670023</v>
      </c>
      <c r="S106">
        <v>0.73120950226670023</v>
      </c>
    </row>
    <row r="107" spans="1:19" x14ac:dyDescent="0.25">
      <c r="A107" s="1">
        <v>104</v>
      </c>
      <c r="B107" s="5">
        <v>0.81624698856211098</v>
      </c>
      <c r="C107">
        <v>0.78609823452128169</v>
      </c>
      <c r="D107">
        <v>0.72964996236998636</v>
      </c>
      <c r="E107" s="5">
        <v>0.73151558517020798</v>
      </c>
      <c r="F107">
        <v>0.73121407349250578</v>
      </c>
      <c r="G107">
        <v>0.73121377759573258</v>
      </c>
      <c r="H107">
        <v>0.73122305655287267</v>
      </c>
      <c r="I107">
        <v>0.69771138395409282</v>
      </c>
      <c r="J107">
        <v>0.73083266355702292</v>
      </c>
      <c r="K107">
        <v>0.73260100127745242</v>
      </c>
      <c r="L107">
        <v>0.73123686253735765</v>
      </c>
      <c r="M107">
        <v>0.73120962115199206</v>
      </c>
      <c r="N107">
        <v>0.73119852705379651</v>
      </c>
      <c r="O107">
        <v>0.73122653452476438</v>
      </c>
      <c r="P107">
        <v>0.7312012178321049</v>
      </c>
      <c r="Q107">
        <v>0.73122636308498079</v>
      </c>
      <c r="R107">
        <v>0.73120950226670023</v>
      </c>
      <c r="S107">
        <v>0.73120950226670023</v>
      </c>
    </row>
    <row r="108" spans="1:19" x14ac:dyDescent="0.25">
      <c r="A108" s="1">
        <v>105</v>
      </c>
      <c r="B108" s="5">
        <v>0.81581127607230697</v>
      </c>
      <c r="C108">
        <v>0.78594830493532786</v>
      </c>
      <c r="D108">
        <v>0.72965527043728229</v>
      </c>
      <c r="E108" s="5">
        <v>0.73151448284916099</v>
      </c>
      <c r="F108">
        <v>0.73121406637960262</v>
      </c>
      <c r="G108">
        <v>0.73121407191186161</v>
      </c>
      <c r="H108">
        <v>0.73122303582454495</v>
      </c>
      <c r="I108">
        <v>0.69798029086715285</v>
      </c>
      <c r="J108">
        <v>0.73083361516992618</v>
      </c>
      <c r="K108">
        <v>0.73259730022368896</v>
      </c>
      <c r="L108">
        <v>0.73123674872102196</v>
      </c>
      <c r="M108">
        <v>0.73120962082682595</v>
      </c>
      <c r="N108">
        <v>0.73119857147637723</v>
      </c>
      <c r="O108">
        <v>0.73122649151401176</v>
      </c>
      <c r="P108">
        <v>0.73120123284945637</v>
      </c>
      <c r="Q108">
        <v>0.73122631549426853</v>
      </c>
      <c r="R108">
        <v>0.73120950226670023</v>
      </c>
      <c r="S108">
        <v>0.73120950226670023</v>
      </c>
    </row>
    <row r="109" spans="1:19" x14ac:dyDescent="0.25">
      <c r="A109" s="1">
        <v>106</v>
      </c>
      <c r="B109" s="5">
        <v>0.81537606615747704</v>
      </c>
      <c r="C109">
        <v>0.785798437343874</v>
      </c>
      <c r="D109">
        <v>0.72966056916442312</v>
      </c>
      <c r="E109" s="5">
        <v>0.731513380555043</v>
      </c>
      <c r="F109">
        <v>0.73121405926669936</v>
      </c>
      <c r="G109">
        <v>0.73121436622799063</v>
      </c>
      <c r="H109">
        <v>0.73122301509621723</v>
      </c>
      <c r="I109">
        <v>0.69824919778021266</v>
      </c>
      <c r="J109">
        <v>0.73083456678282943</v>
      </c>
      <c r="K109">
        <v>0.73259359916992561</v>
      </c>
      <c r="L109">
        <v>0.73123663526159977</v>
      </c>
      <c r="M109">
        <v>0.73120962050171423</v>
      </c>
      <c r="N109">
        <v>0.73119861589895785</v>
      </c>
      <c r="O109">
        <v>0.73122644850325891</v>
      </c>
      <c r="P109">
        <v>0.73120124786680774</v>
      </c>
      <c r="Q109">
        <v>0.73122626793191781</v>
      </c>
      <c r="R109">
        <v>0.73120950226670023</v>
      </c>
      <c r="S109">
        <v>0.73120950226670023</v>
      </c>
    </row>
    <row r="110" spans="1:19" x14ac:dyDescent="0.25">
      <c r="A110" s="1">
        <v>107</v>
      </c>
      <c r="B110" s="5">
        <v>0.81494135794762801</v>
      </c>
      <c r="C110">
        <v>0.78564863170847654</v>
      </c>
      <c r="D110">
        <v>0.72966585857603983</v>
      </c>
      <c r="E110" s="5">
        <v>0.73151227828787901</v>
      </c>
      <c r="F110">
        <v>0.73121405215379609</v>
      </c>
      <c r="G110">
        <v>0.73121466054411965</v>
      </c>
      <c r="H110">
        <v>0.7312229943678894</v>
      </c>
      <c r="I110">
        <v>0.69851810469327258</v>
      </c>
      <c r="J110">
        <v>0.73083551839573269</v>
      </c>
      <c r="K110">
        <v>0.73258989811616215</v>
      </c>
      <c r="L110">
        <v>0.73123652215797974</v>
      </c>
      <c r="M110">
        <v>0.73120962017665669</v>
      </c>
      <c r="N110">
        <v>0.73119866032153846</v>
      </c>
      <c r="O110">
        <v>0.73122640549250628</v>
      </c>
      <c r="P110">
        <v>0.7312012628841591</v>
      </c>
      <c r="Q110">
        <v>0.7312262203979033</v>
      </c>
      <c r="R110">
        <v>0.73120950226670023</v>
      </c>
      <c r="S110">
        <v>0.73120950226670023</v>
      </c>
    </row>
    <row r="111" spans="1:19" x14ac:dyDescent="0.25">
      <c r="A111" s="1">
        <v>108</v>
      </c>
      <c r="B111" s="5">
        <v>0.81450715057477896</v>
      </c>
      <c r="C111">
        <v>0.78549888799072431</v>
      </c>
      <c r="D111">
        <v>0.72967113869667699</v>
      </c>
      <c r="E111" s="5">
        <v>0.731511176047699</v>
      </c>
      <c r="F111">
        <v>0.73121404504089293</v>
      </c>
      <c r="G111">
        <v>0.73121495486024868</v>
      </c>
      <c r="H111">
        <v>0.73122297363956168</v>
      </c>
      <c r="I111">
        <v>0.6987870116063325</v>
      </c>
      <c r="J111">
        <v>0.73083647000863594</v>
      </c>
      <c r="K111">
        <v>0.73258619706239869</v>
      </c>
      <c r="L111">
        <v>0.73123640940905554</v>
      </c>
      <c r="M111">
        <v>0.73120961985165345</v>
      </c>
      <c r="N111">
        <v>0.73119870474411919</v>
      </c>
      <c r="O111">
        <v>0.73122636248175354</v>
      </c>
      <c r="P111">
        <v>0.73120127790151057</v>
      </c>
      <c r="Q111">
        <v>0.73122617289219971</v>
      </c>
      <c r="R111">
        <v>0.73120950226670023</v>
      </c>
      <c r="S111">
        <v>0.73120950226670023</v>
      </c>
    </row>
    <row r="112" spans="1:19" x14ac:dyDescent="0.25">
      <c r="A112" s="1">
        <v>109</v>
      </c>
      <c r="B112" s="5">
        <v>0.81407344317295505</v>
      </c>
      <c r="C112">
        <v>0.78534920615223702</v>
      </c>
      <c r="D112">
        <v>0.7296764095507926</v>
      </c>
      <c r="E112" s="5">
        <v>0.73151007383452904</v>
      </c>
      <c r="F112">
        <v>0.73121403792798967</v>
      </c>
      <c r="G112">
        <v>0.7312152491763777</v>
      </c>
      <c r="H112">
        <v>0.73122295291123396</v>
      </c>
      <c r="I112">
        <v>0.69905591851939253</v>
      </c>
      <c r="J112">
        <v>0.73083742162153909</v>
      </c>
      <c r="K112">
        <v>0.73258249600863523</v>
      </c>
      <c r="L112">
        <v>0.73123629701372439</v>
      </c>
      <c r="M112">
        <v>0.73120961952670449</v>
      </c>
      <c r="N112">
        <v>0.7311987491666998</v>
      </c>
      <c r="O112">
        <v>0.73122631947100092</v>
      </c>
      <c r="P112">
        <v>0.73120129291886193</v>
      </c>
      <c r="Q112">
        <v>0.73122612541478171</v>
      </c>
      <c r="R112">
        <v>0.73120950226670023</v>
      </c>
      <c r="S112">
        <v>0.73120950226670023</v>
      </c>
    </row>
    <row r="113" spans="1:19" x14ac:dyDescent="0.25">
      <c r="A113" s="1">
        <v>110</v>
      </c>
      <c r="B113" s="5">
        <v>0.81364023487818404</v>
      </c>
      <c r="C113">
        <v>0.78519958615466734</v>
      </c>
      <c r="D113">
        <v>0.72968167116275939</v>
      </c>
      <c r="E113" s="5">
        <v>0.73150897164839801</v>
      </c>
      <c r="F113">
        <v>0.7312140308150864</v>
      </c>
      <c r="G113">
        <v>0.73121554349250673</v>
      </c>
      <c r="H113">
        <v>0.73122293218290624</v>
      </c>
      <c r="I113">
        <v>0.69932482543245233</v>
      </c>
      <c r="J113">
        <v>0.73083837323444234</v>
      </c>
      <c r="K113">
        <v>0.73257879495487188</v>
      </c>
      <c r="L113">
        <v>0.73123618497088672</v>
      </c>
      <c r="M113">
        <v>0.73120961920180993</v>
      </c>
      <c r="N113">
        <v>0.73119879358928042</v>
      </c>
      <c r="O113">
        <v>0.73122627646024818</v>
      </c>
      <c r="P113">
        <v>0.7312013079362133</v>
      </c>
      <c r="Q113">
        <v>0.73122607796562411</v>
      </c>
      <c r="R113">
        <v>0.73120950226670023</v>
      </c>
      <c r="S113">
        <v>0.73120950226670023</v>
      </c>
    </row>
    <row r="114" spans="1:19" x14ac:dyDescent="0.25">
      <c r="A114" s="1">
        <v>111</v>
      </c>
      <c r="B114" s="5">
        <v>0.81320752482848802</v>
      </c>
      <c r="C114">
        <v>0.78505002795969825</v>
      </c>
      <c r="D114">
        <v>0.72968692355686426</v>
      </c>
      <c r="E114" s="5">
        <v>0.731507869489333</v>
      </c>
      <c r="F114">
        <v>0.73121402370218314</v>
      </c>
      <c r="G114">
        <v>0.73121583780863586</v>
      </c>
      <c r="H114">
        <v>0.73122291145457852</v>
      </c>
      <c r="I114">
        <v>0.69959373234551225</v>
      </c>
      <c r="J114">
        <v>0.73083932484734548</v>
      </c>
      <c r="K114">
        <v>0.73257509390110842</v>
      </c>
      <c r="L114">
        <v>0.73123607327944851</v>
      </c>
      <c r="M114">
        <v>0.73120961887696945</v>
      </c>
      <c r="N114">
        <v>0.73119883801186103</v>
      </c>
      <c r="O114">
        <v>0.73122623344949556</v>
      </c>
      <c r="P114">
        <v>0.73120132295356477</v>
      </c>
      <c r="Q114">
        <v>0.73122603054470159</v>
      </c>
      <c r="R114">
        <v>0.73120950226670023</v>
      </c>
      <c r="S114">
        <v>0.73120950226670023</v>
      </c>
    </row>
    <row r="115" spans="1:19" x14ac:dyDescent="0.25">
      <c r="A115" s="1">
        <v>112</v>
      </c>
      <c r="B115" s="5">
        <v>0.81277531216387799</v>
      </c>
      <c r="C115">
        <v>0.78490053152904549</v>
      </c>
      <c r="D115">
        <v>0.72969216675730941</v>
      </c>
      <c r="E115" s="5">
        <v>0.73150676735736198</v>
      </c>
      <c r="F115">
        <v>0.73121401658927998</v>
      </c>
      <c r="G115">
        <v>0.73121613212476488</v>
      </c>
      <c r="H115">
        <v>0.7312228907262508</v>
      </c>
      <c r="I115">
        <v>0.69986263925857206</v>
      </c>
      <c r="J115">
        <v>0.73084027646024874</v>
      </c>
      <c r="K115">
        <v>0.73257139284734496</v>
      </c>
      <c r="L115">
        <v>0.73123596193832163</v>
      </c>
      <c r="M115">
        <v>0.73120961855218325</v>
      </c>
      <c r="N115">
        <v>0.73119888243444175</v>
      </c>
      <c r="O115">
        <v>0.73122619043874282</v>
      </c>
      <c r="P115">
        <v>0.73120133797091613</v>
      </c>
      <c r="Q115">
        <v>0.73122598315198906</v>
      </c>
      <c r="R115">
        <v>0.73120950226670023</v>
      </c>
      <c r="S115">
        <v>0.73120950226670023</v>
      </c>
    </row>
    <row r="116" spans="1:19" x14ac:dyDescent="0.25">
      <c r="A116" s="1">
        <v>113</v>
      </c>
      <c r="B116" s="5">
        <v>0.81234359602634898</v>
      </c>
      <c r="C116">
        <v>0.78475109682445576</v>
      </c>
      <c r="D116">
        <v>0.72969740078821221</v>
      </c>
      <c r="E116" s="5">
        <v>0.73150566525251304</v>
      </c>
      <c r="F116">
        <v>0.73121400947637671</v>
      </c>
      <c r="G116">
        <v>0.73121642644089391</v>
      </c>
      <c r="H116">
        <v>0.73122286999792296</v>
      </c>
      <c r="I116">
        <v>0.70013154617163209</v>
      </c>
      <c r="J116">
        <v>0.73084122807315199</v>
      </c>
      <c r="K116">
        <v>0.7325676917935815</v>
      </c>
      <c r="L116">
        <v>0.73123585094641896</v>
      </c>
      <c r="M116">
        <v>0.73120961822745134</v>
      </c>
      <c r="N116">
        <v>0.73119892685702237</v>
      </c>
      <c r="O116">
        <v>0.73122614742799019</v>
      </c>
      <c r="P116">
        <v>0.73120135298826749</v>
      </c>
      <c r="Q116">
        <v>0.73122593578746131</v>
      </c>
      <c r="R116">
        <v>0.73120950226670023</v>
      </c>
      <c r="S116">
        <v>0.73120950226670023</v>
      </c>
    </row>
    <row r="117" spans="1:19" x14ac:dyDescent="0.25">
      <c r="A117" s="1">
        <v>114</v>
      </c>
      <c r="B117" s="5">
        <v>0.81191237555987406</v>
      </c>
      <c r="C117">
        <v>0.78460172380770754</v>
      </c>
      <c r="D117">
        <v>0.72970262567360589</v>
      </c>
      <c r="E117" s="5">
        <v>0.73150456317481305</v>
      </c>
      <c r="F117">
        <v>0.73121400236347356</v>
      </c>
      <c r="G117">
        <v>0.73121672075702293</v>
      </c>
      <c r="H117">
        <v>0.73122284926959524</v>
      </c>
      <c r="I117">
        <v>0.70040045308469201</v>
      </c>
      <c r="J117">
        <v>0.73084217968605525</v>
      </c>
      <c r="K117">
        <v>0.73256399073981804</v>
      </c>
      <c r="L117">
        <v>0.73123574030266103</v>
      </c>
      <c r="M117">
        <v>0.73120961790277361</v>
      </c>
      <c r="N117">
        <v>0.73119897127960298</v>
      </c>
      <c r="O117">
        <v>0.73122610441723745</v>
      </c>
      <c r="P117">
        <v>0.73120136800561897</v>
      </c>
      <c r="Q117">
        <v>0.73122588845109326</v>
      </c>
      <c r="R117">
        <v>0.73120950226670023</v>
      </c>
      <c r="S117">
        <v>0.73120950226670023</v>
      </c>
    </row>
    <row r="118" spans="1:19" x14ac:dyDescent="0.25">
      <c r="A118" s="1">
        <v>115</v>
      </c>
      <c r="B118" s="5">
        <v>0.81148164991039895</v>
      </c>
      <c r="C118">
        <v>0.78445241244061092</v>
      </c>
      <c r="D118">
        <v>0.7297078414374395</v>
      </c>
      <c r="E118" s="5">
        <v>0.73150346112429199</v>
      </c>
      <c r="F118">
        <v>0.73121399525057029</v>
      </c>
      <c r="G118">
        <v>0.73121701507315195</v>
      </c>
      <c r="H118">
        <v>0.73122282854126752</v>
      </c>
      <c r="I118">
        <v>0.70066935999775193</v>
      </c>
      <c r="J118">
        <v>0.7308431312989585</v>
      </c>
      <c r="K118">
        <v>0.73256028968605469</v>
      </c>
      <c r="L118">
        <v>0.73123563000597036</v>
      </c>
      <c r="M118">
        <v>0.73120961757815006</v>
      </c>
      <c r="N118">
        <v>0.7311990157021836</v>
      </c>
      <c r="O118">
        <v>0.73122606140648472</v>
      </c>
      <c r="P118">
        <v>0.73120138302297033</v>
      </c>
      <c r="Q118">
        <v>0.73122584114285971</v>
      </c>
      <c r="R118">
        <v>0.73120950226670023</v>
      </c>
      <c r="S118">
        <v>0.73120950226670023</v>
      </c>
    </row>
    <row r="119" spans="1:19" x14ac:dyDescent="0.25">
      <c r="A119" s="1">
        <v>116</v>
      </c>
      <c r="B119" s="5">
        <v>0.81105141822583404</v>
      </c>
      <c r="C119">
        <v>0.78430316268500755</v>
      </c>
      <c r="D119">
        <v>0.72971304810357895</v>
      </c>
      <c r="E119" s="5">
        <v>0.73150235910097605</v>
      </c>
      <c r="F119">
        <v>0.73121398813766714</v>
      </c>
      <c r="G119">
        <v>0.73121730938928098</v>
      </c>
      <c r="H119">
        <v>0.7312228078129398</v>
      </c>
      <c r="I119">
        <v>0.70093826691081174</v>
      </c>
      <c r="J119">
        <v>0.73084408291186165</v>
      </c>
      <c r="K119">
        <v>0.73255658863229123</v>
      </c>
      <c r="L119">
        <v>0.73123552005527515</v>
      </c>
      <c r="M119">
        <v>0.73120961725358069</v>
      </c>
      <c r="N119">
        <v>0.73119906012476432</v>
      </c>
      <c r="O119">
        <v>0.73122601839573209</v>
      </c>
      <c r="P119">
        <v>0.73120139804032169</v>
      </c>
      <c r="Q119">
        <v>0.73122579386273567</v>
      </c>
      <c r="R119">
        <v>0.73120950226670023</v>
      </c>
      <c r="S119">
        <v>0.73120950226670023</v>
      </c>
    </row>
    <row r="120" spans="1:19" x14ac:dyDescent="0.25">
      <c r="A120" s="1">
        <v>117</v>
      </c>
      <c r="B120" s="5">
        <v>0.81062167965605203</v>
      </c>
      <c r="C120">
        <v>0.78415397450277013</v>
      </c>
      <c r="D120">
        <v>0.72971824569580657</v>
      </c>
      <c r="E120" s="5">
        <v>0.731501257104894</v>
      </c>
      <c r="F120">
        <v>0.73121398102476387</v>
      </c>
      <c r="G120">
        <v>0.73121760370540989</v>
      </c>
      <c r="H120">
        <v>0.73122278708461197</v>
      </c>
      <c r="I120">
        <v>0.70120717382387177</v>
      </c>
      <c r="J120">
        <v>0.7308450345247649</v>
      </c>
      <c r="K120">
        <v>0.73255288757852777</v>
      </c>
      <c r="L120">
        <v>0.73123541044950569</v>
      </c>
      <c r="M120">
        <v>0.73120961692906539</v>
      </c>
      <c r="N120">
        <v>0.73119910454734494</v>
      </c>
      <c r="O120">
        <v>0.73122597538497935</v>
      </c>
      <c r="P120">
        <v>0.73120141305767317</v>
      </c>
      <c r="Q120">
        <v>0.73122574661069595</v>
      </c>
      <c r="R120">
        <v>0.73120950226670023</v>
      </c>
      <c r="S120">
        <v>0.73120950226670023</v>
      </c>
    </row>
    <row r="121" spans="1:19" x14ac:dyDescent="0.25">
      <c r="A121" s="1">
        <v>118</v>
      </c>
      <c r="B121" s="5">
        <v>0.81019243335288005</v>
      </c>
      <c r="C121">
        <v>0.78400484785580327</v>
      </c>
      <c r="D121">
        <v>0.72972343423782204</v>
      </c>
      <c r="E121" s="5">
        <v>0.73150015513607403</v>
      </c>
      <c r="F121">
        <v>0.7312139739118606</v>
      </c>
      <c r="G121">
        <v>0.73121789802153903</v>
      </c>
      <c r="H121">
        <v>0.73122276635628425</v>
      </c>
      <c r="I121">
        <v>0.70147608073693168</v>
      </c>
      <c r="J121">
        <v>0.73084598613766816</v>
      </c>
      <c r="K121">
        <v>0.73254918652476431</v>
      </c>
      <c r="L121">
        <v>0.73123530118759883</v>
      </c>
      <c r="M121">
        <v>0.73120961660460437</v>
      </c>
      <c r="N121">
        <v>0.73119914896992566</v>
      </c>
      <c r="O121">
        <v>0.73122593237422673</v>
      </c>
      <c r="P121">
        <v>0.73120142807502453</v>
      </c>
      <c r="Q121">
        <v>0.73122569938671567</v>
      </c>
      <c r="R121">
        <v>0.73120950226670023</v>
      </c>
      <c r="S121">
        <v>0.73120950226670023</v>
      </c>
    </row>
    <row r="122" spans="1:19" x14ac:dyDescent="0.25">
      <c r="A122" s="1">
        <v>119</v>
      </c>
      <c r="B122" s="5">
        <v>0.809763678470096</v>
      </c>
      <c r="C122">
        <v>0.78385578270604306</v>
      </c>
      <c r="D122">
        <v>0.72972861375324261</v>
      </c>
      <c r="E122" s="5">
        <v>0.731499053194544</v>
      </c>
      <c r="F122">
        <v>0.73121396679895734</v>
      </c>
      <c r="G122">
        <v>0.73121819233766805</v>
      </c>
      <c r="H122">
        <v>0.73122274562795653</v>
      </c>
      <c r="I122">
        <v>0.7017449876499916</v>
      </c>
      <c r="J122">
        <v>0.73084693775057141</v>
      </c>
      <c r="K122">
        <v>0.73254548547100085</v>
      </c>
      <c r="L122">
        <v>0.73123519226849554</v>
      </c>
      <c r="M122">
        <v>0.73120961628019743</v>
      </c>
      <c r="N122">
        <v>0.73119919339250627</v>
      </c>
      <c r="O122">
        <v>0.73122588936347399</v>
      </c>
      <c r="P122">
        <v>0.73120144309237589</v>
      </c>
      <c r="Q122">
        <v>0.73122565219076985</v>
      </c>
      <c r="R122">
        <v>0.73120950226670023</v>
      </c>
      <c r="S122">
        <v>0.73120950226670023</v>
      </c>
    </row>
    <row r="123" spans="1:19" x14ac:dyDescent="0.25">
      <c r="A123" s="1">
        <v>120</v>
      </c>
      <c r="B123" s="5">
        <v>0.80933541416341803</v>
      </c>
      <c r="C123">
        <v>0.78370677901545682</v>
      </c>
      <c r="D123">
        <v>0.72973378426560342</v>
      </c>
      <c r="E123" s="5">
        <v>0.73149795128033102</v>
      </c>
      <c r="F123">
        <v>0.73121395968605418</v>
      </c>
      <c r="G123">
        <v>0.73121848665379707</v>
      </c>
      <c r="H123">
        <v>0.73122272489962881</v>
      </c>
      <c r="I123">
        <v>0.70201389456305152</v>
      </c>
      <c r="J123">
        <v>0.73084788936347456</v>
      </c>
      <c r="K123">
        <v>0.73254178441723738</v>
      </c>
      <c r="L123">
        <v>0.73123508369113843</v>
      </c>
      <c r="M123">
        <v>0.73120961595584466</v>
      </c>
      <c r="N123">
        <v>0.73119923781508689</v>
      </c>
      <c r="O123">
        <v>0.73122584635272136</v>
      </c>
      <c r="P123">
        <v>0.73120145810972725</v>
      </c>
      <c r="Q123">
        <v>0.73122560502283351</v>
      </c>
      <c r="R123">
        <v>0.73120950226670023</v>
      </c>
      <c r="S123">
        <v>0.73120950226670023</v>
      </c>
    </row>
    <row r="124" spans="1:19" x14ac:dyDescent="0.25">
      <c r="A124" s="1">
        <v>121</v>
      </c>
      <c r="B124" s="5">
        <v>0.80890763959050704</v>
      </c>
      <c r="C124">
        <v>0.78355783674604296</v>
      </c>
      <c r="D124">
        <v>0.72973894579835774</v>
      </c>
      <c r="E124" s="5">
        <v>0.73149684939346604</v>
      </c>
      <c r="F124">
        <v>0.73121395257315092</v>
      </c>
      <c r="G124">
        <v>0.7312187809699261</v>
      </c>
      <c r="H124">
        <v>0.73122270417130109</v>
      </c>
      <c r="I124">
        <v>0.70228280147611155</v>
      </c>
      <c r="J124">
        <v>0.73084884097637781</v>
      </c>
      <c r="K124">
        <v>0.73253808336347392</v>
      </c>
      <c r="L124">
        <v>0.73123497545447802</v>
      </c>
      <c r="M124">
        <v>0.73120961563154596</v>
      </c>
      <c r="N124">
        <v>0.7311992822376675</v>
      </c>
      <c r="O124">
        <v>0.73122580334196863</v>
      </c>
      <c r="P124">
        <v>0.73120147312707873</v>
      </c>
      <c r="Q124">
        <v>0.73122555788288168</v>
      </c>
      <c r="R124">
        <v>0.73120950226670023</v>
      </c>
      <c r="S124">
        <v>0.73120950226670023</v>
      </c>
    </row>
    <row r="125" spans="1:19" x14ac:dyDescent="0.25">
      <c r="A125" s="1">
        <v>122</v>
      </c>
      <c r="B125" s="5">
        <v>0.80848035391095197</v>
      </c>
      <c r="C125">
        <v>0.78340895585983139</v>
      </c>
      <c r="D125">
        <v>0.72974409837487764</v>
      </c>
      <c r="E125" s="5">
        <v>0.73149574753397495</v>
      </c>
      <c r="F125">
        <v>0.73121394546024765</v>
      </c>
      <c r="G125">
        <v>0.73121907528605512</v>
      </c>
      <c r="H125">
        <v>0.73122268344297336</v>
      </c>
      <c r="I125">
        <v>0.70255170838917136</v>
      </c>
      <c r="J125">
        <v>0.73084979258928096</v>
      </c>
      <c r="K125">
        <v>0.73253438230971046</v>
      </c>
      <c r="L125">
        <v>0.73123486755746558</v>
      </c>
      <c r="M125">
        <v>0.73120961530730144</v>
      </c>
      <c r="N125">
        <v>0.73119932666024812</v>
      </c>
      <c r="O125">
        <v>0.731225760331216</v>
      </c>
      <c r="P125">
        <v>0.73120148814443009</v>
      </c>
      <c r="Q125">
        <v>0.73122551077088949</v>
      </c>
      <c r="R125">
        <v>0.73120950226670023</v>
      </c>
      <c r="S125">
        <v>0.73120950226670023</v>
      </c>
    </row>
    <row r="126" spans="1:19" x14ac:dyDescent="0.25">
      <c r="A126" s="1">
        <v>123</v>
      </c>
      <c r="B126" s="5">
        <v>0.80805355628627196</v>
      </c>
      <c r="C126">
        <v>0.78326013631888369</v>
      </c>
      <c r="D126">
        <v>0.72974924201845404</v>
      </c>
      <c r="E126" s="5">
        <v>0.73149464570188605</v>
      </c>
      <c r="F126">
        <v>0.73121393834734449</v>
      </c>
      <c r="G126">
        <v>0.73121936960218414</v>
      </c>
      <c r="H126">
        <v>0.73122266271464564</v>
      </c>
      <c r="I126">
        <v>0.70282061530223128</v>
      </c>
      <c r="J126">
        <v>0.73085074420218421</v>
      </c>
      <c r="K126">
        <v>0.73253068125594711</v>
      </c>
      <c r="L126">
        <v>0.73123475999905863</v>
      </c>
      <c r="M126">
        <v>0.73120961498311088</v>
      </c>
      <c r="N126">
        <v>0.73119937108282884</v>
      </c>
      <c r="O126">
        <v>0.73122571732046326</v>
      </c>
      <c r="P126">
        <v>0.73120150316178145</v>
      </c>
      <c r="Q126">
        <v>0.73122546368683206</v>
      </c>
      <c r="R126">
        <v>0.73120950226670023</v>
      </c>
      <c r="S126">
        <v>0.73120950226670023</v>
      </c>
    </row>
    <row r="127" spans="1:19" x14ac:dyDescent="0.25">
      <c r="A127" s="1">
        <v>124</v>
      </c>
      <c r="B127" s="5">
        <v>0.80762724587990498</v>
      </c>
      <c r="C127">
        <v>0.78311137808529252</v>
      </c>
      <c r="D127">
        <v>0.72975437675229704</v>
      </c>
      <c r="E127" s="5">
        <v>0.73149354389722898</v>
      </c>
      <c r="F127">
        <v>0.73121393123444134</v>
      </c>
      <c r="G127">
        <v>0.73121966391831317</v>
      </c>
      <c r="H127">
        <v>0.73122264198631792</v>
      </c>
      <c r="I127">
        <v>0.70308952221529109</v>
      </c>
      <c r="J127">
        <v>0.73085169581508747</v>
      </c>
      <c r="K127">
        <v>0.73252698020218365</v>
      </c>
      <c r="L127">
        <v>0.73123465277821786</v>
      </c>
      <c r="M127">
        <v>0.73120961465897438</v>
      </c>
      <c r="N127">
        <v>0.73119941550540946</v>
      </c>
      <c r="O127">
        <v>0.73122567430971064</v>
      </c>
      <c r="P127">
        <v>0.73120151817913293</v>
      </c>
      <c r="Q127">
        <v>0.73122541663068452</v>
      </c>
      <c r="R127">
        <v>0.73120950226670023</v>
      </c>
      <c r="S127">
        <v>0.73120950226670023</v>
      </c>
    </row>
    <row r="128" spans="1:19" x14ac:dyDescent="0.25">
      <c r="A128" s="1">
        <v>125</v>
      </c>
      <c r="B128" s="5">
        <v>0.807201421857208</v>
      </c>
      <c r="C128">
        <v>0.78296268112118073</v>
      </c>
      <c r="D128">
        <v>0.72975950259953681</v>
      </c>
      <c r="E128" s="5">
        <v>0.73149244212003095</v>
      </c>
      <c r="F128">
        <v>0.73121392412153807</v>
      </c>
      <c r="G128">
        <v>0.7312199582344423</v>
      </c>
      <c r="H128">
        <v>0.73122262125799009</v>
      </c>
      <c r="I128">
        <v>0.70335842912835111</v>
      </c>
      <c r="J128">
        <v>0.73085264742799072</v>
      </c>
      <c r="K128">
        <v>0.73252327914842019</v>
      </c>
      <c r="L128">
        <v>0.73123454589390846</v>
      </c>
      <c r="M128">
        <v>0.73120961433489207</v>
      </c>
      <c r="N128">
        <v>0.73119945992799018</v>
      </c>
      <c r="O128">
        <v>0.7312256312989579</v>
      </c>
      <c r="P128">
        <v>0.73120153319648429</v>
      </c>
      <c r="Q128">
        <v>0.73122536960242224</v>
      </c>
      <c r="R128">
        <v>0.73120950226670023</v>
      </c>
      <c r="S128">
        <v>0.73120950226670023</v>
      </c>
    </row>
    <row r="129" spans="1:19" x14ac:dyDescent="0.25">
      <c r="A129" s="1">
        <v>126</v>
      </c>
      <c r="B129" s="5">
        <v>0.80677608338544604</v>
      </c>
      <c r="C129">
        <v>0.78281404538870436</v>
      </c>
      <c r="D129">
        <v>0.72976461958322303</v>
      </c>
      <c r="E129" s="5">
        <v>0.73149134037032104</v>
      </c>
      <c r="F129">
        <v>0.73121391700863481</v>
      </c>
      <c r="G129">
        <v>0.73122025255057133</v>
      </c>
      <c r="H129">
        <v>0.73122260052966237</v>
      </c>
      <c r="I129">
        <v>0.70362733604141103</v>
      </c>
      <c r="J129">
        <v>0.73085359904089398</v>
      </c>
      <c r="K129">
        <v>0.73251957809465673</v>
      </c>
      <c r="L129">
        <v>0.73123443934509902</v>
      </c>
      <c r="M129">
        <v>0.73120961401086382</v>
      </c>
      <c r="N129">
        <v>0.73119950435057079</v>
      </c>
      <c r="O129">
        <v>0.73122558828820527</v>
      </c>
      <c r="P129">
        <v>0.73120154821383565</v>
      </c>
      <c r="Q129">
        <v>0.73122532260202011</v>
      </c>
      <c r="R129">
        <v>0.73120950226670023</v>
      </c>
      <c r="S129">
        <v>0.73120950226670023</v>
      </c>
    </row>
    <row r="130" spans="1:19" x14ac:dyDescent="0.25">
      <c r="A130" s="1">
        <v>127</v>
      </c>
      <c r="B130" s="5">
        <v>0.80635122963378802</v>
      </c>
      <c r="C130">
        <v>0.78266547085004867</v>
      </c>
      <c r="D130">
        <v>0.72976972772632598</v>
      </c>
      <c r="E130" s="5">
        <v>0.73149023864812701</v>
      </c>
      <c r="F130">
        <v>0.73121390989573154</v>
      </c>
      <c r="G130">
        <v>0.73122054686670035</v>
      </c>
      <c r="H130">
        <v>0.73122257980133454</v>
      </c>
      <c r="I130">
        <v>0.70389624295447095</v>
      </c>
      <c r="J130">
        <v>0.73085455065379723</v>
      </c>
      <c r="K130">
        <v>0.73251587704089327</v>
      </c>
      <c r="L130">
        <v>0.73123433313076225</v>
      </c>
      <c r="M130">
        <v>0.73120961368688953</v>
      </c>
      <c r="N130">
        <v>0.73119954877315141</v>
      </c>
      <c r="O130">
        <v>0.73122554527745254</v>
      </c>
      <c r="P130">
        <v>0.73120156323118712</v>
      </c>
      <c r="Q130">
        <v>0.73122527562945372</v>
      </c>
      <c r="R130">
        <v>0.73120950226670023</v>
      </c>
      <c r="S130">
        <v>0.73120950226670023</v>
      </c>
    </row>
    <row r="131" spans="1:19" x14ac:dyDescent="0.25">
      <c r="A131" s="1">
        <v>128</v>
      </c>
      <c r="B131" s="5">
        <v>0.80592685977330503</v>
      </c>
      <c r="C131">
        <v>0.78251695746743133</v>
      </c>
      <c r="D131">
        <v>0.7297748270517368</v>
      </c>
      <c r="E131" s="5">
        <v>0.73148913695347795</v>
      </c>
      <c r="F131">
        <v>0.73121390278282838</v>
      </c>
      <c r="G131">
        <v>0.73122084118282937</v>
      </c>
      <c r="H131">
        <v>0.73122255907300682</v>
      </c>
      <c r="I131">
        <v>0.70416514986753076</v>
      </c>
      <c r="J131">
        <v>0.73085550226670037</v>
      </c>
      <c r="K131">
        <v>0.73251217598712992</v>
      </c>
      <c r="L131">
        <v>0.73123422724987663</v>
      </c>
      <c r="M131">
        <v>0.73120961336296919</v>
      </c>
      <c r="N131">
        <v>0.73119959319573202</v>
      </c>
      <c r="O131">
        <v>0.73122550226669991</v>
      </c>
      <c r="P131">
        <v>0.73120157824853849</v>
      </c>
      <c r="Q131">
        <v>0.73122522868469819</v>
      </c>
      <c r="R131">
        <v>0.73120950226670023</v>
      </c>
      <c r="S131">
        <v>0.73120950226670023</v>
      </c>
    </row>
    <row r="132" spans="1:19" x14ac:dyDescent="0.25">
      <c r="A132" s="1">
        <v>129</v>
      </c>
      <c r="B132" s="5">
        <v>0.80550297297696105</v>
      </c>
      <c r="C132">
        <v>0.78236850520310064</v>
      </c>
      <c r="D132">
        <v>0.72977991758226735</v>
      </c>
      <c r="E132" s="5">
        <v>0.73148803528640305</v>
      </c>
      <c r="F132">
        <v>0.73121389566992512</v>
      </c>
      <c r="G132">
        <v>0.7312211354989584</v>
      </c>
      <c r="H132">
        <v>0.7312225383446791</v>
      </c>
      <c r="I132">
        <v>0.70443405678059079</v>
      </c>
      <c r="J132">
        <v>0.73085645387960363</v>
      </c>
      <c r="K132">
        <v>0.73250847493336646</v>
      </c>
      <c r="L132">
        <v>0.73123412170142243</v>
      </c>
      <c r="M132">
        <v>0.73120961303910292</v>
      </c>
      <c r="N132">
        <v>0.73119963761831264</v>
      </c>
      <c r="O132">
        <v>0.73122545925594717</v>
      </c>
      <c r="P132">
        <v>0.73120159326588985</v>
      </c>
      <c r="Q132">
        <v>0.73122518176772877</v>
      </c>
      <c r="R132">
        <v>0.73120950226670023</v>
      </c>
      <c r="S132">
        <v>0.73120950226670023</v>
      </c>
    </row>
    <row r="133" spans="1:19" x14ac:dyDescent="0.25">
      <c r="A133" s="1">
        <v>130</v>
      </c>
      <c r="B133" s="5">
        <v>0.80507956841960604</v>
      </c>
      <c r="C133">
        <v>0.782220114019336</v>
      </c>
      <c r="D133">
        <v>0.72978499934065089</v>
      </c>
      <c r="E133" s="5">
        <v>0.73148693364692896</v>
      </c>
      <c r="F133">
        <v>0.73121388855702185</v>
      </c>
      <c r="G133">
        <v>0.73122142981508742</v>
      </c>
      <c r="H133">
        <v>0.73122251761635138</v>
      </c>
      <c r="I133">
        <v>0.70470296369365071</v>
      </c>
      <c r="J133">
        <v>0.73085740549250677</v>
      </c>
      <c r="K133">
        <v>0.732504773879603</v>
      </c>
      <c r="L133">
        <v>0.7312340164843848</v>
      </c>
      <c r="M133">
        <v>0.73120961271529072</v>
      </c>
      <c r="N133">
        <v>0.73119968204089336</v>
      </c>
      <c r="O133">
        <v>0.73122541624519455</v>
      </c>
      <c r="P133">
        <v>0.73120160828324132</v>
      </c>
      <c r="Q133">
        <v>0.73122513487852092</v>
      </c>
      <c r="R133">
        <v>0.73120950226670023</v>
      </c>
      <c r="S133">
        <v>0.73120950226670023</v>
      </c>
    </row>
    <row r="134" spans="1:19" x14ac:dyDescent="0.25">
      <c r="A134" s="1">
        <v>131</v>
      </c>
      <c r="B134" s="5">
        <v>0.80465664527797598</v>
      </c>
      <c r="C134">
        <v>0.78207178387844734</v>
      </c>
      <c r="D134">
        <v>0.72979007234954285</v>
      </c>
      <c r="E134" s="5">
        <v>0.73148583203508599</v>
      </c>
      <c r="F134">
        <v>0.7312138814441187</v>
      </c>
      <c r="G134">
        <v>0.73122172413121644</v>
      </c>
      <c r="H134">
        <v>0.73122249688802365</v>
      </c>
      <c r="I134">
        <v>0.70497187060671063</v>
      </c>
      <c r="J134">
        <v>0.73085835710541003</v>
      </c>
      <c r="K134">
        <v>0.73250107282583954</v>
      </c>
      <c r="L134">
        <v>0.73123391159775297</v>
      </c>
      <c r="M134">
        <v>0.73120961239153237</v>
      </c>
      <c r="N134">
        <v>0.73119972646347398</v>
      </c>
      <c r="O134">
        <v>0.73122537323444181</v>
      </c>
      <c r="P134">
        <v>0.73120162330059268</v>
      </c>
      <c r="Q134">
        <v>0.73122508801705</v>
      </c>
      <c r="R134">
        <v>0.73120950226670023</v>
      </c>
      <c r="S134">
        <v>0.73120950226670023</v>
      </c>
    </row>
    <row r="135" spans="1:19" x14ac:dyDescent="0.25">
      <c r="A135" s="1">
        <v>132</v>
      </c>
      <c r="B135" s="5">
        <v>0.80423420273068502</v>
      </c>
      <c r="C135">
        <v>0.78192351474277699</v>
      </c>
      <c r="D135">
        <v>0.72979513663152018</v>
      </c>
      <c r="E135" s="5">
        <v>0.73148473045090201</v>
      </c>
      <c r="F135">
        <v>0.73121387433121554</v>
      </c>
      <c r="G135">
        <v>0.73122201844734547</v>
      </c>
      <c r="H135">
        <v>0.73122247615969593</v>
      </c>
      <c r="I135">
        <v>0.70524077751977055</v>
      </c>
      <c r="J135">
        <v>0.73085930871831328</v>
      </c>
      <c r="K135">
        <v>0.73249737177207619</v>
      </c>
      <c r="L135">
        <v>0.73123380704051943</v>
      </c>
      <c r="M135">
        <v>0.73120961206782809</v>
      </c>
      <c r="N135">
        <v>0.73119977088605459</v>
      </c>
      <c r="O135">
        <v>0.73122533022368907</v>
      </c>
      <c r="P135">
        <v>0.73120163831794405</v>
      </c>
      <c r="Q135">
        <v>0.73122504118329124</v>
      </c>
      <c r="R135">
        <v>0.73120950226670023</v>
      </c>
      <c r="S135">
        <v>0.73120950226670023</v>
      </c>
    </row>
    <row r="136" spans="1:19" x14ac:dyDescent="0.25">
      <c r="A136" s="1">
        <v>133</v>
      </c>
      <c r="B136" s="5">
        <v>0.80381223995821505</v>
      </c>
      <c r="C136">
        <v>0.78177530657469685</v>
      </c>
      <c r="D136">
        <v>0.72980019220908243</v>
      </c>
      <c r="E136" s="5">
        <v>0.73148362889440599</v>
      </c>
      <c r="F136">
        <v>0.73121386721831227</v>
      </c>
      <c r="G136">
        <v>0.73122231276347449</v>
      </c>
      <c r="H136">
        <v>0.73122245543136821</v>
      </c>
      <c r="I136">
        <v>0.70550968443283057</v>
      </c>
      <c r="J136">
        <v>0.73086026033121654</v>
      </c>
      <c r="K136">
        <v>0.73249367071831273</v>
      </c>
      <c r="L136">
        <v>0.7312337028116821</v>
      </c>
      <c r="M136">
        <v>0.73120961174417765</v>
      </c>
      <c r="N136">
        <v>0.73119981530863531</v>
      </c>
      <c r="O136">
        <v>0.73122528721293645</v>
      </c>
      <c r="P136">
        <v>0.73120165333529552</v>
      </c>
      <c r="Q136">
        <v>0.73122499437722033</v>
      </c>
      <c r="R136">
        <v>0.73120950226670023</v>
      </c>
      <c r="S136">
        <v>0.73120950226670023</v>
      </c>
    </row>
    <row r="137" spans="1:19" x14ac:dyDescent="0.25">
      <c r="A137" s="1">
        <v>134</v>
      </c>
      <c r="B137" s="5">
        <v>0.80339075614291999</v>
      </c>
      <c r="C137">
        <v>0.78162715933660987</v>
      </c>
      <c r="D137">
        <v>0.72980523910465178</v>
      </c>
      <c r="E137" s="5">
        <v>0.73148252736562602</v>
      </c>
      <c r="F137">
        <v>0.73121386010540901</v>
      </c>
      <c r="G137">
        <v>0.73122260707960351</v>
      </c>
      <c r="H137">
        <v>0.73122243470304049</v>
      </c>
      <c r="I137">
        <v>0.70577859134589038</v>
      </c>
      <c r="J137">
        <v>0.73086121194411968</v>
      </c>
      <c r="K137">
        <v>0.73248996966454927</v>
      </c>
      <c r="L137">
        <v>0.73123359891024065</v>
      </c>
      <c r="M137">
        <v>0.73120961142058116</v>
      </c>
      <c r="N137">
        <v>0.73119985973121593</v>
      </c>
      <c r="O137">
        <v>0.73122524420218371</v>
      </c>
      <c r="P137">
        <v>0.73120166835264688</v>
      </c>
      <c r="Q137">
        <v>0.73122494759881251</v>
      </c>
      <c r="R137">
        <v>0.73120950226670023</v>
      </c>
      <c r="S137">
        <v>0.73120950226670023</v>
      </c>
    </row>
    <row r="138" spans="1:19" x14ac:dyDescent="0.25">
      <c r="A138" s="1">
        <v>135</v>
      </c>
      <c r="B138" s="5">
        <v>0.80296975046901198</v>
      </c>
      <c r="C138">
        <v>0.78147907299095121</v>
      </c>
      <c r="D138">
        <v>0.7298102773405738</v>
      </c>
      <c r="E138" s="5">
        <v>0.73148142586459197</v>
      </c>
      <c r="F138">
        <v>0.73121385299250585</v>
      </c>
      <c r="G138">
        <v>0.73122290139573254</v>
      </c>
      <c r="H138">
        <v>0.73122241397471266</v>
      </c>
      <c r="I138">
        <v>0.7060474982589503</v>
      </c>
      <c r="J138">
        <v>0.73086216355702294</v>
      </c>
      <c r="K138">
        <v>0.73248626861078581</v>
      </c>
      <c r="L138">
        <v>0.73123349533520043</v>
      </c>
      <c r="M138">
        <v>0.73120961109703864</v>
      </c>
      <c r="N138">
        <v>0.73119990415379654</v>
      </c>
      <c r="O138">
        <v>0.73122520119143097</v>
      </c>
      <c r="P138">
        <v>0.73120168336999825</v>
      </c>
      <c r="Q138">
        <v>0.73122490084804337</v>
      </c>
      <c r="R138">
        <v>0.73120950226670023</v>
      </c>
      <c r="S138">
        <v>0.73120950226670023</v>
      </c>
    </row>
    <row r="139" spans="1:19" x14ac:dyDescent="0.25">
      <c r="A139" s="1">
        <v>136</v>
      </c>
      <c r="B139" s="5">
        <v>0.80254922212256097</v>
      </c>
      <c r="C139">
        <v>0.78133104750018489</v>
      </c>
      <c r="D139">
        <v>0.72981530693911689</v>
      </c>
      <c r="E139" s="5">
        <v>0.73148032439133104</v>
      </c>
      <c r="F139">
        <v>0.73121384587960259</v>
      </c>
      <c r="G139">
        <v>0.73122319571186156</v>
      </c>
      <c r="H139">
        <v>0.73122239324638494</v>
      </c>
      <c r="I139">
        <v>0.70631640517201011</v>
      </c>
      <c r="J139">
        <v>0.73086311516992619</v>
      </c>
      <c r="K139">
        <v>0.73248256755702235</v>
      </c>
      <c r="L139">
        <v>0.7312333920855697</v>
      </c>
      <c r="M139">
        <v>0.73120961077355007</v>
      </c>
      <c r="N139">
        <v>0.73119994857637716</v>
      </c>
      <c r="O139">
        <v>0.73122515818067835</v>
      </c>
      <c r="P139">
        <v>0.73120169838734972</v>
      </c>
      <c r="Q139">
        <v>0.73122485412488836</v>
      </c>
      <c r="R139">
        <v>0.73120950226670023</v>
      </c>
      <c r="S139">
        <v>0.73120950226670023</v>
      </c>
    </row>
    <row r="140" spans="1:19" x14ac:dyDescent="0.25">
      <c r="A140" s="1">
        <v>137</v>
      </c>
      <c r="B140" s="5">
        <v>0.802129170291487</v>
      </c>
      <c r="C140">
        <v>0.78118308282680793</v>
      </c>
      <c r="D140">
        <v>0.72982032792247375</v>
      </c>
      <c r="E140" s="5">
        <v>0.73147922294587397</v>
      </c>
      <c r="F140">
        <v>0.73121383876669932</v>
      </c>
      <c r="G140">
        <v>0.73122349002799059</v>
      </c>
      <c r="H140">
        <v>0.73122237251805711</v>
      </c>
      <c r="I140">
        <v>0.70658531208507014</v>
      </c>
      <c r="J140">
        <v>0.73086406678282945</v>
      </c>
      <c r="K140">
        <v>0.73247886650325889</v>
      </c>
      <c r="L140">
        <v>0.73123328916036168</v>
      </c>
      <c r="M140">
        <v>0.73120961045011534</v>
      </c>
      <c r="N140">
        <v>0.73119999299895788</v>
      </c>
      <c r="O140">
        <v>0.73122511516992561</v>
      </c>
      <c r="P140">
        <v>0.73120171340470108</v>
      </c>
      <c r="Q140">
        <v>0.73122480742932305</v>
      </c>
      <c r="R140">
        <v>0.73120950226670023</v>
      </c>
      <c r="S140">
        <v>0.73120950226670023</v>
      </c>
    </row>
    <row r="141" spans="1:19" x14ac:dyDescent="0.25">
      <c r="A141" s="1">
        <v>138</v>
      </c>
      <c r="B141" s="5">
        <v>0.80170959416555498</v>
      </c>
      <c r="C141">
        <v>0.78103517893334662</v>
      </c>
      <c r="D141">
        <v>0.72982534031276058</v>
      </c>
      <c r="E141" s="5">
        <v>0.73147812152824898</v>
      </c>
      <c r="F141">
        <v>0.73121383165379605</v>
      </c>
      <c r="G141">
        <v>0.73122378434411961</v>
      </c>
      <c r="H141">
        <v>0.73122235178972939</v>
      </c>
      <c r="I141">
        <v>0.70685421899813006</v>
      </c>
      <c r="J141">
        <v>0.7308650183957327</v>
      </c>
      <c r="K141">
        <v>0.73247516544949542</v>
      </c>
      <c r="L141">
        <v>0.73123318655859215</v>
      </c>
      <c r="M141">
        <v>0.73120961012673447</v>
      </c>
      <c r="N141">
        <v>0.7312000374215385</v>
      </c>
      <c r="O141">
        <v>0.73122507215917287</v>
      </c>
      <c r="P141">
        <v>0.73120172842205244</v>
      </c>
      <c r="Q141">
        <v>0.73122476076132292</v>
      </c>
      <c r="R141">
        <v>0.73120950226670023</v>
      </c>
      <c r="S141">
        <v>0.73120950226670023</v>
      </c>
    </row>
    <row r="142" spans="1:19" x14ac:dyDescent="0.25">
      <c r="A142" s="1">
        <v>139</v>
      </c>
      <c r="B142" s="5">
        <v>0.801290492936372</v>
      </c>
      <c r="C142">
        <v>0.78088733578235836</v>
      </c>
      <c r="D142">
        <v>0.72983034413201842</v>
      </c>
      <c r="E142" s="5">
        <v>0.73147702013848404</v>
      </c>
      <c r="F142">
        <v>0.7312138245408929</v>
      </c>
      <c r="G142">
        <v>0.73122407866024874</v>
      </c>
      <c r="H142">
        <v>0.73122233106140166</v>
      </c>
      <c r="I142">
        <v>0.70712312591118998</v>
      </c>
      <c r="J142">
        <v>0.73086597000863596</v>
      </c>
      <c r="K142">
        <v>0.73247146439573196</v>
      </c>
      <c r="L142">
        <v>0.73123308427928013</v>
      </c>
      <c r="M142">
        <v>0.73120960980340755</v>
      </c>
      <c r="N142">
        <v>0.73120008184411911</v>
      </c>
      <c r="O142">
        <v>0.73122502914842025</v>
      </c>
      <c r="P142">
        <v>0.73120174343940381</v>
      </c>
      <c r="Q142">
        <v>0.73122471412086387</v>
      </c>
      <c r="R142">
        <v>0.73120950226670023</v>
      </c>
      <c r="S142">
        <v>0.73120950226670023</v>
      </c>
    </row>
    <row r="143" spans="1:19" x14ac:dyDescent="0.25">
      <c r="A143" s="1">
        <v>140</v>
      </c>
      <c r="B143" s="5">
        <v>0.80087186579737901</v>
      </c>
      <c r="C143">
        <v>0.78073955333643164</v>
      </c>
      <c r="D143">
        <v>0.72983533940221268</v>
      </c>
      <c r="E143" s="5">
        <v>0.731475918776609</v>
      </c>
      <c r="F143">
        <v>0.73121381742798963</v>
      </c>
      <c r="G143">
        <v>0.73122437297637777</v>
      </c>
      <c r="H143">
        <v>0.73122231033307394</v>
      </c>
      <c r="I143">
        <v>0.70739203282424978</v>
      </c>
      <c r="J143">
        <v>0.7308669216215391</v>
      </c>
      <c r="K143">
        <v>0.7324677633419685</v>
      </c>
      <c r="L143">
        <v>0.7312329823214524</v>
      </c>
      <c r="M143">
        <v>0.73120960948013436</v>
      </c>
      <c r="N143">
        <v>0.73120012626669983</v>
      </c>
      <c r="O143">
        <v>0.73122498613766751</v>
      </c>
      <c r="P143">
        <v>0.73120175845675528</v>
      </c>
      <c r="Q143">
        <v>0.73122466750792114</v>
      </c>
      <c r="R143">
        <v>0.73120950226670023</v>
      </c>
      <c r="S143">
        <v>0.73120950226670023</v>
      </c>
    </row>
    <row r="144" spans="1:19" x14ac:dyDescent="0.25">
      <c r="A144" s="1">
        <v>141</v>
      </c>
      <c r="B144" s="5">
        <v>0.80045371194384796</v>
      </c>
      <c r="C144">
        <v>0.78059183155818546</v>
      </c>
      <c r="D144">
        <v>0.72984032614523386</v>
      </c>
      <c r="E144" s="5">
        <v>0.73147481744265297</v>
      </c>
      <c r="F144">
        <v>0.73121381031508648</v>
      </c>
      <c r="G144">
        <v>0.73122466729250679</v>
      </c>
      <c r="H144">
        <v>0.73122228960474622</v>
      </c>
      <c r="I144">
        <v>0.70766093973730981</v>
      </c>
      <c r="J144">
        <v>0.73086787323444224</v>
      </c>
      <c r="K144">
        <v>0.73246406228820515</v>
      </c>
      <c r="L144">
        <v>0.73123288068413339</v>
      </c>
      <c r="M144">
        <v>0.73120960915691513</v>
      </c>
      <c r="N144">
        <v>0.73120017068928045</v>
      </c>
      <c r="O144">
        <v>0.73122494312691488</v>
      </c>
      <c r="P144">
        <v>0.73120177347410664</v>
      </c>
      <c r="Q144">
        <v>0.73122462092247065</v>
      </c>
      <c r="R144">
        <v>0.73120950226670023</v>
      </c>
      <c r="S144">
        <v>0.73120950226670023</v>
      </c>
    </row>
    <row r="145" spans="1:19" x14ac:dyDescent="0.25">
      <c r="A145" s="1">
        <v>142</v>
      </c>
      <c r="B145" s="5">
        <v>0.80003603057287198</v>
      </c>
      <c r="C145">
        <v>0.78044417041026959</v>
      </c>
      <c r="D145">
        <v>0.72984530438289774</v>
      </c>
      <c r="E145" s="5">
        <v>0.73147371613664502</v>
      </c>
      <c r="F145">
        <v>0.73121380320218321</v>
      </c>
      <c r="G145">
        <v>0.73122496160863582</v>
      </c>
      <c r="H145">
        <v>0.7312222688764185</v>
      </c>
      <c r="I145">
        <v>0.70792984665036973</v>
      </c>
      <c r="J145">
        <v>0.7308688248473455</v>
      </c>
      <c r="K145">
        <v>0.73246036123444169</v>
      </c>
      <c r="L145">
        <v>0.73123277936635644</v>
      </c>
      <c r="M145">
        <v>0.73120960883374964</v>
      </c>
      <c r="N145">
        <v>0.73120021511186106</v>
      </c>
      <c r="O145">
        <v>0.73122490011616215</v>
      </c>
      <c r="P145">
        <v>0.731201788491458</v>
      </c>
      <c r="Q145">
        <v>0.73122457436448796</v>
      </c>
      <c r="R145">
        <v>0.73120950226670023</v>
      </c>
      <c r="S145">
        <v>0.73120950226670023</v>
      </c>
    </row>
    <row r="146" spans="1:19" x14ac:dyDescent="0.25">
      <c r="A146" s="1">
        <v>143</v>
      </c>
      <c r="B146" s="5">
        <v>0.799618820883368</v>
      </c>
      <c r="C146">
        <v>0.78029656985536444</v>
      </c>
      <c r="D146">
        <v>0.72985027413694592</v>
      </c>
      <c r="E146" s="5">
        <v>0.73147261485861403</v>
      </c>
      <c r="F146">
        <v>0.73121379608928005</v>
      </c>
      <c r="G146">
        <v>0.73122525592476484</v>
      </c>
      <c r="H146">
        <v>0.73122224814809078</v>
      </c>
      <c r="I146">
        <v>0.70819875356342965</v>
      </c>
      <c r="J146">
        <v>0.73086977646024875</v>
      </c>
      <c r="K146">
        <v>0.73245666018067823</v>
      </c>
      <c r="L146">
        <v>0.73123267836715611</v>
      </c>
      <c r="M146">
        <v>0.7312096085106381</v>
      </c>
      <c r="N146">
        <v>0.73120025953444179</v>
      </c>
      <c r="O146">
        <v>0.73122485710540952</v>
      </c>
      <c r="P146">
        <v>0.73120180350880948</v>
      </c>
      <c r="Q146">
        <v>0.73122452783394876</v>
      </c>
      <c r="R146">
        <v>0.73120950226670023</v>
      </c>
      <c r="S146">
        <v>0.73120950226670023</v>
      </c>
    </row>
    <row r="147" spans="1:19" x14ac:dyDescent="0.25">
      <c r="A147" s="1">
        <v>144</v>
      </c>
      <c r="B147" s="5">
        <v>0.79920208207606502</v>
      </c>
      <c r="C147">
        <v>0.78014902985618073</v>
      </c>
      <c r="D147">
        <v>0.72985523542904573</v>
      </c>
      <c r="E147" s="5">
        <v>0.73147151360858897</v>
      </c>
      <c r="F147">
        <v>0.73121378897637679</v>
      </c>
      <c r="G147">
        <v>0.73122555024089386</v>
      </c>
      <c r="H147">
        <v>0.73122222741976306</v>
      </c>
      <c r="I147">
        <v>0.70846766047648946</v>
      </c>
      <c r="J147">
        <v>0.73087072807315201</v>
      </c>
      <c r="K147">
        <v>0.73245295912691477</v>
      </c>
      <c r="L147">
        <v>0.73123257768557126</v>
      </c>
      <c r="M147">
        <v>0.73120960818758018</v>
      </c>
      <c r="N147">
        <v>0.7312003039570224</v>
      </c>
      <c r="O147">
        <v>0.73122481409465678</v>
      </c>
      <c r="P147">
        <v>0.73120181852616084</v>
      </c>
      <c r="Q147">
        <v>0.73122448133082896</v>
      </c>
      <c r="R147">
        <v>0.73120950226670023</v>
      </c>
      <c r="S147">
        <v>0.73120950226670023</v>
      </c>
    </row>
    <row r="148" spans="1:19" x14ac:dyDescent="0.25">
      <c r="A148" s="1">
        <v>145</v>
      </c>
      <c r="B148" s="5">
        <v>0.79878581335349996</v>
      </c>
      <c r="C148">
        <v>0.78000155037546004</v>
      </c>
      <c r="D148">
        <v>0.72986018828079102</v>
      </c>
      <c r="E148" s="5">
        <v>0.73147041238660004</v>
      </c>
      <c r="F148">
        <v>0.73121378186347352</v>
      </c>
      <c r="G148">
        <v>0.73122584455702289</v>
      </c>
      <c r="H148">
        <v>0.73122220669143523</v>
      </c>
      <c r="I148">
        <v>0.70873656738954949</v>
      </c>
      <c r="J148">
        <v>0.73087167968605526</v>
      </c>
      <c r="K148">
        <v>0.73244925807315142</v>
      </c>
      <c r="L148">
        <v>0.73123247732064489</v>
      </c>
      <c r="M148">
        <v>0.73120960786457612</v>
      </c>
      <c r="N148">
        <v>0.73120034837960302</v>
      </c>
      <c r="O148">
        <v>0.73122477108390416</v>
      </c>
      <c r="P148">
        <v>0.7312018335435122</v>
      </c>
      <c r="Q148">
        <v>0.73122443485510424</v>
      </c>
      <c r="R148">
        <v>0.73120950226670023</v>
      </c>
      <c r="S148">
        <v>0.73120950226670023</v>
      </c>
    </row>
    <row r="149" spans="1:19" x14ac:dyDescent="0.25">
      <c r="A149" s="1">
        <v>146</v>
      </c>
      <c r="B149" s="5">
        <v>0.79837001392001705</v>
      </c>
      <c r="C149">
        <v>0.77985413137597492</v>
      </c>
      <c r="D149">
        <v>0.72986513271370201</v>
      </c>
      <c r="E149" s="5">
        <v>0.731469311192674</v>
      </c>
      <c r="F149">
        <v>0.73121377475057026</v>
      </c>
      <c r="G149">
        <v>0.73122613887315191</v>
      </c>
      <c r="H149">
        <v>0.73122218596310751</v>
      </c>
      <c r="I149">
        <v>0.70900547430260941</v>
      </c>
      <c r="J149">
        <v>0.73087263129895841</v>
      </c>
      <c r="K149">
        <v>0.73244555701938796</v>
      </c>
      <c r="L149">
        <v>0.73123237727142198</v>
      </c>
      <c r="M149">
        <v>0.73120960754162589</v>
      </c>
      <c r="N149">
        <v>0.73120039280218363</v>
      </c>
      <c r="O149">
        <v>0.73122472807315142</v>
      </c>
      <c r="P149">
        <v>0.73120184856086368</v>
      </c>
      <c r="Q149">
        <v>0.7312243884067503</v>
      </c>
      <c r="R149">
        <v>0.73120950226670023</v>
      </c>
      <c r="S149">
        <v>0.73120950226670023</v>
      </c>
    </row>
    <row r="150" spans="1:19" x14ac:dyDescent="0.25">
      <c r="A150" s="1">
        <v>147</v>
      </c>
      <c r="B150" s="5">
        <v>0.79795468298175498</v>
      </c>
      <c r="C150">
        <v>0.77970677282052747</v>
      </c>
      <c r="D150">
        <v>0.729870068749226</v>
      </c>
      <c r="E150" s="5">
        <v>0.73146821002684304</v>
      </c>
      <c r="F150">
        <v>0.7312137676376671</v>
      </c>
      <c r="G150">
        <v>0.73122643318928093</v>
      </c>
      <c r="H150">
        <v>0.73122216523477979</v>
      </c>
      <c r="I150">
        <v>0.70927438121566933</v>
      </c>
      <c r="J150">
        <v>0.73087358291186166</v>
      </c>
      <c r="K150">
        <v>0.7324418559656245</v>
      </c>
      <c r="L150">
        <v>0.73123227753695419</v>
      </c>
      <c r="M150">
        <v>0.73120960721872941</v>
      </c>
      <c r="N150">
        <v>0.73120043722476424</v>
      </c>
      <c r="O150">
        <v>0.73122468506239879</v>
      </c>
      <c r="P150">
        <v>0.73120186357821504</v>
      </c>
      <c r="Q150">
        <v>0.73122434198574304</v>
      </c>
      <c r="R150">
        <v>0.73120950226670023</v>
      </c>
      <c r="S150">
        <v>0.73120950226670023</v>
      </c>
    </row>
    <row r="151" spans="1:19" x14ac:dyDescent="0.25">
      <c r="A151" s="1">
        <v>148</v>
      </c>
      <c r="B151" s="5">
        <v>0.797539819746649</v>
      </c>
      <c r="C151">
        <v>0.77955947467195108</v>
      </c>
      <c r="D151">
        <v>0.72987499640873732</v>
      </c>
      <c r="E151" s="5">
        <v>0.73146710888913502</v>
      </c>
      <c r="F151">
        <v>0.73121376052476383</v>
      </c>
      <c r="G151">
        <v>0.73122672750540996</v>
      </c>
      <c r="H151">
        <v>0.73122214450645207</v>
      </c>
      <c r="I151">
        <v>0.70954328812872913</v>
      </c>
      <c r="J151">
        <v>0.73087453452476492</v>
      </c>
      <c r="K151">
        <v>0.73243815491186104</v>
      </c>
      <c r="L151">
        <v>0.73123217811629515</v>
      </c>
      <c r="M151">
        <v>0.73120960689588665</v>
      </c>
      <c r="N151">
        <v>0.73120048164734497</v>
      </c>
      <c r="O151">
        <v>0.73122464205164606</v>
      </c>
      <c r="P151">
        <v>0.7312018785955664</v>
      </c>
      <c r="Q151">
        <v>0.73122429559205837</v>
      </c>
      <c r="R151">
        <v>0.73120950226670023</v>
      </c>
      <c r="S151">
        <v>0.73120950226670023</v>
      </c>
    </row>
    <row r="152" spans="1:19" x14ac:dyDescent="0.25">
      <c r="A152" s="1">
        <v>149</v>
      </c>
      <c r="B152" s="5">
        <v>0.79712542342442305</v>
      </c>
      <c r="C152">
        <v>0.77941223689310968</v>
      </c>
      <c r="D152">
        <v>0.72987991571353805</v>
      </c>
      <c r="E152" s="5">
        <v>0.73146600777958004</v>
      </c>
      <c r="F152">
        <v>0.73121375341186057</v>
      </c>
      <c r="G152">
        <v>0.73122702182153898</v>
      </c>
      <c r="H152">
        <v>0.73122212377812434</v>
      </c>
      <c r="I152">
        <v>0.70981219504178916</v>
      </c>
      <c r="J152">
        <v>0.73087548613766817</v>
      </c>
      <c r="K152">
        <v>0.73243445385809758</v>
      </c>
      <c r="L152">
        <v>0.73123207900850018</v>
      </c>
      <c r="M152">
        <v>0.73120960657309764</v>
      </c>
      <c r="N152">
        <v>0.73120052606992558</v>
      </c>
      <c r="O152">
        <v>0.73122459904089343</v>
      </c>
      <c r="P152">
        <v>0.73120189361291787</v>
      </c>
      <c r="Q152">
        <v>0.73122424922567208</v>
      </c>
      <c r="R152">
        <v>0.73120950226670023</v>
      </c>
      <c r="S152">
        <v>0.73120950226670023</v>
      </c>
    </row>
    <row r="153" spans="1:19" x14ac:dyDescent="0.25">
      <c r="A153" s="1">
        <v>150</v>
      </c>
      <c r="B153" s="5">
        <v>0.79671149322658297</v>
      </c>
      <c r="C153">
        <v>0.77926505944689684</v>
      </c>
      <c r="D153">
        <v>0.72988482668485777</v>
      </c>
      <c r="E153" s="5">
        <v>0.73146490669820596</v>
      </c>
      <c r="F153">
        <v>0.73121374629895741</v>
      </c>
      <c r="G153">
        <v>0.731227316137668</v>
      </c>
      <c r="H153">
        <v>0.73122210304979651</v>
      </c>
      <c r="I153">
        <v>0.71008110195484897</v>
      </c>
      <c r="J153">
        <v>0.73087643775057143</v>
      </c>
      <c r="K153">
        <v>0.73243075280433423</v>
      </c>
      <c r="L153">
        <v>0.73123198021263169</v>
      </c>
      <c r="M153">
        <v>0.73120960625036235</v>
      </c>
      <c r="N153">
        <v>0.73120057049250631</v>
      </c>
      <c r="O153">
        <v>0.73122455603014069</v>
      </c>
      <c r="P153">
        <v>0.73120190863026924</v>
      </c>
      <c r="Q153">
        <v>0.7312242028865602</v>
      </c>
      <c r="R153">
        <v>0.73120950226670023</v>
      </c>
      <c r="S153">
        <v>0.73120950226670023</v>
      </c>
    </row>
    <row r="154" spans="1:19" x14ac:dyDescent="0.25">
      <c r="A154" s="1">
        <v>151</v>
      </c>
      <c r="B154" s="5">
        <v>0.79629802836641395</v>
      </c>
      <c r="C154">
        <v>0.77911794229623743</v>
      </c>
      <c r="D154">
        <v>0.72988972934385443</v>
      </c>
      <c r="E154" s="5">
        <v>0.73146380564504399</v>
      </c>
      <c r="F154">
        <v>0.73121373918605426</v>
      </c>
      <c r="G154">
        <v>0.73122761045379703</v>
      </c>
      <c r="H154">
        <v>0.73122208232146879</v>
      </c>
      <c r="I154">
        <v>0.710350008867909</v>
      </c>
      <c r="J154">
        <v>0.73087738936347457</v>
      </c>
      <c r="K154">
        <v>0.73242705175057077</v>
      </c>
      <c r="L154">
        <v>0.73123188172775477</v>
      </c>
      <c r="M154">
        <v>0.73120960592768081</v>
      </c>
      <c r="N154">
        <v>0.73120061491508692</v>
      </c>
      <c r="O154">
        <v>0.73122451301938807</v>
      </c>
      <c r="P154">
        <v>0.7312019236476206</v>
      </c>
      <c r="Q154">
        <v>0.73122415657469853</v>
      </c>
      <c r="R154">
        <v>0.73120950226670023</v>
      </c>
      <c r="S154">
        <v>0.73120950226670023</v>
      </c>
    </row>
    <row r="155" spans="1:19" x14ac:dyDescent="0.25">
      <c r="A155" s="1">
        <v>152</v>
      </c>
      <c r="B155" s="5">
        <v>0.79588502805897399</v>
      </c>
      <c r="C155">
        <v>0.77897088540408577</v>
      </c>
      <c r="D155">
        <v>0.72989462371161451</v>
      </c>
      <c r="E155" s="5">
        <v>0.73146270462012197</v>
      </c>
      <c r="F155">
        <v>0.73121373207315099</v>
      </c>
      <c r="G155">
        <v>0.73122790476992605</v>
      </c>
      <c r="H155">
        <v>0.73122206159314107</v>
      </c>
      <c r="I155">
        <v>0.71061891578096892</v>
      </c>
      <c r="J155">
        <v>0.73087834097637772</v>
      </c>
      <c r="K155">
        <v>0.73242335069680731</v>
      </c>
      <c r="L155">
        <v>0.73123178355293539</v>
      </c>
      <c r="M155">
        <v>0.73120960560505288</v>
      </c>
      <c r="N155">
        <v>0.73120065933766754</v>
      </c>
      <c r="O155">
        <v>0.73122447000863533</v>
      </c>
      <c r="P155">
        <v>0.73120193866497207</v>
      </c>
      <c r="Q155">
        <v>0.73122411029006318</v>
      </c>
      <c r="R155">
        <v>0.73120950226670023</v>
      </c>
      <c r="S155">
        <v>0.73120950226670023</v>
      </c>
    </row>
    <row r="156" spans="1:19" x14ac:dyDescent="0.25">
      <c r="A156" s="1">
        <v>153</v>
      </c>
      <c r="B156" s="5">
        <v>0.79547249152109001</v>
      </c>
      <c r="C156">
        <v>0.77882388873342745</v>
      </c>
      <c r="D156">
        <v>0.72989950980915308</v>
      </c>
      <c r="E156" s="5">
        <v>0.73146160362347201</v>
      </c>
      <c r="F156">
        <v>0.73121372496024772</v>
      </c>
      <c r="G156">
        <v>0.73122819908605508</v>
      </c>
      <c r="H156">
        <v>0.73122204086481335</v>
      </c>
      <c r="I156">
        <v>0.71088782269402884</v>
      </c>
      <c r="J156">
        <v>0.73087929258928097</v>
      </c>
      <c r="K156">
        <v>0.73241964964304385</v>
      </c>
      <c r="L156">
        <v>0.73123168568724639</v>
      </c>
      <c r="M156">
        <v>0.73120960528247869</v>
      </c>
      <c r="N156">
        <v>0.73120070376024815</v>
      </c>
      <c r="O156">
        <v>0.7312244269978827</v>
      </c>
      <c r="P156">
        <v>0.73120195368232344</v>
      </c>
      <c r="Q156">
        <v>0.73122406403263007</v>
      </c>
      <c r="R156">
        <v>0.73120950226670023</v>
      </c>
      <c r="S156">
        <v>0.73120950226670023</v>
      </c>
    </row>
    <row r="157" spans="1:19" x14ac:dyDescent="0.25">
      <c r="A157" s="1">
        <v>154</v>
      </c>
      <c r="B157" s="5">
        <v>0.79506041797135196</v>
      </c>
      <c r="C157">
        <v>0.77867695224727806</v>
      </c>
      <c r="D157">
        <v>0.72990438765741417</v>
      </c>
      <c r="E157" s="5">
        <v>0.73146050265512097</v>
      </c>
      <c r="F157">
        <v>0.73121371784734446</v>
      </c>
      <c r="G157">
        <v>0.73122849340218421</v>
      </c>
      <c r="H157">
        <v>0.73122202013648552</v>
      </c>
      <c r="I157">
        <v>0.71115672960708876</v>
      </c>
      <c r="J157">
        <v>0.73088024420218423</v>
      </c>
      <c r="K157">
        <v>0.7324159485892805</v>
      </c>
      <c r="L157">
        <v>0.73123158812976363</v>
      </c>
      <c r="M157">
        <v>0.73120960495995813</v>
      </c>
      <c r="N157">
        <v>0.73120074818282876</v>
      </c>
      <c r="O157">
        <v>0.73122438398712997</v>
      </c>
      <c r="P157">
        <v>0.7312019686996748</v>
      </c>
      <c r="Q157">
        <v>0.73122401780237534</v>
      </c>
      <c r="R157">
        <v>0.73120950226670023</v>
      </c>
      <c r="S157">
        <v>0.73120950226670023</v>
      </c>
    </row>
    <row r="158" spans="1:19" x14ac:dyDescent="0.25">
      <c r="A158" s="1">
        <v>155</v>
      </c>
      <c r="B158" s="5">
        <v>0.79464880663010895</v>
      </c>
      <c r="C158">
        <v>0.77853007590868295</v>
      </c>
      <c r="D158">
        <v>0.72990925727727118</v>
      </c>
      <c r="E158" s="5">
        <v>0.73145940171509904</v>
      </c>
      <c r="F158">
        <v>0.7312137107344413</v>
      </c>
      <c r="G158">
        <v>0.73122878771831323</v>
      </c>
      <c r="H158">
        <v>0.7312219994081578</v>
      </c>
      <c r="I158">
        <v>0.71142563652014879</v>
      </c>
      <c r="J158">
        <v>0.73088119581508748</v>
      </c>
      <c r="K158">
        <v>0.73241224753551704</v>
      </c>
      <c r="L158">
        <v>0.73123149087956363</v>
      </c>
      <c r="M158">
        <v>0.73120960463749118</v>
      </c>
      <c r="N158">
        <v>0.73120079260540938</v>
      </c>
      <c r="O158">
        <v>0.73122434097637723</v>
      </c>
      <c r="P158">
        <v>0.73120198371702627</v>
      </c>
      <c r="Q158">
        <v>0.73122397159927477</v>
      </c>
      <c r="R158">
        <v>0.73120950226670023</v>
      </c>
      <c r="S158">
        <v>0.73120950226670023</v>
      </c>
    </row>
    <row r="159" spans="1:19" x14ac:dyDescent="0.25">
      <c r="A159" s="1">
        <v>156</v>
      </c>
      <c r="B159" s="5">
        <v>0.794237656719463</v>
      </c>
      <c r="C159">
        <v>0.77838325968071831</v>
      </c>
      <c r="D159">
        <v>0.72991411868952738</v>
      </c>
      <c r="E159" s="5">
        <v>0.73145830080343699</v>
      </c>
      <c r="F159">
        <v>0.73121370362153804</v>
      </c>
      <c r="G159">
        <v>0.73122908203444226</v>
      </c>
      <c r="H159">
        <v>0.73122197867983008</v>
      </c>
      <c r="I159">
        <v>0.7116945434332087</v>
      </c>
      <c r="J159">
        <v>0.73088214742799074</v>
      </c>
      <c r="K159">
        <v>0.73240854648175358</v>
      </c>
      <c r="L159">
        <v>0.73123139393573089</v>
      </c>
      <c r="M159">
        <v>0.73120960431507809</v>
      </c>
      <c r="N159">
        <v>0.7312008370279901</v>
      </c>
      <c r="O159">
        <v>0.7312242979656246</v>
      </c>
      <c r="P159">
        <v>0.73120199873437763</v>
      </c>
      <c r="Q159">
        <v>0.73122392542330472</v>
      </c>
      <c r="R159">
        <v>0.73120950226670023</v>
      </c>
      <c r="S159">
        <v>0.73120950226670023</v>
      </c>
    </row>
    <row r="160" spans="1:19" x14ac:dyDescent="0.25">
      <c r="A160" s="1">
        <v>157</v>
      </c>
      <c r="B160" s="5">
        <v>0.79382696746326398</v>
      </c>
      <c r="C160">
        <v>0.77823650352649021</v>
      </c>
      <c r="D160">
        <v>0.72991897191491573</v>
      </c>
      <c r="E160" s="5">
        <v>0.731457199920164</v>
      </c>
      <c r="F160">
        <v>0.73121369650863477</v>
      </c>
      <c r="G160">
        <v>0.73122937635057128</v>
      </c>
      <c r="H160">
        <v>0.73122195795150235</v>
      </c>
      <c r="I160">
        <v>0.71196345034626851</v>
      </c>
      <c r="J160">
        <v>0.73088309904089399</v>
      </c>
      <c r="K160">
        <v>0.73240484542799011</v>
      </c>
      <c r="L160">
        <v>0.7312312972973507</v>
      </c>
      <c r="M160">
        <v>0.73120960399271839</v>
      </c>
      <c r="N160">
        <v>0.73120088145057083</v>
      </c>
      <c r="O160">
        <v>0.73122425495487187</v>
      </c>
      <c r="P160">
        <v>0.731202013751729</v>
      </c>
      <c r="Q160">
        <v>0.7312238792744411</v>
      </c>
      <c r="R160">
        <v>0.73120950226670023</v>
      </c>
      <c r="S160">
        <v>0.73120950226670023</v>
      </c>
    </row>
    <row r="161" spans="1:19" x14ac:dyDescent="0.25">
      <c r="A161" s="1">
        <v>158</v>
      </c>
      <c r="B161" s="5">
        <v>0.793416738087106</v>
      </c>
      <c r="C161">
        <v>0.77808980740913514</v>
      </c>
      <c r="D161">
        <v>0.72992381697409947</v>
      </c>
      <c r="E161" s="5">
        <v>0.73145609906530995</v>
      </c>
      <c r="F161">
        <v>0.73121368939573161</v>
      </c>
      <c r="G161">
        <v>0.7312296706667003</v>
      </c>
      <c r="H161">
        <v>0.73122193722317463</v>
      </c>
      <c r="I161">
        <v>0.71223235725932854</v>
      </c>
      <c r="J161">
        <v>0.73088405065379713</v>
      </c>
      <c r="K161">
        <v>0.73240114437422665</v>
      </c>
      <c r="L161">
        <v>0.73123120096351124</v>
      </c>
      <c r="M161">
        <v>0.73120960367041243</v>
      </c>
      <c r="N161">
        <v>0.73120092587315144</v>
      </c>
      <c r="O161">
        <v>0.73122421194411924</v>
      </c>
      <c r="P161">
        <v>0.73120202876908036</v>
      </c>
      <c r="Q161">
        <v>0.73122383315266026</v>
      </c>
      <c r="R161">
        <v>0.73120950226670023</v>
      </c>
      <c r="S161">
        <v>0.73120950226670023</v>
      </c>
    </row>
    <row r="162" spans="1:19" x14ac:dyDescent="0.25">
      <c r="A162" s="1">
        <v>159</v>
      </c>
      <c r="B162" s="5">
        <v>0.79300696781832103</v>
      </c>
      <c r="C162">
        <v>0.77794317129182</v>
      </c>
      <c r="D162">
        <v>0.72992865388767236</v>
      </c>
      <c r="E162" s="5">
        <v>0.73145499823890303</v>
      </c>
      <c r="F162">
        <v>0.73121368228282835</v>
      </c>
      <c r="G162">
        <v>0.73122996498282933</v>
      </c>
      <c r="H162">
        <v>0.73122191649484691</v>
      </c>
      <c r="I162">
        <v>0.71250126417238835</v>
      </c>
      <c r="J162">
        <v>0.73088500226670039</v>
      </c>
      <c r="K162">
        <v>0.73239744332046319</v>
      </c>
      <c r="L162">
        <v>0.73123110493330568</v>
      </c>
      <c r="M162">
        <v>0.73120960334815999</v>
      </c>
      <c r="N162">
        <v>0.73120097029573206</v>
      </c>
      <c r="O162">
        <v>0.7312241689333665</v>
      </c>
      <c r="P162">
        <v>0.73120204378643183</v>
      </c>
      <c r="Q162">
        <v>0.73122378705793822</v>
      </c>
      <c r="R162">
        <v>0.73120950226670023</v>
      </c>
      <c r="S162">
        <v>0.73120950226670023</v>
      </c>
    </row>
    <row r="163" spans="1:19" x14ac:dyDescent="0.25">
      <c r="A163" s="1">
        <v>160</v>
      </c>
      <c r="B163" s="5">
        <v>0.79259765588597597</v>
      </c>
      <c r="C163">
        <v>0.77779659513774113</v>
      </c>
      <c r="D163">
        <v>0.72993348267615898</v>
      </c>
      <c r="E163" s="5">
        <v>0.731453897440976</v>
      </c>
      <c r="F163">
        <v>0.73121367516992519</v>
      </c>
      <c r="G163">
        <v>0.73123025929895835</v>
      </c>
      <c r="H163">
        <v>0.73122189576651919</v>
      </c>
      <c r="I163">
        <v>0.71277017108544827</v>
      </c>
      <c r="J163">
        <v>0.73088595387960364</v>
      </c>
      <c r="K163">
        <v>0.73239374226669973</v>
      </c>
      <c r="L163">
        <v>0.73123100920582973</v>
      </c>
      <c r="M163">
        <v>0.73120960302596116</v>
      </c>
      <c r="N163">
        <v>0.73120101471831267</v>
      </c>
      <c r="O163">
        <v>0.73122412592261388</v>
      </c>
      <c r="P163">
        <v>0.73120205880378319</v>
      </c>
      <c r="Q163">
        <v>0.73122374099025123</v>
      </c>
      <c r="R163">
        <v>0.73120950226670023</v>
      </c>
      <c r="S163">
        <v>0.73120950226670023</v>
      </c>
    </row>
    <row r="164" spans="1:19" x14ac:dyDescent="0.25">
      <c r="A164" s="1">
        <v>161</v>
      </c>
      <c r="B164" s="5">
        <v>0.79218880152086402</v>
      </c>
      <c r="C164">
        <v>0.77765007891012539</v>
      </c>
      <c r="D164">
        <v>0.72993830336001519</v>
      </c>
      <c r="E164" s="5">
        <v>0.73145279667155705</v>
      </c>
      <c r="F164">
        <v>0.73121366805702193</v>
      </c>
      <c r="G164">
        <v>0.73123055361508749</v>
      </c>
      <c r="H164">
        <v>0.73122187503819147</v>
      </c>
      <c r="I164">
        <v>0.71303907799850819</v>
      </c>
      <c r="J164">
        <v>0.73088690549250679</v>
      </c>
      <c r="K164">
        <v>0.73239004121293627</v>
      </c>
      <c r="L164">
        <v>0.73123091378018357</v>
      </c>
      <c r="M164">
        <v>0.73120960270381585</v>
      </c>
      <c r="N164">
        <v>0.73120105914089328</v>
      </c>
      <c r="O164">
        <v>0.73122408291186114</v>
      </c>
      <c r="P164">
        <v>0.73120207382113456</v>
      </c>
      <c r="Q164">
        <v>0.7312236949495754</v>
      </c>
      <c r="R164">
        <v>0.73120950226670023</v>
      </c>
      <c r="S164">
        <v>0.73120950226670023</v>
      </c>
    </row>
    <row r="165" spans="1:19" x14ac:dyDescent="0.25">
      <c r="A165" s="1">
        <v>162</v>
      </c>
      <c r="B165" s="5">
        <v>0.79178040395550697</v>
      </c>
      <c r="C165">
        <v>0.7775036225722296</v>
      </c>
      <c r="D165">
        <v>0.72994311595962791</v>
      </c>
      <c r="E165" s="5">
        <v>0.73145169593067605</v>
      </c>
      <c r="F165">
        <v>0.73121366094411866</v>
      </c>
      <c r="G165">
        <v>0.73123084793121651</v>
      </c>
      <c r="H165">
        <v>0.73122185430986364</v>
      </c>
      <c r="I165">
        <v>0.71330798491156822</v>
      </c>
      <c r="J165">
        <v>0.73088785710541004</v>
      </c>
      <c r="K165">
        <v>0.73238634015917281</v>
      </c>
      <c r="L165">
        <v>0.73123081865547035</v>
      </c>
      <c r="M165">
        <v>0.73120960238172417</v>
      </c>
      <c r="N165">
        <v>0.73120110356347401</v>
      </c>
      <c r="O165">
        <v>0.7312240399011084</v>
      </c>
      <c r="P165">
        <v>0.73120208883848603</v>
      </c>
      <c r="Q165">
        <v>0.7312236489358872</v>
      </c>
      <c r="R165">
        <v>0.73120950226670023</v>
      </c>
      <c r="S165">
        <v>0.73120950226670023</v>
      </c>
    </row>
    <row r="166" spans="1:19" x14ac:dyDescent="0.25">
      <c r="A166" s="1">
        <v>163</v>
      </c>
      <c r="B166" s="5">
        <v>0.79137246242414006</v>
      </c>
      <c r="C166">
        <v>0.77735722608734048</v>
      </c>
      <c r="D166">
        <v>0.72994792049531609</v>
      </c>
      <c r="E166" s="5">
        <v>0.73145059521836298</v>
      </c>
      <c r="F166">
        <v>0.7312136538312155</v>
      </c>
      <c r="G166">
        <v>0.73123114224734553</v>
      </c>
      <c r="H166">
        <v>0.73122183358153592</v>
      </c>
      <c r="I166">
        <v>0.71357689182462802</v>
      </c>
      <c r="J166">
        <v>0.7308888087183133</v>
      </c>
      <c r="K166">
        <v>0.73238263910540946</v>
      </c>
      <c r="L166">
        <v>0.7312307238307959</v>
      </c>
      <c r="M166">
        <v>0.7312096020596861</v>
      </c>
      <c r="N166">
        <v>0.73120114798605462</v>
      </c>
      <c r="O166">
        <v>0.73122399689035567</v>
      </c>
      <c r="P166">
        <v>0.7312021038558375</v>
      </c>
      <c r="Q166">
        <v>0.73122360294916267</v>
      </c>
      <c r="R166">
        <v>0.73120950226670023</v>
      </c>
      <c r="S166">
        <v>0.73120950226670023</v>
      </c>
    </row>
    <row r="167" spans="1:19" x14ac:dyDescent="0.25">
      <c r="A167" s="1">
        <v>164</v>
      </c>
      <c r="B167" s="5">
        <v>0.79096497616271599</v>
      </c>
      <c r="C167">
        <v>0.77721088941877514</v>
      </c>
      <c r="D167">
        <v>0.72995271698733011</v>
      </c>
      <c r="E167" s="5">
        <v>0.73144949453464803</v>
      </c>
      <c r="F167">
        <v>0.73121364671831224</v>
      </c>
      <c r="G167">
        <v>0.73123143656347445</v>
      </c>
      <c r="H167">
        <v>0.73122181285320809</v>
      </c>
      <c r="I167">
        <v>0.71384579873768794</v>
      </c>
      <c r="J167">
        <v>0.73088976033121644</v>
      </c>
      <c r="K167">
        <v>0.732378938051646</v>
      </c>
      <c r="L167">
        <v>0.7312306293052705</v>
      </c>
      <c r="M167">
        <v>0.73120960173770155</v>
      </c>
      <c r="N167">
        <v>0.73120119240863524</v>
      </c>
      <c r="O167">
        <v>0.73122395387960304</v>
      </c>
      <c r="P167">
        <v>0.73120211887318876</v>
      </c>
      <c r="Q167">
        <v>0.73122355698937824</v>
      </c>
      <c r="R167">
        <v>0.73120950226670023</v>
      </c>
      <c r="S167">
        <v>0.73120950226670023</v>
      </c>
    </row>
    <row r="168" spans="1:19" x14ac:dyDescent="0.25">
      <c r="A168" s="1">
        <v>165</v>
      </c>
      <c r="B168" s="5">
        <v>0.79055794440889804</v>
      </c>
      <c r="C168">
        <v>0.77706461252988024</v>
      </c>
      <c r="D168">
        <v>0.72995750545585325</v>
      </c>
      <c r="E168" s="5">
        <v>0.73144839387956095</v>
      </c>
      <c r="F168">
        <v>0.73121363960540897</v>
      </c>
      <c r="G168">
        <v>0.73123173087960347</v>
      </c>
      <c r="H168">
        <v>0.73122179212488037</v>
      </c>
      <c r="I168">
        <v>0.71411470565074786</v>
      </c>
      <c r="J168">
        <v>0.7308907119441197</v>
      </c>
      <c r="K168">
        <v>0.73237523699788254</v>
      </c>
      <c r="L168">
        <v>0.7312305350780065</v>
      </c>
      <c r="M168">
        <v>0.7312096014157704</v>
      </c>
      <c r="N168">
        <v>0.73120123683121596</v>
      </c>
      <c r="O168">
        <v>0.7312239108688503</v>
      </c>
      <c r="P168">
        <v>0.73120213389054023</v>
      </c>
      <c r="Q168">
        <v>0.73122351105651029</v>
      </c>
      <c r="R168">
        <v>0.73120950226670023</v>
      </c>
      <c r="S168">
        <v>0.73120950226670023</v>
      </c>
    </row>
    <row r="169" spans="1:19" x14ac:dyDescent="0.25">
      <c r="A169" s="1">
        <v>166</v>
      </c>
      <c r="B169" s="5">
        <v>0.79015136640205097</v>
      </c>
      <c r="C169">
        <v>0.77691839538403307</v>
      </c>
      <c r="D169">
        <v>0.7299622859210011</v>
      </c>
      <c r="E169" s="5">
        <v>0.73144729325313296</v>
      </c>
      <c r="F169">
        <v>0.73121363249250582</v>
      </c>
      <c r="G169">
        <v>0.73123202519573249</v>
      </c>
      <c r="H169">
        <v>0.73122177139655264</v>
      </c>
      <c r="I169">
        <v>0.71438361256380789</v>
      </c>
      <c r="J169">
        <v>0.73089166355702295</v>
      </c>
      <c r="K169">
        <v>0.73237153594411908</v>
      </c>
      <c r="L169">
        <v>0.73123044114812197</v>
      </c>
      <c r="M169">
        <v>0.73120960109389288</v>
      </c>
      <c r="N169">
        <v>0.73120128125379658</v>
      </c>
      <c r="O169">
        <v>0.73122386785809768</v>
      </c>
      <c r="P169">
        <v>0.73120214890789159</v>
      </c>
      <c r="Q169">
        <v>0.73122346515053505</v>
      </c>
      <c r="R169">
        <v>0.73120950226670023</v>
      </c>
      <c r="S169">
        <v>0.73120950226670023</v>
      </c>
    </row>
    <row r="170" spans="1:19" x14ac:dyDescent="0.25">
      <c r="A170" s="1">
        <v>167</v>
      </c>
      <c r="B170" s="5">
        <v>0.78974524138323998</v>
      </c>
      <c r="C170">
        <v>0.77677223794463979</v>
      </c>
      <c r="D170">
        <v>0.72996705840282172</v>
      </c>
      <c r="E170" s="5">
        <v>0.73144619265539301</v>
      </c>
      <c r="F170">
        <v>0.73121362537960255</v>
      </c>
      <c r="G170">
        <v>0.73123231951186152</v>
      </c>
      <c r="H170">
        <v>0.73122175066822492</v>
      </c>
      <c r="I170">
        <v>0.71465251947686781</v>
      </c>
      <c r="J170">
        <v>0.73089261516992621</v>
      </c>
      <c r="K170">
        <v>0.73236783489035573</v>
      </c>
      <c r="L170">
        <v>0.73123034751473481</v>
      </c>
      <c r="M170">
        <v>0.73120960077206876</v>
      </c>
      <c r="N170">
        <v>0.73120132567637719</v>
      </c>
      <c r="O170">
        <v>0.73122382484734494</v>
      </c>
      <c r="P170">
        <v>0.73120216392524295</v>
      </c>
      <c r="Q170">
        <v>0.73122341927142909</v>
      </c>
      <c r="R170">
        <v>0.73120950226670023</v>
      </c>
      <c r="S170">
        <v>0.73120950226670023</v>
      </c>
    </row>
    <row r="171" spans="1:19" x14ac:dyDescent="0.25">
      <c r="A171" s="1">
        <v>168</v>
      </c>
      <c r="B171" s="5">
        <v>0.78933956859522802</v>
      </c>
      <c r="C171">
        <v>0.77662614017513731</v>
      </c>
      <c r="D171">
        <v>0.7299718229212967</v>
      </c>
      <c r="E171" s="5">
        <v>0.73144509208637198</v>
      </c>
      <c r="F171">
        <v>0.73121361826669928</v>
      </c>
      <c r="G171">
        <v>0.73123261382799065</v>
      </c>
      <c r="H171">
        <v>0.7312217299398972</v>
      </c>
      <c r="I171">
        <v>0.71492142638992773</v>
      </c>
      <c r="J171">
        <v>0.73089356678282946</v>
      </c>
      <c r="K171">
        <v>0.73236413383659227</v>
      </c>
      <c r="L171">
        <v>0.73123025417696896</v>
      </c>
      <c r="M171">
        <v>0.73120960045029815</v>
      </c>
      <c r="N171">
        <v>0.73120137009895791</v>
      </c>
      <c r="O171">
        <v>0.73122378183659231</v>
      </c>
      <c r="P171">
        <v>0.73120217894259443</v>
      </c>
      <c r="Q171">
        <v>0.73122337341916854</v>
      </c>
      <c r="R171">
        <v>0.73120950226670023</v>
      </c>
      <c r="S171">
        <v>0.73120950226670023</v>
      </c>
    </row>
    <row r="172" spans="1:19" x14ac:dyDescent="0.25">
      <c r="A172" s="1">
        <v>169</v>
      </c>
      <c r="B172" s="5">
        <v>0.78893434728246603</v>
      </c>
      <c r="C172">
        <v>0.77648010203899132</v>
      </c>
      <c r="D172">
        <v>0.72997657949634087</v>
      </c>
      <c r="E172" s="5">
        <v>0.73144399154609996</v>
      </c>
      <c r="F172">
        <v>0.73121361115379613</v>
      </c>
      <c r="G172">
        <v>0.73123290814411968</v>
      </c>
      <c r="H172">
        <v>0.73122170921156948</v>
      </c>
      <c r="I172">
        <v>0.71519033330298754</v>
      </c>
      <c r="J172">
        <v>0.73089451839573272</v>
      </c>
      <c r="K172">
        <v>0.73236043278282881</v>
      </c>
      <c r="L172">
        <v>0.73123016113395112</v>
      </c>
      <c r="M172">
        <v>0.73120960012858105</v>
      </c>
      <c r="N172">
        <v>0.73120141452153853</v>
      </c>
      <c r="O172">
        <v>0.73122373882583958</v>
      </c>
      <c r="P172">
        <v>0.73120219395994579</v>
      </c>
      <c r="Q172">
        <v>0.7312233275937301</v>
      </c>
      <c r="R172">
        <v>0.73120950226670023</v>
      </c>
      <c r="S172">
        <v>0.73120950226670023</v>
      </c>
    </row>
    <row r="173" spans="1:19" x14ac:dyDescent="0.25">
      <c r="A173" s="1">
        <v>170</v>
      </c>
      <c r="B173" s="5">
        <v>0.78852957669109003</v>
      </c>
      <c r="C173">
        <v>0.7763341234996991</v>
      </c>
      <c r="D173">
        <v>0.72998132814780248</v>
      </c>
      <c r="E173" s="5">
        <v>0.73144289103460702</v>
      </c>
      <c r="F173">
        <v>0.73121360404089286</v>
      </c>
      <c r="G173">
        <v>0.7312332024602487</v>
      </c>
      <c r="H173">
        <v>0.73122168848324176</v>
      </c>
      <c r="I173">
        <v>0.71545924021604745</v>
      </c>
      <c r="J173">
        <v>0.73089547000863586</v>
      </c>
      <c r="K173">
        <v>0.73235673172906535</v>
      </c>
      <c r="L173">
        <v>0.73123006838481097</v>
      </c>
      <c r="M173">
        <v>0.73120959980691735</v>
      </c>
      <c r="N173">
        <v>0.73120145894411914</v>
      </c>
      <c r="O173">
        <v>0.73122369581508695</v>
      </c>
      <c r="P173">
        <v>0.73120220897729715</v>
      </c>
      <c r="Q173">
        <v>0.73122328179509022</v>
      </c>
      <c r="R173">
        <v>0.73120950226670023</v>
      </c>
      <c r="S173">
        <v>0.73120950226670023</v>
      </c>
    </row>
    <row r="174" spans="1:19" x14ac:dyDescent="0.25">
      <c r="A174" s="1">
        <v>171</v>
      </c>
      <c r="B174" s="5">
        <v>0.78812525606891903</v>
      </c>
      <c r="C174">
        <v>0.77618820452078618</v>
      </c>
      <c r="D174">
        <v>0.72998606889546402</v>
      </c>
      <c r="E174" s="5">
        <v>0.73144179055192304</v>
      </c>
      <c r="F174">
        <v>0.73121359692798971</v>
      </c>
      <c r="G174">
        <v>0.73123349677637772</v>
      </c>
      <c r="H174">
        <v>0.73122166775491404</v>
      </c>
      <c r="I174">
        <v>0.71572814712910737</v>
      </c>
      <c r="J174">
        <v>0.73089642162153912</v>
      </c>
      <c r="K174">
        <v>0.732353030675302</v>
      </c>
      <c r="L174">
        <v>0.73122997592868078</v>
      </c>
      <c r="M174">
        <v>0.73120959948530717</v>
      </c>
      <c r="N174">
        <v>0.73120150336669976</v>
      </c>
      <c r="O174">
        <v>0.73122365280433421</v>
      </c>
      <c r="P174">
        <v>0.73120222399464863</v>
      </c>
      <c r="Q174">
        <v>0.73122323602322525</v>
      </c>
      <c r="R174">
        <v>0.73120950226670023</v>
      </c>
      <c r="S174">
        <v>0.73120950226670023</v>
      </c>
    </row>
    <row r="175" spans="1:19" x14ac:dyDescent="0.25">
      <c r="A175" s="1">
        <v>172</v>
      </c>
      <c r="B175" s="5">
        <v>0.78772138466544595</v>
      </c>
      <c r="C175">
        <v>0.77604234506580827</v>
      </c>
      <c r="D175">
        <v>0.72999080175904218</v>
      </c>
      <c r="E175" s="5">
        <v>0.73144069009807999</v>
      </c>
      <c r="F175">
        <v>0.73121358981508644</v>
      </c>
      <c r="G175">
        <v>0.73123379109250675</v>
      </c>
      <c r="H175">
        <v>0.73122164702658621</v>
      </c>
      <c r="I175">
        <v>0.71599705404216729</v>
      </c>
      <c r="J175">
        <v>0.73089737323444226</v>
      </c>
      <c r="K175">
        <v>0.73234932962153854</v>
      </c>
      <c r="L175">
        <v>0.73122988376469922</v>
      </c>
      <c r="M175">
        <v>0.73120959916375028</v>
      </c>
      <c r="N175">
        <v>0.73120154778928037</v>
      </c>
      <c r="O175">
        <v>0.73122360979358159</v>
      </c>
      <c r="P175">
        <v>0.73120223901199999</v>
      </c>
      <c r="Q175">
        <v>0.73122319027811189</v>
      </c>
      <c r="R175">
        <v>0.73120950226670023</v>
      </c>
      <c r="S175">
        <v>0.73120950226670023</v>
      </c>
    </row>
    <row r="176" spans="1:19" x14ac:dyDescent="0.25">
      <c r="A176" s="1">
        <v>173</v>
      </c>
      <c r="B176" s="5">
        <v>0.78731796173183699</v>
      </c>
      <c r="C176">
        <v>0.77589654509835093</v>
      </c>
      <c r="D176">
        <v>0.72999552675818791</v>
      </c>
      <c r="E176" s="5">
        <v>0.73143958967310596</v>
      </c>
      <c r="F176">
        <v>0.73121358270218317</v>
      </c>
      <c r="G176">
        <v>0.73123408540863577</v>
      </c>
      <c r="H176">
        <v>0.73122162629825849</v>
      </c>
      <c r="I176">
        <v>0.71626596095522721</v>
      </c>
      <c r="J176">
        <v>0.73089832484734552</v>
      </c>
      <c r="K176">
        <v>0.73234562856777508</v>
      </c>
      <c r="L176">
        <v>0.7312297918920031</v>
      </c>
      <c r="M176">
        <v>0.7312095988422469</v>
      </c>
      <c r="N176">
        <v>0.7312015922118611</v>
      </c>
      <c r="O176">
        <v>0.73122356678282885</v>
      </c>
      <c r="P176">
        <v>0.73120225402935135</v>
      </c>
      <c r="Q176">
        <v>0.73122314455972659</v>
      </c>
      <c r="R176">
        <v>0.73120950226670023</v>
      </c>
      <c r="S176">
        <v>0.73120950226670023</v>
      </c>
    </row>
    <row r="177" spans="1:19" x14ac:dyDescent="0.25">
      <c r="A177" s="1">
        <v>174</v>
      </c>
      <c r="B177" s="5">
        <v>0.78691498652092295</v>
      </c>
      <c r="C177">
        <v>0.7757508045820295</v>
      </c>
      <c r="D177">
        <v>0.73000024391248697</v>
      </c>
      <c r="E177" s="5">
        <v>0.73143848927703403</v>
      </c>
      <c r="F177">
        <v>0.73121357558928002</v>
      </c>
      <c r="G177">
        <v>0.73123437972476479</v>
      </c>
      <c r="H177">
        <v>0.73122160556993065</v>
      </c>
      <c r="I177">
        <v>0.71653486786828724</v>
      </c>
      <c r="J177">
        <v>0.73089927646024877</v>
      </c>
      <c r="K177">
        <v>0.73234192751401161</v>
      </c>
      <c r="L177">
        <v>0.73122970030973578</v>
      </c>
      <c r="M177">
        <v>0.73120959852079692</v>
      </c>
      <c r="N177">
        <v>0.73120163663444182</v>
      </c>
      <c r="O177">
        <v>0.73122352377207622</v>
      </c>
      <c r="P177">
        <v>0.73120226904670282</v>
      </c>
      <c r="Q177">
        <v>0.73122309886804593</v>
      </c>
      <c r="R177">
        <v>0.73120950226670023</v>
      </c>
      <c r="S177">
        <v>0.73120950226670023</v>
      </c>
    </row>
    <row r="178" spans="1:19" x14ac:dyDescent="0.25">
      <c r="A178" s="1">
        <v>175</v>
      </c>
      <c r="B178" s="5">
        <v>0.78651245828719996</v>
      </c>
      <c r="C178">
        <v>0.77560512348048871</v>
      </c>
      <c r="D178">
        <v>0.73000495324146031</v>
      </c>
      <c r="E178" s="5">
        <v>0.73143738890989296</v>
      </c>
      <c r="F178">
        <v>0.73121356847637675</v>
      </c>
      <c r="G178">
        <v>0.73123467404089393</v>
      </c>
      <c r="H178">
        <v>0.73122158484160293</v>
      </c>
      <c r="I178">
        <v>0.71680377478134705</v>
      </c>
      <c r="J178">
        <v>0.73090022807315203</v>
      </c>
      <c r="K178">
        <v>0.73233822646024815</v>
      </c>
      <c r="L178">
        <v>0.73122960901704415</v>
      </c>
      <c r="M178">
        <v>0.73120959819940035</v>
      </c>
      <c r="N178">
        <v>0.73120168105702243</v>
      </c>
      <c r="O178">
        <v>0.73122348076132349</v>
      </c>
      <c r="P178">
        <v>0.73120228406405419</v>
      </c>
      <c r="Q178">
        <v>0.73122305320304659</v>
      </c>
      <c r="R178">
        <v>0.73120950226670023</v>
      </c>
      <c r="S178">
        <v>0.73120950226670023</v>
      </c>
    </row>
    <row r="179" spans="1:19" x14ac:dyDescent="0.25">
      <c r="A179" s="1">
        <v>176</v>
      </c>
      <c r="B179" s="5">
        <v>0.78611037628681801</v>
      </c>
      <c r="C179">
        <v>0.7754595017574033</v>
      </c>
      <c r="D179">
        <v>0.73000965476456392</v>
      </c>
      <c r="E179" s="5">
        <v>0.73143628857171294</v>
      </c>
      <c r="F179">
        <v>0.73121356136347349</v>
      </c>
      <c r="G179">
        <v>0.73123496835702295</v>
      </c>
      <c r="H179">
        <v>0.73122156411327521</v>
      </c>
      <c r="I179">
        <v>0.71707268169440708</v>
      </c>
      <c r="J179">
        <v>0.73090117968605517</v>
      </c>
      <c r="K179">
        <v>0.7323345254064848</v>
      </c>
      <c r="L179">
        <v>0.73122951801307778</v>
      </c>
      <c r="M179">
        <v>0.73120959787805706</v>
      </c>
      <c r="N179">
        <v>0.73120172547960305</v>
      </c>
      <c r="O179">
        <v>0.73122343775057086</v>
      </c>
      <c r="P179">
        <v>0.73120229908140555</v>
      </c>
      <c r="Q179">
        <v>0.73122300756470515</v>
      </c>
      <c r="R179">
        <v>0.73120950226670023</v>
      </c>
      <c r="S179">
        <v>0.73120950226670023</v>
      </c>
    </row>
    <row r="180" spans="1:19" x14ac:dyDescent="0.25">
      <c r="A180" s="1">
        <v>177</v>
      </c>
      <c r="B180" s="5">
        <v>0.78570873977758304</v>
      </c>
      <c r="C180">
        <v>0.77531393937647686</v>
      </c>
      <c r="D180">
        <v>0.73001434850118951</v>
      </c>
      <c r="E180" s="5">
        <v>0.73143518826252596</v>
      </c>
      <c r="F180">
        <v>0.73121355425057022</v>
      </c>
      <c r="G180">
        <v>0.73123526267315198</v>
      </c>
      <c r="H180">
        <v>0.73122154338494749</v>
      </c>
      <c r="I180">
        <v>0.71734158860746688</v>
      </c>
      <c r="J180">
        <v>0.73090213129895842</v>
      </c>
      <c r="K180">
        <v>0.73233082435272134</v>
      </c>
      <c r="L180">
        <v>0.73122942729698781</v>
      </c>
      <c r="M180">
        <v>0.73120959755676718</v>
      </c>
      <c r="N180">
        <v>0.73120176990218366</v>
      </c>
      <c r="O180">
        <v>0.73122339473981812</v>
      </c>
      <c r="P180">
        <v>0.73120231409875691</v>
      </c>
      <c r="Q180">
        <v>0.73122296195299818</v>
      </c>
      <c r="R180">
        <v>0.73120950226670023</v>
      </c>
      <c r="S180">
        <v>0.73120950226670023</v>
      </c>
    </row>
    <row r="181" spans="1:19" x14ac:dyDescent="0.25">
      <c r="A181" s="1">
        <v>178</v>
      </c>
      <c r="B181" s="5">
        <v>0.78530754801894698</v>
      </c>
      <c r="C181">
        <v>0.77516843630144394</v>
      </c>
      <c r="D181">
        <v>0.73001903447066463</v>
      </c>
      <c r="E181" s="5">
        <v>0.73143408798236198</v>
      </c>
      <c r="F181">
        <v>0.73121354713766706</v>
      </c>
      <c r="G181">
        <v>0.731235556989281</v>
      </c>
      <c r="H181">
        <v>0.73122152265661977</v>
      </c>
      <c r="I181">
        <v>0.71761049552052691</v>
      </c>
      <c r="J181">
        <v>0.73090308291186168</v>
      </c>
      <c r="K181">
        <v>0.73232712329895788</v>
      </c>
      <c r="L181">
        <v>0.73122933686792946</v>
      </c>
      <c r="M181">
        <v>0.73120959723553069</v>
      </c>
      <c r="N181">
        <v>0.73120181432476428</v>
      </c>
      <c r="O181">
        <v>0.73122335172906539</v>
      </c>
      <c r="P181">
        <v>0.73120232911610838</v>
      </c>
      <c r="Q181">
        <v>0.7312229163679026</v>
      </c>
      <c r="R181">
        <v>0.73120950226670023</v>
      </c>
      <c r="S181">
        <v>0.73120950226670023</v>
      </c>
    </row>
    <row r="182" spans="1:19" x14ac:dyDescent="0.25">
      <c r="A182" s="1">
        <v>179</v>
      </c>
      <c r="B182" s="5">
        <v>0.78490680027200699</v>
      </c>
      <c r="C182">
        <v>0.77502299249606721</v>
      </c>
      <c r="D182">
        <v>0.73002371269225264</v>
      </c>
      <c r="E182" s="5">
        <v>0.73143298773125198</v>
      </c>
      <c r="F182">
        <v>0.73121354002476391</v>
      </c>
      <c r="G182">
        <v>0.73123585130541002</v>
      </c>
      <c r="H182">
        <v>0.73122150192829205</v>
      </c>
      <c r="I182">
        <v>0.71787940243358683</v>
      </c>
      <c r="J182">
        <v>0.73090403452476493</v>
      </c>
      <c r="K182">
        <v>0.73232342224519442</v>
      </c>
      <c r="L182">
        <v>0.73122924672506329</v>
      </c>
      <c r="M182">
        <v>0.7312095969143475</v>
      </c>
      <c r="N182">
        <v>0.73120185874734489</v>
      </c>
      <c r="O182">
        <v>0.73122330871831276</v>
      </c>
      <c r="P182">
        <v>0.73120234413345986</v>
      </c>
      <c r="Q182">
        <v>0.73122287080939496</v>
      </c>
      <c r="R182">
        <v>0.73120950226670023</v>
      </c>
      <c r="S182">
        <v>0.73120950226670023</v>
      </c>
    </row>
    <row r="183" spans="1:19" x14ac:dyDescent="0.25">
      <c r="A183" s="1">
        <v>180</v>
      </c>
      <c r="B183" s="5">
        <v>0.78450649579949805</v>
      </c>
      <c r="C183">
        <v>0.77487760792413951</v>
      </c>
      <c r="D183">
        <v>0.73002838318515373</v>
      </c>
      <c r="E183" s="5">
        <v>0.73143188750922605</v>
      </c>
      <c r="F183">
        <v>0.73121353291186064</v>
      </c>
      <c r="G183">
        <v>0.73123614562153905</v>
      </c>
      <c r="H183">
        <v>0.73122148119996433</v>
      </c>
      <c r="I183">
        <v>0.71814830934664675</v>
      </c>
      <c r="J183">
        <v>0.73090498613766819</v>
      </c>
      <c r="K183">
        <v>0.73231972119143096</v>
      </c>
      <c r="L183">
        <v>0.73122915686755063</v>
      </c>
      <c r="M183">
        <v>0.7312095965932176</v>
      </c>
      <c r="N183">
        <v>0.7312019031699255</v>
      </c>
      <c r="O183">
        <v>0.73122326570756002</v>
      </c>
      <c r="P183">
        <v>0.73120235915081111</v>
      </c>
      <c r="Q183">
        <v>0.73122282527745208</v>
      </c>
      <c r="R183">
        <v>0.73120950226670023</v>
      </c>
      <c r="S183">
        <v>0.73120950226670023</v>
      </c>
    </row>
    <row r="184" spans="1:19" x14ac:dyDescent="0.25">
      <c r="A184" s="1">
        <v>181</v>
      </c>
      <c r="B184" s="5">
        <v>0.78410663386579005</v>
      </c>
      <c r="C184">
        <v>0.7747322825494829</v>
      </c>
      <c r="D184">
        <v>0.73003304596850427</v>
      </c>
      <c r="E184" s="5">
        <v>0.73143078731631495</v>
      </c>
      <c r="F184">
        <v>0.73121352579895738</v>
      </c>
      <c r="G184">
        <v>0.73123643993766807</v>
      </c>
      <c r="H184">
        <v>0.73122146047163661</v>
      </c>
      <c r="I184">
        <v>0.71841721625970656</v>
      </c>
      <c r="J184">
        <v>0.73090593775057133</v>
      </c>
      <c r="K184">
        <v>0.7323160201376675</v>
      </c>
      <c r="L184">
        <v>0.73122906729455561</v>
      </c>
      <c r="M184">
        <v>0.7312095962721411</v>
      </c>
      <c r="N184">
        <v>0.73120194759250623</v>
      </c>
      <c r="O184">
        <v>0.7312232226968074</v>
      </c>
      <c r="P184">
        <v>0.73120237416816258</v>
      </c>
      <c r="Q184">
        <v>0.73122277977205064</v>
      </c>
      <c r="R184">
        <v>0.73120950226670023</v>
      </c>
      <c r="S184">
        <v>0.73120950226670023</v>
      </c>
    </row>
    <row r="185" spans="1:19" x14ac:dyDescent="0.25">
      <c r="A185" s="1">
        <v>182</v>
      </c>
      <c r="B185" s="5">
        <v>0.78370721373688301</v>
      </c>
      <c r="C185">
        <v>0.7745870163359494</v>
      </c>
      <c r="D185">
        <v>0.73003770106137766</v>
      </c>
      <c r="E185" s="5">
        <v>0.73142968715255097</v>
      </c>
      <c r="F185">
        <v>0.73121351868605422</v>
      </c>
      <c r="G185">
        <v>0.73123673425379709</v>
      </c>
      <c r="H185">
        <v>0.73122143974330878</v>
      </c>
      <c r="I185">
        <v>0.71868612317276648</v>
      </c>
      <c r="J185">
        <v>0.73090688936347459</v>
      </c>
      <c r="K185">
        <v>0.73231231908390404</v>
      </c>
      <c r="L185">
        <v>0.73122897800524633</v>
      </c>
      <c r="M185">
        <v>0.73120959595111779</v>
      </c>
      <c r="N185">
        <v>0.73120199201508695</v>
      </c>
      <c r="O185">
        <v>0.73122317968605466</v>
      </c>
      <c r="P185">
        <v>0.73120238918551406</v>
      </c>
      <c r="Q185">
        <v>0.73122273429316753</v>
      </c>
      <c r="R185">
        <v>0.73120950226670023</v>
      </c>
      <c r="S185">
        <v>0.73120950226670023</v>
      </c>
    </row>
    <row r="186" spans="1:19" x14ac:dyDescent="0.25">
      <c r="A186" s="1">
        <v>183</v>
      </c>
      <c r="B186" s="5">
        <v>0.783308234680403</v>
      </c>
      <c r="C186">
        <v>0.77444180924742012</v>
      </c>
      <c r="D186">
        <v>0.73004234848278449</v>
      </c>
      <c r="E186" s="5">
        <v>0.73142858701796298</v>
      </c>
      <c r="F186">
        <v>0.73121351157315095</v>
      </c>
      <c r="G186">
        <v>0.73123702856992612</v>
      </c>
      <c r="H186">
        <v>0.73122141901498106</v>
      </c>
      <c r="I186">
        <v>0.7189550300858264</v>
      </c>
      <c r="J186">
        <v>0.73090784097637773</v>
      </c>
      <c r="K186">
        <v>0.73230861803014058</v>
      </c>
      <c r="L186">
        <v>0.73122888899879479</v>
      </c>
      <c r="M186">
        <v>0.73120959563014787</v>
      </c>
      <c r="N186">
        <v>0.73120203643766757</v>
      </c>
      <c r="O186">
        <v>0.73122313667530203</v>
      </c>
      <c r="P186">
        <v>0.73120240420286531</v>
      </c>
      <c r="Q186">
        <v>0.73122268884077946</v>
      </c>
      <c r="R186">
        <v>0.73120950226670023</v>
      </c>
      <c r="S186">
        <v>0.73120950226670023</v>
      </c>
    </row>
    <row r="187" spans="1:19" x14ac:dyDescent="0.25">
      <c r="A187" s="1">
        <v>184</v>
      </c>
      <c r="B187" s="5">
        <v>0.78290969596559501</v>
      </c>
      <c r="C187">
        <v>0.77429666124780527</v>
      </c>
      <c r="D187">
        <v>0.7300469882516728</v>
      </c>
      <c r="E187" s="5">
        <v>0.73142748691258297</v>
      </c>
      <c r="F187">
        <v>0.73121350446024769</v>
      </c>
      <c r="G187">
        <v>0.73123732288605514</v>
      </c>
      <c r="H187">
        <v>0.73122139828665333</v>
      </c>
      <c r="I187">
        <v>0.71922393699888643</v>
      </c>
      <c r="J187">
        <v>0.73090879258928099</v>
      </c>
      <c r="K187">
        <v>0.73230491697637723</v>
      </c>
      <c r="L187">
        <v>0.73122880027437465</v>
      </c>
      <c r="M187">
        <v>0.73120959530923124</v>
      </c>
      <c r="N187">
        <v>0.73120208086024818</v>
      </c>
      <c r="O187">
        <v>0.7312230936645493</v>
      </c>
      <c r="P187">
        <v>0.73120241922021678</v>
      </c>
      <c r="Q187">
        <v>0.73122264341486354</v>
      </c>
      <c r="R187">
        <v>0.73120950226670023</v>
      </c>
      <c r="S187">
        <v>0.73120950226670023</v>
      </c>
    </row>
    <row r="188" spans="1:19" x14ac:dyDescent="0.25">
      <c r="A188" s="1">
        <v>185</v>
      </c>
      <c r="B188" s="5">
        <v>0.78251159686332294</v>
      </c>
      <c r="C188">
        <v>0.77415157230104514</v>
      </c>
      <c r="D188">
        <v>0.73005162038692795</v>
      </c>
      <c r="E188" s="5">
        <v>0.73142638683644301</v>
      </c>
      <c r="F188">
        <v>0.73121349734734442</v>
      </c>
      <c r="G188">
        <v>0.73123761720218416</v>
      </c>
      <c r="H188">
        <v>0.73122137755832561</v>
      </c>
      <c r="I188">
        <v>0.71949284391194623</v>
      </c>
      <c r="J188">
        <v>0.73090974420218424</v>
      </c>
      <c r="K188">
        <v>0.73230121592261377</v>
      </c>
      <c r="L188">
        <v>0.73122871183116378</v>
      </c>
      <c r="M188">
        <v>0.73120959498836768</v>
      </c>
      <c r="N188">
        <v>0.7312021252828288</v>
      </c>
      <c r="O188">
        <v>0.73122305065379667</v>
      </c>
      <c r="P188">
        <v>0.73120243423756814</v>
      </c>
      <c r="Q188">
        <v>0.73122259801539635</v>
      </c>
      <c r="R188">
        <v>0.73120950226670023</v>
      </c>
      <c r="S188">
        <v>0.73120950226670023</v>
      </c>
    </row>
    <row r="189" spans="1:19" x14ac:dyDescent="0.25">
      <c r="A189" s="1">
        <v>186</v>
      </c>
      <c r="B189" s="5">
        <v>0.78211393664605999</v>
      </c>
      <c r="C189">
        <v>0.77400654237110866</v>
      </c>
      <c r="D189">
        <v>0.73005624490737375</v>
      </c>
      <c r="E189" s="5">
        <v>0.73142528678957197</v>
      </c>
      <c r="F189">
        <v>0.73121349023444127</v>
      </c>
      <c r="G189">
        <v>0.73123791151831319</v>
      </c>
      <c r="H189">
        <v>0.73122135682999778</v>
      </c>
      <c r="I189">
        <v>0.71976175082500615</v>
      </c>
      <c r="J189">
        <v>0.7309106958150875</v>
      </c>
      <c r="K189">
        <v>0.73229751486885031</v>
      </c>
      <c r="L189">
        <v>0.7312286236683424</v>
      </c>
      <c r="M189">
        <v>0.73120959466755753</v>
      </c>
      <c r="N189">
        <v>0.73120216970540941</v>
      </c>
      <c r="O189">
        <v>0.73122300764304393</v>
      </c>
      <c r="P189">
        <v>0.73120244925491951</v>
      </c>
      <c r="Q189">
        <v>0.73122255264235503</v>
      </c>
      <c r="R189">
        <v>0.73120950226670023</v>
      </c>
      <c r="S189">
        <v>0.73120950226670023</v>
      </c>
    </row>
    <row r="190" spans="1:19" x14ac:dyDescent="0.25">
      <c r="A190" s="1">
        <v>187</v>
      </c>
      <c r="B190" s="5">
        <v>0.78171671458788905</v>
      </c>
      <c r="C190">
        <v>0.7738615714219943</v>
      </c>
      <c r="D190">
        <v>0.73006086183177155</v>
      </c>
      <c r="E190" s="5">
        <v>0.73142418677200105</v>
      </c>
      <c r="F190">
        <v>0.731213483121538</v>
      </c>
      <c r="G190">
        <v>0.73123820583444221</v>
      </c>
      <c r="H190">
        <v>0.73122133610167006</v>
      </c>
      <c r="I190">
        <v>0.72003065773806607</v>
      </c>
      <c r="J190">
        <v>0.73091164742799075</v>
      </c>
      <c r="K190">
        <v>0.73229381381508685</v>
      </c>
      <c r="L190">
        <v>0.73122853578509439</v>
      </c>
      <c r="M190">
        <v>0.73120959434680044</v>
      </c>
      <c r="N190">
        <v>0.73120221412799014</v>
      </c>
      <c r="O190">
        <v>0.73122296463229131</v>
      </c>
      <c r="P190">
        <v>0.73120246427227098</v>
      </c>
      <c r="Q190">
        <v>0.73122250729571625</v>
      </c>
      <c r="R190">
        <v>0.73120950226670023</v>
      </c>
      <c r="S190">
        <v>0.73120950226670023</v>
      </c>
    </row>
    <row r="191" spans="1:19" x14ac:dyDescent="0.25">
      <c r="A191" s="1">
        <v>188</v>
      </c>
      <c r="B191" s="5">
        <v>0.78131992996449495</v>
      </c>
      <c r="C191">
        <v>0.77371665941773027</v>
      </c>
      <c r="D191">
        <v>0.73006547117882159</v>
      </c>
      <c r="E191" s="5">
        <v>0.731423086783763</v>
      </c>
      <c r="F191">
        <v>0.73121347600863484</v>
      </c>
      <c r="G191">
        <v>0.73123850015057124</v>
      </c>
      <c r="H191">
        <v>0.73122131537334234</v>
      </c>
      <c r="I191">
        <v>0.7202995646511261</v>
      </c>
      <c r="J191">
        <v>0.7309125990408939</v>
      </c>
      <c r="K191">
        <v>0.73229011276132339</v>
      </c>
      <c r="L191">
        <v>0.73122844818060584</v>
      </c>
      <c r="M191">
        <v>0.73120959402609675</v>
      </c>
      <c r="N191">
        <v>0.73120225855057075</v>
      </c>
      <c r="O191">
        <v>0.73122292162153857</v>
      </c>
      <c r="P191">
        <v>0.73120247928962234</v>
      </c>
      <c r="Q191">
        <v>0.73122246197545726</v>
      </c>
      <c r="R191">
        <v>0.73120950226670023</v>
      </c>
      <c r="S191">
        <v>0.73120950226670023</v>
      </c>
    </row>
    <row r="192" spans="1:19" x14ac:dyDescent="0.25">
      <c r="A192" s="1">
        <v>189</v>
      </c>
      <c r="B192" s="5">
        <v>0.78092358205316104</v>
      </c>
      <c r="C192">
        <v>0.7735718063223731</v>
      </c>
      <c r="D192">
        <v>0.73007007296716264</v>
      </c>
      <c r="E192" s="5">
        <v>0.73142198682488802</v>
      </c>
      <c r="F192">
        <v>0.73121346889573158</v>
      </c>
      <c r="G192">
        <v>0.73123879446670026</v>
      </c>
      <c r="H192">
        <v>0.73122129464501462</v>
      </c>
      <c r="I192">
        <v>0.72056847156418591</v>
      </c>
      <c r="J192">
        <v>0.73091355065379715</v>
      </c>
      <c r="K192">
        <v>0.73228641170756004</v>
      </c>
      <c r="L192">
        <v>0.73122836085406584</v>
      </c>
      <c r="M192">
        <v>0.73120959370544614</v>
      </c>
      <c r="N192">
        <v>0.73120230297315136</v>
      </c>
      <c r="O192">
        <v>0.73122287861078594</v>
      </c>
      <c r="P192">
        <v>0.7312024943069737</v>
      </c>
      <c r="Q192">
        <v>0.73122241668155497</v>
      </c>
      <c r="R192">
        <v>0.73120950226670023</v>
      </c>
      <c r="S192">
        <v>0.73120950226670023</v>
      </c>
    </row>
    <row r="193" spans="1:19" x14ac:dyDescent="0.25">
      <c r="A193" s="1">
        <v>190</v>
      </c>
      <c r="B193" s="5">
        <v>0.78052767013276503</v>
      </c>
      <c r="C193">
        <v>0.7734270121000093</v>
      </c>
      <c r="D193">
        <v>0.73007466721537229</v>
      </c>
      <c r="E193" s="5">
        <v>0.73142088689540696</v>
      </c>
      <c r="F193">
        <v>0.73121346178282842</v>
      </c>
      <c r="G193">
        <v>0.73123908878282939</v>
      </c>
      <c r="H193">
        <v>0.7312212739166869</v>
      </c>
      <c r="I193">
        <v>0.72083737847724594</v>
      </c>
      <c r="J193">
        <v>0.73091450226670041</v>
      </c>
      <c r="K193">
        <v>0.73228271065379658</v>
      </c>
      <c r="L193">
        <v>0.73122827380466771</v>
      </c>
      <c r="M193">
        <v>0.7312095933848487</v>
      </c>
      <c r="N193">
        <v>0.73120234739573209</v>
      </c>
      <c r="O193">
        <v>0.73122283560003321</v>
      </c>
      <c r="P193">
        <v>0.73120250932432518</v>
      </c>
      <c r="Q193">
        <v>0.73122237141398616</v>
      </c>
      <c r="R193">
        <v>0.73120950226670023</v>
      </c>
      <c r="S193">
        <v>0.73120950226670023</v>
      </c>
    </row>
    <row r="194" spans="1:19" x14ac:dyDescent="0.25">
      <c r="A194" s="1">
        <v>191</v>
      </c>
      <c r="B194" s="5">
        <v>0.78013219348377405</v>
      </c>
      <c r="C194">
        <v>0.77328227671475447</v>
      </c>
      <c r="D194">
        <v>0.73007925394196738</v>
      </c>
      <c r="E194" s="5">
        <v>0.73141978699535204</v>
      </c>
      <c r="F194">
        <v>0.73121345466992516</v>
      </c>
      <c r="G194">
        <v>0.73123938309895842</v>
      </c>
      <c r="H194">
        <v>0.73122125318835907</v>
      </c>
      <c r="I194">
        <v>0.72110628539030575</v>
      </c>
      <c r="J194">
        <v>0.73091545387960366</v>
      </c>
      <c r="K194">
        <v>0.73227900960003312</v>
      </c>
      <c r="L194">
        <v>0.73122818703160708</v>
      </c>
      <c r="M194">
        <v>0.73120959306430455</v>
      </c>
      <c r="N194">
        <v>0.7312023918183127</v>
      </c>
      <c r="O194">
        <v>0.73122279258928047</v>
      </c>
      <c r="P194">
        <v>0.73120252434167654</v>
      </c>
      <c r="Q194">
        <v>0.7312223261727282</v>
      </c>
      <c r="R194">
        <v>0.73120950226670023</v>
      </c>
      <c r="S194">
        <v>0.73120950226670023</v>
      </c>
    </row>
    <row r="195" spans="1:19" x14ac:dyDescent="0.25">
      <c r="A195" s="1">
        <v>192</v>
      </c>
      <c r="B195" s="5">
        <v>0.77973715138823996</v>
      </c>
      <c r="C195">
        <v>0.77313760013075317</v>
      </c>
      <c r="D195">
        <v>0.73008383316540426</v>
      </c>
      <c r="E195" s="5">
        <v>0.731418687124754</v>
      </c>
      <c r="F195">
        <v>0.73121344755702189</v>
      </c>
      <c r="G195">
        <v>0.73123967741508744</v>
      </c>
      <c r="H195">
        <v>0.73122123246003135</v>
      </c>
      <c r="I195">
        <v>0.72137519230336578</v>
      </c>
      <c r="J195">
        <v>0.73091640549250692</v>
      </c>
      <c r="K195">
        <v>0.73227530854626965</v>
      </c>
      <c r="L195">
        <v>0.73122810053408116</v>
      </c>
      <c r="M195">
        <v>0.73120959274381347</v>
      </c>
      <c r="N195">
        <v>0.73120243624089332</v>
      </c>
      <c r="O195">
        <v>0.73122274957852773</v>
      </c>
      <c r="P195">
        <v>0.7312025393590279</v>
      </c>
      <c r="Q195">
        <v>0.73122228095775799</v>
      </c>
      <c r="R195">
        <v>0.73120950226670023</v>
      </c>
      <c r="S195">
        <v>0.73120950226670023</v>
      </c>
    </row>
    <row r="196" spans="1:19" x14ac:dyDescent="0.25">
      <c r="A196" s="1">
        <v>193</v>
      </c>
      <c r="B196" s="5">
        <v>0.77934254312979701</v>
      </c>
      <c r="C196">
        <v>0.77299298231217872</v>
      </c>
      <c r="D196">
        <v>0.73008840490407867</v>
      </c>
      <c r="E196" s="5">
        <v>0.73141758728364303</v>
      </c>
      <c r="F196">
        <v>0.73121344044411862</v>
      </c>
      <c r="G196">
        <v>0.73123997173121646</v>
      </c>
      <c r="H196">
        <v>0.73122121173170362</v>
      </c>
      <c r="I196">
        <v>0.72164409921642558</v>
      </c>
      <c r="J196">
        <v>0.73091735710541006</v>
      </c>
      <c r="K196">
        <v>0.7322716074925063</v>
      </c>
      <c r="L196">
        <v>0.73122801431129225</v>
      </c>
      <c r="M196">
        <v>0.73120959242337558</v>
      </c>
      <c r="N196">
        <v>0.73120248066347404</v>
      </c>
      <c r="O196">
        <v>0.7312227065677751</v>
      </c>
      <c r="P196">
        <v>0.73120255437637938</v>
      </c>
      <c r="Q196">
        <v>0.73122223576905254</v>
      </c>
      <c r="R196">
        <v>0.73120950226670023</v>
      </c>
      <c r="S196">
        <v>0.73120950226670023</v>
      </c>
    </row>
    <row r="197" spans="1:19" x14ac:dyDescent="0.25">
      <c r="A197" s="1">
        <v>194</v>
      </c>
      <c r="B197" s="5">
        <v>0.77894836799365497</v>
      </c>
      <c r="C197">
        <v>0.77284842322323455</v>
      </c>
      <c r="D197">
        <v>0.73009296917632671</v>
      </c>
      <c r="E197" s="5">
        <v>0.73141648747205301</v>
      </c>
      <c r="F197">
        <v>0.73121343333121547</v>
      </c>
      <c r="G197">
        <v>0.73124026604734549</v>
      </c>
      <c r="H197">
        <v>0.7312211910033759</v>
      </c>
      <c r="I197">
        <v>0.7219130061294855</v>
      </c>
      <c r="J197">
        <v>0.73091830871831331</v>
      </c>
      <c r="K197">
        <v>0.73226790643874284</v>
      </c>
      <c r="L197">
        <v>0.73122792836244532</v>
      </c>
      <c r="M197">
        <v>0.73120959210299086</v>
      </c>
      <c r="N197">
        <v>0.73120252508605466</v>
      </c>
      <c r="O197">
        <v>0.73122266355702237</v>
      </c>
      <c r="P197">
        <v>0.73120256939373074</v>
      </c>
      <c r="Q197">
        <v>0.73122219060658922</v>
      </c>
      <c r="R197">
        <v>0.73120950226670023</v>
      </c>
      <c r="S197">
        <v>0.73120950226670023</v>
      </c>
    </row>
    <row r="198" spans="1:19" x14ac:dyDescent="0.25">
      <c r="A198" s="1">
        <v>195</v>
      </c>
      <c r="B198" s="5">
        <v>0.77855462526659602</v>
      </c>
      <c r="C198">
        <v>0.77270392282815192</v>
      </c>
      <c r="D198">
        <v>0.7300975260004241</v>
      </c>
      <c r="E198" s="5">
        <v>0.73141538769001302</v>
      </c>
      <c r="F198">
        <v>0.7312134262183122</v>
      </c>
      <c r="G198">
        <v>0.73124056036347451</v>
      </c>
      <c r="H198">
        <v>0.73122117027504818</v>
      </c>
      <c r="I198">
        <v>0.72218191304254542</v>
      </c>
      <c r="J198">
        <v>0.73091926033121646</v>
      </c>
      <c r="K198">
        <v>0.73226420538497938</v>
      </c>
      <c r="L198">
        <v>0.73122784268674768</v>
      </c>
      <c r="M198">
        <v>0.73120959178265921</v>
      </c>
      <c r="N198">
        <v>0.73120256950863527</v>
      </c>
      <c r="O198">
        <v>0.73122262054626974</v>
      </c>
      <c r="P198">
        <v>0.73120258441108221</v>
      </c>
      <c r="Q198">
        <v>0.73122214547034492</v>
      </c>
      <c r="R198">
        <v>0.73120950226670023</v>
      </c>
      <c r="S198">
        <v>0.73120950226670023</v>
      </c>
    </row>
    <row r="199" spans="1:19" x14ac:dyDescent="0.25">
      <c r="A199" s="1">
        <v>196</v>
      </c>
      <c r="B199" s="5">
        <v>0.77816131423696999</v>
      </c>
      <c r="C199">
        <v>0.77255948109119277</v>
      </c>
      <c r="D199">
        <v>0.73010207539458727</v>
      </c>
      <c r="E199" s="5">
        <v>0.73141428793755603</v>
      </c>
      <c r="F199">
        <v>0.73121341910540893</v>
      </c>
      <c r="G199">
        <v>0.73124085467960354</v>
      </c>
      <c r="H199">
        <v>0.73122114954672046</v>
      </c>
      <c r="I199">
        <v>0.72245081995560545</v>
      </c>
      <c r="J199">
        <v>0.73092021194411971</v>
      </c>
      <c r="K199">
        <v>0.73226050433121592</v>
      </c>
      <c r="L199">
        <v>0.7312277572834085</v>
      </c>
      <c r="M199">
        <v>0.73120959146238063</v>
      </c>
      <c r="N199">
        <v>0.73120261393121588</v>
      </c>
      <c r="O199">
        <v>0.731222577535517</v>
      </c>
      <c r="P199">
        <v>0.73120259942843346</v>
      </c>
      <c r="Q199">
        <v>0.731222100360297</v>
      </c>
      <c r="R199">
        <v>0.73120950226670023</v>
      </c>
      <c r="S199">
        <v>0.73120950226670023</v>
      </c>
    </row>
    <row r="200" spans="1:19" x14ac:dyDescent="0.25">
      <c r="A200" s="1">
        <v>197</v>
      </c>
      <c r="B200" s="5">
        <v>0.77776843419469099</v>
      </c>
      <c r="C200">
        <v>0.77241509797664598</v>
      </c>
      <c r="D200">
        <v>0.73010661737697347</v>
      </c>
      <c r="E200" s="5">
        <v>0.73141318821471202</v>
      </c>
      <c r="F200">
        <v>0.73121341199250578</v>
      </c>
      <c r="G200">
        <v>0.73124114899573256</v>
      </c>
      <c r="H200">
        <v>0.73122112881839274</v>
      </c>
      <c r="I200">
        <v>0.72271972686866526</v>
      </c>
      <c r="J200">
        <v>0.73092116355702297</v>
      </c>
      <c r="K200">
        <v>0.73225680327745246</v>
      </c>
      <c r="L200">
        <v>0.73122767215164119</v>
      </c>
      <c r="M200">
        <v>0.73120959114215522</v>
      </c>
      <c r="N200">
        <v>0.7312026583537965</v>
      </c>
      <c r="O200">
        <v>0.73122253452476438</v>
      </c>
      <c r="P200">
        <v>0.73120261444578494</v>
      </c>
      <c r="Q200">
        <v>0.73122205527642259</v>
      </c>
      <c r="R200">
        <v>0.73120950226670023</v>
      </c>
      <c r="S200">
        <v>0.73120950226670023</v>
      </c>
    </row>
    <row r="201" spans="1:19" x14ac:dyDescent="0.25">
      <c r="A201" s="1">
        <v>198</v>
      </c>
      <c r="B201" s="5">
        <v>0.77737598443123102</v>
      </c>
      <c r="C201">
        <v>0.77227077344883099</v>
      </c>
      <c r="D201">
        <v>0.73011115196568044</v>
      </c>
      <c r="E201" s="5">
        <v>0.73141208852151496</v>
      </c>
      <c r="F201">
        <v>0.73121340487960262</v>
      </c>
      <c r="G201">
        <v>0.73124144331186158</v>
      </c>
      <c r="H201">
        <v>0.73122110809006491</v>
      </c>
      <c r="I201">
        <v>0.72298863378172518</v>
      </c>
      <c r="J201">
        <v>0.73092211516992622</v>
      </c>
      <c r="K201">
        <v>0.732253102223689</v>
      </c>
      <c r="L201">
        <v>0.73122758729066284</v>
      </c>
      <c r="M201">
        <v>0.73120959082198289</v>
      </c>
      <c r="N201">
        <v>0.73120270277637722</v>
      </c>
      <c r="O201">
        <v>0.73122249151401164</v>
      </c>
      <c r="P201">
        <v>0.73120262946313641</v>
      </c>
      <c r="Q201">
        <v>0.73122201021869893</v>
      </c>
      <c r="R201">
        <v>0.73120950226670023</v>
      </c>
      <c r="S201">
        <v>0.73120950226670023</v>
      </c>
    </row>
    <row r="202" spans="1:19" x14ac:dyDescent="0.25">
      <c r="A202" s="1">
        <v>199</v>
      </c>
      <c r="B202" s="5">
        <v>0.77698396423961802</v>
      </c>
      <c r="C202">
        <v>0.77212650747209555</v>
      </c>
      <c r="D202">
        <v>0.73011567917874742</v>
      </c>
      <c r="E202" s="5">
        <v>0.73141098885799405</v>
      </c>
      <c r="F202">
        <v>0.73121339776669936</v>
      </c>
      <c r="G202">
        <v>0.73124173762799061</v>
      </c>
      <c r="H202">
        <v>0.73122108736173719</v>
      </c>
      <c r="I202">
        <v>0.72325754069478509</v>
      </c>
      <c r="J202">
        <v>0.73092306678282948</v>
      </c>
      <c r="K202">
        <v>0.73224940116992554</v>
      </c>
      <c r="L202">
        <v>0.7312275026996915</v>
      </c>
      <c r="M202">
        <v>0.73120959050186363</v>
      </c>
      <c r="N202">
        <v>0.73120274719895795</v>
      </c>
      <c r="O202">
        <v>0.73122244850325901</v>
      </c>
      <c r="P202">
        <v>0.73120264448048766</v>
      </c>
      <c r="Q202">
        <v>0.73122196518710325</v>
      </c>
      <c r="R202">
        <v>0.73120950226670023</v>
      </c>
      <c r="S202">
        <v>0.73120950226670023</v>
      </c>
    </row>
    <row r="203" spans="1:19" x14ac:dyDescent="0.25">
      <c r="A203" s="1">
        <v>200</v>
      </c>
      <c r="B203" s="5">
        <v>0.77659237291443095</v>
      </c>
      <c r="C203">
        <v>0.7719823000108168</v>
      </c>
      <c r="D203">
        <v>0.73012019903415448</v>
      </c>
      <c r="E203" s="5">
        <v>0.73140988922418204</v>
      </c>
      <c r="F203">
        <v>0.73121339065379609</v>
      </c>
      <c r="G203">
        <v>0.73124203194411963</v>
      </c>
      <c r="H203">
        <v>0.73122106663340947</v>
      </c>
      <c r="I203">
        <v>0.72352644760784512</v>
      </c>
      <c r="J203">
        <v>0.73092401839573262</v>
      </c>
      <c r="K203">
        <v>0.73224570011616208</v>
      </c>
      <c r="L203">
        <v>0.7312274183779488</v>
      </c>
      <c r="M203">
        <v>0.73120959018179743</v>
      </c>
      <c r="N203">
        <v>0.73120279162153856</v>
      </c>
      <c r="O203">
        <v>0.73122240549250628</v>
      </c>
      <c r="P203">
        <v>0.73120265949783914</v>
      </c>
      <c r="Q203">
        <v>0.73122192018161292</v>
      </c>
      <c r="R203">
        <v>0.73120950226670023</v>
      </c>
      <c r="S203">
        <v>0.73120950226670023</v>
      </c>
    </row>
    <row r="204" spans="1:19" x14ac:dyDescent="0.25">
      <c r="A204" s="1">
        <v>201</v>
      </c>
      <c r="B204" s="5">
        <v>0.77620120975179296</v>
      </c>
      <c r="C204">
        <v>0.77183815102940023</v>
      </c>
      <c r="D204">
        <v>0.73012471154982395</v>
      </c>
      <c r="E204" s="5">
        <v>0.73140878962011002</v>
      </c>
      <c r="F204">
        <v>0.73121338354089294</v>
      </c>
      <c r="G204">
        <v>0.73124232626024865</v>
      </c>
      <c r="H204">
        <v>0.73122104590508163</v>
      </c>
      <c r="I204">
        <v>0.72379535452090504</v>
      </c>
      <c r="J204">
        <v>0.73092497000863588</v>
      </c>
      <c r="K204">
        <v>0.73224199906239862</v>
      </c>
      <c r="L204">
        <v>0.73122733432465958</v>
      </c>
      <c r="M204">
        <v>0.73120958986178419</v>
      </c>
      <c r="N204">
        <v>0.73120283604411918</v>
      </c>
      <c r="O204">
        <v>0.73122236248175354</v>
      </c>
      <c r="P204">
        <v>0.73120267451519061</v>
      </c>
      <c r="Q204">
        <v>0.73122187520220505</v>
      </c>
      <c r="R204">
        <v>0.73120950226670023</v>
      </c>
      <c r="S204">
        <v>0.73120950226670023</v>
      </c>
    </row>
    <row r="205" spans="1:19" x14ac:dyDescent="0.25">
      <c r="A205" s="1">
        <v>202</v>
      </c>
      <c r="B205" s="5">
        <v>0.77581047404937198</v>
      </c>
      <c r="C205">
        <v>0.7716940604922804</v>
      </c>
      <c r="D205">
        <v>0.73012921674361964</v>
      </c>
      <c r="E205" s="5">
        <v>0.73140769004581097</v>
      </c>
      <c r="F205">
        <v>0.73121337642798967</v>
      </c>
      <c r="G205">
        <v>0.73124262057637768</v>
      </c>
      <c r="H205">
        <v>0.73122102517675391</v>
      </c>
      <c r="I205">
        <v>0.72406426143396496</v>
      </c>
      <c r="J205">
        <v>0.73092592162153913</v>
      </c>
      <c r="K205">
        <v>0.73223829800863527</v>
      </c>
      <c r="L205">
        <v>0.73122725053905258</v>
      </c>
      <c r="M205">
        <v>0.73120958954182402</v>
      </c>
      <c r="N205">
        <v>0.73120288046669979</v>
      </c>
      <c r="O205">
        <v>0.73122231947100091</v>
      </c>
      <c r="P205">
        <v>0.73120268953254186</v>
      </c>
      <c r="Q205">
        <v>0.73122183024885712</v>
      </c>
      <c r="R205">
        <v>0.73120950226670023</v>
      </c>
      <c r="S205">
        <v>0.73120950226670023</v>
      </c>
    </row>
    <row r="206" spans="1:19" x14ac:dyDescent="0.25">
      <c r="A206" s="1">
        <v>203</v>
      </c>
      <c r="B206" s="5">
        <v>0.77542016510637202</v>
      </c>
      <c r="C206">
        <v>0.77155002836392039</v>
      </c>
      <c r="D206">
        <v>0.73013371463334742</v>
      </c>
      <c r="E206" s="5">
        <v>0.73140659050131596</v>
      </c>
      <c r="F206">
        <v>0.7312133693150864</v>
      </c>
      <c r="G206">
        <v>0.7312429148925067</v>
      </c>
      <c r="H206">
        <v>0.73122100444842619</v>
      </c>
      <c r="I206">
        <v>0.72433316834702477</v>
      </c>
      <c r="J206">
        <v>0.73092687323444228</v>
      </c>
      <c r="K206">
        <v>0.73223459695487181</v>
      </c>
      <c r="L206">
        <v>0.73122716702035628</v>
      </c>
      <c r="M206">
        <v>0.73120958922191692</v>
      </c>
      <c r="N206">
        <v>0.7312029248892804</v>
      </c>
      <c r="O206">
        <v>0.73122227646024818</v>
      </c>
      <c r="P206">
        <v>0.73120270454989333</v>
      </c>
      <c r="Q206">
        <v>0.73122178532154647</v>
      </c>
      <c r="R206">
        <v>0.73120950226670023</v>
      </c>
      <c r="S206">
        <v>0.73120950226670023</v>
      </c>
    </row>
    <row r="207" spans="1:19" x14ac:dyDescent="0.25">
      <c r="A207" s="1">
        <v>204</v>
      </c>
      <c r="B207" s="5">
        <v>0.77503028222353099</v>
      </c>
      <c r="C207">
        <v>0.77140605460881284</v>
      </c>
      <c r="D207">
        <v>0.73013820523675543</v>
      </c>
      <c r="E207" s="5">
        <v>0.73140549098665697</v>
      </c>
      <c r="F207">
        <v>0.73121336220218314</v>
      </c>
      <c r="G207">
        <v>0.73124320920863584</v>
      </c>
      <c r="H207">
        <v>0.73122098372009847</v>
      </c>
      <c r="I207">
        <v>0.7246020752600848</v>
      </c>
      <c r="J207">
        <v>0.73092782484734553</v>
      </c>
      <c r="K207">
        <v>0.73223089590110835</v>
      </c>
      <c r="L207">
        <v>0.7312270837678051</v>
      </c>
      <c r="M207">
        <v>0.73120958890206278</v>
      </c>
      <c r="N207">
        <v>0.73120296931186102</v>
      </c>
      <c r="O207">
        <v>0.73122223344949555</v>
      </c>
      <c r="P207">
        <v>0.7312027195672447</v>
      </c>
      <c r="Q207">
        <v>0.73122174042025045</v>
      </c>
      <c r="R207">
        <v>0.73120950226670023</v>
      </c>
      <c r="S207">
        <v>0.73120950226670023</v>
      </c>
    </row>
    <row r="208" spans="1:19" x14ac:dyDescent="0.25">
      <c r="A208" s="1">
        <v>205</v>
      </c>
      <c r="B208" s="5">
        <v>0.77464082470311801</v>
      </c>
      <c r="C208">
        <v>0.77126213919147857</v>
      </c>
      <c r="D208">
        <v>0.73014268857153464</v>
      </c>
      <c r="E208" s="5">
        <v>0.73140439150186598</v>
      </c>
      <c r="F208">
        <v>0.73121335508927998</v>
      </c>
      <c r="G208">
        <v>0.73124350352476486</v>
      </c>
      <c r="H208">
        <v>0.73122096299177075</v>
      </c>
      <c r="I208">
        <v>0.72487098217314472</v>
      </c>
      <c r="J208">
        <v>0.73092877646024879</v>
      </c>
      <c r="K208">
        <v>0.73222719484734489</v>
      </c>
      <c r="L208">
        <v>0.73122700078063418</v>
      </c>
      <c r="M208">
        <v>0.73120958858226159</v>
      </c>
      <c r="N208">
        <v>0.73120301373444163</v>
      </c>
      <c r="O208">
        <v>0.73122219043874281</v>
      </c>
      <c r="P208">
        <v>0.73120273458459606</v>
      </c>
      <c r="Q208">
        <v>0.73122169554494665</v>
      </c>
      <c r="R208">
        <v>0.73120950226670023</v>
      </c>
      <c r="S208">
        <v>0.73120950226670023</v>
      </c>
    </row>
    <row r="209" spans="1:19" x14ac:dyDescent="0.25">
      <c r="A209" s="1">
        <v>206</v>
      </c>
      <c r="B209" s="5">
        <v>0.77425179184892501</v>
      </c>
      <c r="C209">
        <v>0.77111828207646727</v>
      </c>
      <c r="D209">
        <v>0.73014716465531859</v>
      </c>
      <c r="E209" s="5">
        <v>0.73140329204697396</v>
      </c>
      <c r="F209">
        <v>0.73121334797637683</v>
      </c>
      <c r="G209">
        <v>0.73124379784089388</v>
      </c>
      <c r="H209">
        <v>0.73122094226344303</v>
      </c>
      <c r="I209">
        <v>0.72513988908620453</v>
      </c>
      <c r="J209">
        <v>0.73092972807315193</v>
      </c>
      <c r="K209">
        <v>0.73222349379358154</v>
      </c>
      <c r="L209">
        <v>0.73122691805808282</v>
      </c>
      <c r="M209">
        <v>0.73120958826251348</v>
      </c>
      <c r="N209">
        <v>0.73120305815702236</v>
      </c>
      <c r="O209">
        <v>0.73122214742799019</v>
      </c>
      <c r="P209">
        <v>0.73120274960194753</v>
      </c>
      <c r="Q209">
        <v>0.73122165069561207</v>
      </c>
      <c r="R209">
        <v>0.73120950226670023</v>
      </c>
      <c r="S209">
        <v>0.73120950226670023</v>
      </c>
    </row>
    <row r="210" spans="1:19" x14ac:dyDescent="0.25">
      <c r="A210" s="1">
        <v>207</v>
      </c>
      <c r="B210" s="5">
        <v>0.77386318296626699</v>
      </c>
      <c r="C210">
        <v>0.77097448322835727</v>
      </c>
      <c r="D210">
        <v>0.73015163350568379</v>
      </c>
      <c r="E210" s="5">
        <v>0.731402192622014</v>
      </c>
      <c r="F210">
        <v>0.73121334086347356</v>
      </c>
      <c r="G210">
        <v>0.73124409215702291</v>
      </c>
      <c r="H210">
        <v>0.73122092153511531</v>
      </c>
      <c r="I210">
        <v>0.72540879599926444</v>
      </c>
      <c r="J210">
        <v>0.73093067968605518</v>
      </c>
      <c r="K210">
        <v>0.73221979273981808</v>
      </c>
      <c r="L210">
        <v>0.73122683559939294</v>
      </c>
      <c r="M210">
        <v>0.73120958794281821</v>
      </c>
      <c r="N210">
        <v>0.73120310257960308</v>
      </c>
      <c r="O210">
        <v>0.73122210441723745</v>
      </c>
      <c r="P210">
        <v>0.73120276461929889</v>
      </c>
      <c r="Q210">
        <v>0.73122160587222462</v>
      </c>
      <c r="R210">
        <v>0.73120950226670023</v>
      </c>
      <c r="S210">
        <v>0.73120950226670023</v>
      </c>
    </row>
    <row r="211" spans="1:19" x14ac:dyDescent="0.25">
      <c r="A211" s="1">
        <v>208</v>
      </c>
      <c r="B211" s="5">
        <v>0.773474997361973</v>
      </c>
      <c r="C211">
        <v>0.7708307426117561</v>
      </c>
      <c r="D211">
        <v>0.73015609514015023</v>
      </c>
      <c r="E211" s="5">
        <v>0.73140109322701796</v>
      </c>
      <c r="F211">
        <v>0.73121333375057029</v>
      </c>
      <c r="G211">
        <v>0.73124438647315193</v>
      </c>
      <c r="H211">
        <v>0.73122090080678759</v>
      </c>
      <c r="I211">
        <v>0.72567770291232447</v>
      </c>
      <c r="J211">
        <v>0.73093163129895844</v>
      </c>
      <c r="K211">
        <v>0.73221609168605462</v>
      </c>
      <c r="L211">
        <v>0.73122675340380849</v>
      </c>
      <c r="M211">
        <v>0.731209587623176</v>
      </c>
      <c r="N211">
        <v>0.7312031470021837</v>
      </c>
      <c r="O211">
        <v>0.73122206140648482</v>
      </c>
      <c r="P211">
        <v>0.73120277963665037</v>
      </c>
      <c r="Q211">
        <v>0.73122156107476166</v>
      </c>
      <c r="R211">
        <v>0.73120950226670023</v>
      </c>
      <c r="S211">
        <v>0.73120950226670023</v>
      </c>
    </row>
    <row r="212" spans="1:19" x14ac:dyDescent="0.25">
      <c r="A212" s="1">
        <v>209</v>
      </c>
      <c r="B212" s="5">
        <v>0.77308723434438797</v>
      </c>
      <c r="C212">
        <v>0.77068706019129907</v>
      </c>
      <c r="D212">
        <v>0.73016054957618093</v>
      </c>
      <c r="E212" s="5">
        <v>0.73139999386201804</v>
      </c>
      <c r="F212">
        <v>0.73121332663766714</v>
      </c>
      <c r="G212">
        <v>0.73124468078928095</v>
      </c>
      <c r="H212">
        <v>0.73122088007845976</v>
      </c>
      <c r="I212">
        <v>0.72594660982538439</v>
      </c>
      <c r="J212">
        <v>0.73093258291186169</v>
      </c>
      <c r="K212">
        <v>0.73221239063229115</v>
      </c>
      <c r="L212">
        <v>0.73122667147057541</v>
      </c>
      <c r="M212">
        <v>0.73120958730358665</v>
      </c>
      <c r="N212">
        <v>0.73120319142476431</v>
      </c>
      <c r="O212">
        <v>0.73122201839573209</v>
      </c>
      <c r="P212">
        <v>0.73120279465400173</v>
      </c>
      <c r="Q212">
        <v>0.73122151630320065</v>
      </c>
      <c r="R212">
        <v>0.73120950226670023</v>
      </c>
      <c r="S212">
        <v>0.73120950226670023</v>
      </c>
    </row>
    <row r="213" spans="1:19" x14ac:dyDescent="0.25">
      <c r="A213" s="1">
        <v>210</v>
      </c>
      <c r="B213" s="5">
        <v>0.77269989322336396</v>
      </c>
      <c r="C213">
        <v>0.77054343593165098</v>
      </c>
      <c r="D213">
        <v>0.73016499683118308</v>
      </c>
      <c r="E213" s="5">
        <v>0.73139889452704598</v>
      </c>
      <c r="F213">
        <v>0.73121331952476387</v>
      </c>
      <c r="G213">
        <v>0.73124497510540998</v>
      </c>
      <c r="H213">
        <v>0.73122085935013204</v>
      </c>
      <c r="I213">
        <v>0.7262155167384442</v>
      </c>
      <c r="J213">
        <v>0.73093353452476495</v>
      </c>
      <c r="K213">
        <v>0.73220868957852769</v>
      </c>
      <c r="L213">
        <v>0.73122658979894539</v>
      </c>
      <c r="M213">
        <v>0.73120958698405036</v>
      </c>
      <c r="N213">
        <v>0.73120323584734492</v>
      </c>
      <c r="O213">
        <v>0.73122197538497946</v>
      </c>
      <c r="P213">
        <v>0.73120280967135309</v>
      </c>
      <c r="Q213">
        <v>0.73122147155751915</v>
      </c>
      <c r="R213">
        <v>0.73120950226670023</v>
      </c>
      <c r="S213">
        <v>0.73120950226670023</v>
      </c>
    </row>
    <row r="214" spans="1:19" x14ac:dyDescent="0.25">
      <c r="A214" s="1">
        <v>211</v>
      </c>
      <c r="B214" s="5">
        <v>0.77231297331025806</v>
      </c>
      <c r="C214">
        <v>0.77039986979750441</v>
      </c>
      <c r="D214">
        <v>0.73016943692250735</v>
      </c>
      <c r="E214" s="5">
        <v>0.731397795222134</v>
      </c>
      <c r="F214">
        <v>0.73121331241186061</v>
      </c>
      <c r="G214">
        <v>0.731245269421539</v>
      </c>
      <c r="H214">
        <v>0.7312208386218042</v>
      </c>
      <c r="I214">
        <v>0.72648442365150423</v>
      </c>
      <c r="J214">
        <v>0.7309344861376682</v>
      </c>
      <c r="K214">
        <v>0.73220498852476434</v>
      </c>
      <c r="L214">
        <v>0.73122650838816883</v>
      </c>
      <c r="M214">
        <v>0.73120958666456681</v>
      </c>
      <c r="N214">
        <v>0.73120328026992554</v>
      </c>
      <c r="O214">
        <v>0.73122193237422672</v>
      </c>
      <c r="P214">
        <v>0.73120282468870457</v>
      </c>
      <c r="Q214">
        <v>0.73122142683769475</v>
      </c>
      <c r="R214">
        <v>0.73120950226670023</v>
      </c>
      <c r="S214">
        <v>0.73120950226670023</v>
      </c>
    </row>
    <row r="215" spans="1:19" x14ac:dyDescent="0.25">
      <c r="A215" s="1">
        <v>212</v>
      </c>
      <c r="B215" s="5">
        <v>0.77192647391792601</v>
      </c>
      <c r="C215">
        <v>0.77025636175358136</v>
      </c>
      <c r="D215">
        <v>0.73017386986744903</v>
      </c>
      <c r="E215" s="5">
        <v>0.73139669594731405</v>
      </c>
      <c r="F215">
        <v>0.73121330529895734</v>
      </c>
      <c r="G215">
        <v>0.73124556373766803</v>
      </c>
      <c r="H215">
        <v>0.73122081789347648</v>
      </c>
      <c r="I215">
        <v>0.72675333056456415</v>
      </c>
      <c r="J215">
        <v>0.73093543775057135</v>
      </c>
      <c r="K215">
        <v>0.73220128747100088</v>
      </c>
      <c r="L215">
        <v>0.73122642723750342</v>
      </c>
      <c r="M215">
        <v>0.73120958634513622</v>
      </c>
      <c r="N215">
        <v>0.73120332469250626</v>
      </c>
      <c r="O215">
        <v>0.7312218893634741</v>
      </c>
      <c r="P215">
        <v>0.73120283970605593</v>
      </c>
      <c r="Q215">
        <v>0.73122138214370502</v>
      </c>
      <c r="R215">
        <v>0.73120950226670023</v>
      </c>
      <c r="S215">
        <v>0.73120950226670023</v>
      </c>
    </row>
    <row r="216" spans="1:19" x14ac:dyDescent="0.25">
      <c r="A216" s="1">
        <v>213</v>
      </c>
      <c r="B216" s="5">
        <v>0.77154039436072197</v>
      </c>
      <c r="C216">
        <v>0.77011291176463192</v>
      </c>
      <c r="D216">
        <v>0.73017829568324744</v>
      </c>
      <c r="E216" s="5">
        <v>0.731395596702619</v>
      </c>
      <c r="F216">
        <v>0.73121329818605418</v>
      </c>
      <c r="G216">
        <v>0.73124585805379705</v>
      </c>
      <c r="H216">
        <v>0.73122079716514876</v>
      </c>
      <c r="I216">
        <v>0.72702223747762407</v>
      </c>
      <c r="J216">
        <v>0.73093638936347449</v>
      </c>
      <c r="K216">
        <v>0.73219758641723742</v>
      </c>
      <c r="L216">
        <v>0.73122634634620531</v>
      </c>
      <c r="M216">
        <v>0.73120958602575858</v>
      </c>
      <c r="N216">
        <v>0.73120336911508688</v>
      </c>
      <c r="O216">
        <v>0.73122184635272136</v>
      </c>
      <c r="P216">
        <v>0.73120285472340729</v>
      </c>
      <c r="Q216">
        <v>0.73122133747552753</v>
      </c>
      <c r="R216">
        <v>0.73120950226670023</v>
      </c>
      <c r="S216">
        <v>0.73120950226670023</v>
      </c>
    </row>
    <row r="217" spans="1:19" x14ac:dyDescent="0.25">
      <c r="A217" s="1">
        <v>214</v>
      </c>
      <c r="B217" s="5">
        <v>0.77115473395449197</v>
      </c>
      <c r="C217">
        <v>0.7699695197954346</v>
      </c>
      <c r="D217">
        <v>0.73018271438708648</v>
      </c>
      <c r="E217" s="5">
        <v>0.73139449748808105</v>
      </c>
      <c r="F217">
        <v>0.73121329107315092</v>
      </c>
      <c r="G217">
        <v>0.73124615236992607</v>
      </c>
      <c r="H217">
        <v>0.73122077643682104</v>
      </c>
      <c r="I217">
        <v>0.72729114439068399</v>
      </c>
      <c r="J217">
        <v>0.73093734097637775</v>
      </c>
      <c r="K217">
        <v>0.73219388536347396</v>
      </c>
      <c r="L217">
        <v>0.73122626571353577</v>
      </c>
      <c r="M217">
        <v>0.7312095857064338</v>
      </c>
      <c r="N217">
        <v>0.73120341353766749</v>
      </c>
      <c r="O217">
        <v>0.73122180334196873</v>
      </c>
      <c r="P217">
        <v>0.73120286974075877</v>
      </c>
      <c r="Q217">
        <v>0.73122129283314008</v>
      </c>
      <c r="R217">
        <v>0.73120950226670023</v>
      </c>
      <c r="S217">
        <v>0.73120950226670023</v>
      </c>
    </row>
    <row r="218" spans="1:19" x14ac:dyDescent="0.25">
      <c r="A218" s="1">
        <v>215</v>
      </c>
      <c r="B218" s="5">
        <v>0.77076949201656897</v>
      </c>
      <c r="C218">
        <v>0.76982618581079665</v>
      </c>
      <c r="D218">
        <v>0.73018712599609514</v>
      </c>
      <c r="E218" s="5">
        <v>0.73139339830373296</v>
      </c>
      <c r="F218">
        <v>0.73121328396024765</v>
      </c>
      <c r="G218">
        <v>0.7312464466860551</v>
      </c>
      <c r="H218">
        <v>0.73122075570849332</v>
      </c>
      <c r="I218">
        <v>0.72756005130374402</v>
      </c>
      <c r="J218">
        <v>0.730938292589281</v>
      </c>
      <c r="K218">
        <v>0.73219018430971061</v>
      </c>
      <c r="L218">
        <v>0.73122618533875805</v>
      </c>
      <c r="M218">
        <v>0.73120958538716174</v>
      </c>
      <c r="N218">
        <v>0.73120345796024822</v>
      </c>
      <c r="O218">
        <v>0.731221760331216</v>
      </c>
      <c r="P218">
        <v>0.73120288475811002</v>
      </c>
      <c r="Q218">
        <v>0.73122124821652013</v>
      </c>
      <c r="R218">
        <v>0.73120950226670023</v>
      </c>
      <c r="S218">
        <v>0.73120950226670023</v>
      </c>
    </row>
    <row r="219" spans="1:19" x14ac:dyDescent="0.25">
      <c r="A219" s="1">
        <v>216</v>
      </c>
      <c r="B219" s="5">
        <v>0.77038466786576998</v>
      </c>
      <c r="C219">
        <v>0.7696829097755532</v>
      </c>
      <c r="D219">
        <v>0.7301915305273472</v>
      </c>
      <c r="E219" s="5">
        <v>0.73139229914960602</v>
      </c>
      <c r="F219">
        <v>0.7312132768473445</v>
      </c>
      <c r="G219">
        <v>0.73124674100218412</v>
      </c>
      <c r="H219">
        <v>0.7312207349801656</v>
      </c>
      <c r="I219">
        <v>0.72782895821680371</v>
      </c>
      <c r="J219">
        <v>0.73093924420218426</v>
      </c>
      <c r="K219">
        <v>0.73218648325594715</v>
      </c>
      <c r="L219">
        <v>0.73122610522113818</v>
      </c>
      <c r="M219">
        <v>0.73120958506794276</v>
      </c>
      <c r="N219">
        <v>0.73120350238282883</v>
      </c>
      <c r="O219">
        <v>0.73122171732046326</v>
      </c>
      <c r="P219">
        <v>0.73120289977546149</v>
      </c>
      <c r="Q219">
        <v>0.73122120362564558</v>
      </c>
      <c r="R219">
        <v>0.73120950226670023</v>
      </c>
      <c r="S219">
        <v>0.73120950226670023</v>
      </c>
    </row>
    <row r="220" spans="1:19" x14ac:dyDescent="0.25">
      <c r="A220" s="1">
        <v>217</v>
      </c>
      <c r="B220" s="5">
        <v>0.77000026082239303</v>
      </c>
      <c r="C220">
        <v>0.76953969165456915</v>
      </c>
      <c r="D220">
        <v>0.73019592799786182</v>
      </c>
      <c r="E220" s="5">
        <v>0.73139120002573399</v>
      </c>
      <c r="F220">
        <v>0.73121326973444134</v>
      </c>
      <c r="G220">
        <v>0.73124703531831314</v>
      </c>
      <c r="H220">
        <v>0.73122071425183788</v>
      </c>
      <c r="I220">
        <v>0.72809786512986374</v>
      </c>
      <c r="J220">
        <v>0.73094019581508751</v>
      </c>
      <c r="K220">
        <v>0.73218278220218369</v>
      </c>
      <c r="L220">
        <v>0.73122602535994496</v>
      </c>
      <c r="M220">
        <v>0.7312095847487764</v>
      </c>
      <c r="N220">
        <v>0.73120354680540944</v>
      </c>
      <c r="O220">
        <v>0.73122167430971063</v>
      </c>
      <c r="P220">
        <v>0.73120291479281296</v>
      </c>
      <c r="Q220">
        <v>0.73122115906049401</v>
      </c>
      <c r="R220">
        <v>0.73120950226670023</v>
      </c>
      <c r="S220">
        <v>0.73120950226670023</v>
      </c>
    </row>
    <row r="221" spans="1:19" x14ac:dyDescent="0.25">
      <c r="A221" s="1">
        <v>218</v>
      </c>
      <c r="B221" s="5">
        <v>0.769616270208211</v>
      </c>
      <c r="C221">
        <v>0.76939653141273601</v>
      </c>
      <c r="D221">
        <v>0.73020031842460353</v>
      </c>
      <c r="E221" s="5">
        <v>0.73139010093214896</v>
      </c>
      <c r="F221">
        <v>0.73121326262153807</v>
      </c>
      <c r="G221">
        <v>0.73124732963444228</v>
      </c>
      <c r="H221">
        <v>0.73122069352351016</v>
      </c>
      <c r="I221">
        <v>0.72836677204292355</v>
      </c>
      <c r="J221">
        <v>0.73094114742799066</v>
      </c>
      <c r="K221">
        <v>0.73217908114842023</v>
      </c>
      <c r="L221">
        <v>0.73122594575445032</v>
      </c>
      <c r="M221">
        <v>0.73120958442966288</v>
      </c>
      <c r="N221">
        <v>0.73120359122799017</v>
      </c>
      <c r="O221">
        <v>0.7312216312989579</v>
      </c>
      <c r="P221">
        <v>0.73120292981016421</v>
      </c>
      <c r="Q221">
        <v>0.73122111452104321</v>
      </c>
      <c r="R221">
        <v>0.73120950226670023</v>
      </c>
      <c r="S221">
        <v>0.73120950226670023</v>
      </c>
    </row>
    <row r="222" spans="1:19" x14ac:dyDescent="0.25">
      <c r="A222" s="1">
        <v>219</v>
      </c>
      <c r="B222" s="5">
        <v>0.76923269534647098</v>
      </c>
      <c r="C222">
        <v>0.76925342901497507</v>
      </c>
      <c r="D222">
        <v>0.73020470182448283</v>
      </c>
      <c r="E222" s="5">
        <v>0.731389001868883</v>
      </c>
      <c r="F222">
        <v>0.73121325550863481</v>
      </c>
      <c r="G222">
        <v>0.7312476239505713</v>
      </c>
      <c r="H222">
        <v>0.73122067279518232</v>
      </c>
      <c r="I222">
        <v>0.72863567895598358</v>
      </c>
      <c r="J222">
        <v>0.73094209904089391</v>
      </c>
      <c r="K222">
        <v>0.73217538009465677</v>
      </c>
      <c r="L222">
        <v>0.73122586640392573</v>
      </c>
      <c r="M222">
        <v>0.73120958411060233</v>
      </c>
      <c r="N222">
        <v>0.73120363565057078</v>
      </c>
      <c r="O222">
        <v>0.73122158828820516</v>
      </c>
      <c r="P222">
        <v>0.73120294482751569</v>
      </c>
      <c r="Q222">
        <v>0.73122107000727099</v>
      </c>
      <c r="R222">
        <v>0.73120950226670023</v>
      </c>
      <c r="S222">
        <v>0.73120950226670023</v>
      </c>
    </row>
    <row r="223" spans="1:19" x14ac:dyDescent="0.25">
      <c r="A223" s="1">
        <v>220</v>
      </c>
      <c r="B223" s="5">
        <v>0.76884953556188496</v>
      </c>
      <c r="C223">
        <v>0.76911038442623536</v>
      </c>
      <c r="D223">
        <v>0.73020907821435566</v>
      </c>
      <c r="E223" s="5">
        <v>0.73138790283596899</v>
      </c>
      <c r="F223">
        <v>0.73121324839573154</v>
      </c>
      <c r="G223">
        <v>0.73124791826670033</v>
      </c>
      <c r="H223">
        <v>0.7312206520668546</v>
      </c>
      <c r="I223">
        <v>0.72890458586904339</v>
      </c>
      <c r="J223">
        <v>0.73094305065379717</v>
      </c>
      <c r="K223">
        <v>0.73217167904089331</v>
      </c>
      <c r="L223">
        <v>0.73122578730765075</v>
      </c>
      <c r="M223">
        <v>0.7312095837915944</v>
      </c>
      <c r="N223">
        <v>0.7312036800731514</v>
      </c>
      <c r="O223">
        <v>0.73122154527745253</v>
      </c>
      <c r="P223">
        <v>0.73120295984486716</v>
      </c>
      <c r="Q223">
        <v>0.73122102551915513</v>
      </c>
      <c r="R223">
        <v>0.73120950226670023</v>
      </c>
      <c r="S223">
        <v>0.73120950226670023</v>
      </c>
    </row>
    <row r="224" spans="1:19" x14ac:dyDescent="0.25">
      <c r="A224" s="1">
        <v>221</v>
      </c>
      <c r="B224" s="5">
        <v>0.76846679018063102</v>
      </c>
      <c r="C224">
        <v>0.76896739761149446</v>
      </c>
      <c r="D224">
        <v>0.73021344761102458</v>
      </c>
      <c r="E224" s="5">
        <v>0.73138680383343901</v>
      </c>
      <c r="F224">
        <v>0.73121324128282839</v>
      </c>
      <c r="G224">
        <v>0.73124821258282935</v>
      </c>
      <c r="H224">
        <v>0.73122063133852688</v>
      </c>
      <c r="I224">
        <v>0.72917349278210342</v>
      </c>
      <c r="J224">
        <v>0.73094400226670042</v>
      </c>
      <c r="K224">
        <v>0.73216797798712985</v>
      </c>
      <c r="L224">
        <v>0.73122570846490209</v>
      </c>
      <c r="M224">
        <v>0.73120958347263931</v>
      </c>
      <c r="N224">
        <v>0.73120372449573201</v>
      </c>
      <c r="O224">
        <v>0.7312215022666998</v>
      </c>
      <c r="P224">
        <v>0.73120297486221841</v>
      </c>
      <c r="Q224">
        <v>0.73122098105667344</v>
      </c>
      <c r="R224">
        <v>0.73120950226670023</v>
      </c>
      <c r="S224">
        <v>0.73120950226670023</v>
      </c>
    </row>
    <row r="225" spans="1:19" x14ac:dyDescent="0.25">
      <c r="A225" s="1">
        <v>222</v>
      </c>
      <c r="B225" s="5">
        <v>0.76808445853034502</v>
      </c>
      <c r="C225">
        <v>0.7688244685357577</v>
      </c>
      <c r="D225">
        <v>0.73021781003123809</v>
      </c>
      <c r="E225" s="5">
        <v>0.73138570486132704</v>
      </c>
      <c r="F225">
        <v>0.73121323416992512</v>
      </c>
      <c r="G225">
        <v>0.73124850689895837</v>
      </c>
      <c r="H225">
        <v>0.73122061061019916</v>
      </c>
      <c r="I225">
        <v>0.72944239969516322</v>
      </c>
      <c r="J225">
        <v>0.73094495387960368</v>
      </c>
      <c r="K225">
        <v>0.73216427693336639</v>
      </c>
      <c r="L225">
        <v>0.73122562987496398</v>
      </c>
      <c r="M225">
        <v>0.73120958315373707</v>
      </c>
      <c r="N225">
        <v>0.73120376891831262</v>
      </c>
      <c r="O225">
        <v>0.73122145925594717</v>
      </c>
      <c r="P225">
        <v>0.73120298987956989</v>
      </c>
      <c r="Q225">
        <v>0.7312209366198037</v>
      </c>
      <c r="R225">
        <v>0.73120950226670023</v>
      </c>
      <c r="S225">
        <v>0.73120950226670023</v>
      </c>
    </row>
    <row r="226" spans="1:19" x14ac:dyDescent="0.25">
      <c r="A226" s="1">
        <v>223</v>
      </c>
      <c r="B226" s="5">
        <v>0.76770253994012205</v>
      </c>
      <c r="C226">
        <v>0.76868159716405948</v>
      </c>
      <c r="D226">
        <v>0.73022216549169172</v>
      </c>
      <c r="E226" s="5">
        <v>0.73138460591966603</v>
      </c>
      <c r="F226">
        <v>0.73121322705702185</v>
      </c>
      <c r="G226">
        <v>0.7312488012150874</v>
      </c>
      <c r="H226">
        <v>0.73122058988187133</v>
      </c>
      <c r="I226">
        <v>0.72971130660822325</v>
      </c>
      <c r="J226">
        <v>0.73094590549250693</v>
      </c>
      <c r="K226">
        <v>0.73216057587960293</v>
      </c>
      <c r="L226">
        <v>0.73122555153711866</v>
      </c>
      <c r="M226">
        <v>0.73120958283488746</v>
      </c>
      <c r="N226">
        <v>0.73120381334089335</v>
      </c>
      <c r="O226">
        <v>0.73122141624519443</v>
      </c>
      <c r="P226">
        <v>0.73120300489692125</v>
      </c>
      <c r="Q226">
        <v>0.73122089220852393</v>
      </c>
      <c r="R226">
        <v>0.73120950226670023</v>
      </c>
      <c r="S226">
        <v>0.73120950226670023</v>
      </c>
    </row>
    <row r="227" spans="1:19" x14ac:dyDescent="0.25">
      <c r="A227" s="1">
        <v>224</v>
      </c>
      <c r="B227" s="5">
        <v>0.76732103374050697</v>
      </c>
      <c r="C227">
        <v>0.76853878346146165</v>
      </c>
      <c r="D227">
        <v>0.73022651400902716</v>
      </c>
      <c r="E227" s="5">
        <v>0.73138350700848698</v>
      </c>
      <c r="F227">
        <v>0.7312132199441187</v>
      </c>
      <c r="G227">
        <v>0.73124909553121642</v>
      </c>
      <c r="H227">
        <v>0.73122056915354361</v>
      </c>
      <c r="I227">
        <v>0.72998021352128317</v>
      </c>
      <c r="J227">
        <v>0.73094685710541007</v>
      </c>
      <c r="K227">
        <v>0.73215687482583958</v>
      </c>
      <c r="L227">
        <v>0.73122547345065314</v>
      </c>
      <c r="M227">
        <v>0.73120958251609069</v>
      </c>
      <c r="N227">
        <v>0.73120385776347396</v>
      </c>
      <c r="O227">
        <v>0.7312213732344417</v>
      </c>
      <c r="P227">
        <v>0.73120301991427272</v>
      </c>
      <c r="Q227">
        <v>0.73122084782281205</v>
      </c>
      <c r="R227">
        <v>0.73120950226670023</v>
      </c>
      <c r="S227">
        <v>0.73120950226670023</v>
      </c>
    </row>
    <row r="228" spans="1:19" x14ac:dyDescent="0.25">
      <c r="A228" s="1">
        <v>225</v>
      </c>
      <c r="B228" s="5">
        <v>0.76693993926349202</v>
      </c>
      <c r="C228">
        <v>0.76839602739305513</v>
      </c>
      <c r="D228">
        <v>0.73023085559983358</v>
      </c>
      <c r="E228" s="5">
        <v>0.73138240812782496</v>
      </c>
      <c r="F228">
        <v>0.73121321283121554</v>
      </c>
      <c r="G228">
        <v>0.73124938984734544</v>
      </c>
      <c r="H228">
        <v>0.73122054842521589</v>
      </c>
      <c r="I228">
        <v>0.73024912043434309</v>
      </c>
      <c r="J228">
        <v>0.73094780871831322</v>
      </c>
      <c r="K228">
        <v>0.73215317377207612</v>
      </c>
      <c r="L228">
        <v>0.73122539561485866</v>
      </c>
      <c r="M228">
        <v>0.73120958219734655</v>
      </c>
      <c r="N228">
        <v>0.73120390218605469</v>
      </c>
      <c r="O228">
        <v>0.73122133022368907</v>
      </c>
      <c r="P228">
        <v>0.73120303493162409</v>
      </c>
      <c r="Q228">
        <v>0.73122080346264584</v>
      </c>
      <c r="R228">
        <v>0.73120950226670023</v>
      </c>
      <c r="S228">
        <v>0.73120950226670023</v>
      </c>
    </row>
    <row r="229" spans="1:19" x14ac:dyDescent="0.25">
      <c r="A229" s="1">
        <v>226</v>
      </c>
      <c r="B229" s="5">
        <v>0.76655925584251605</v>
      </c>
      <c r="C229">
        <v>0.76825332892395803</v>
      </c>
      <c r="D229">
        <v>0.73023519028064732</v>
      </c>
      <c r="E229" s="5">
        <v>0.73138130927771094</v>
      </c>
      <c r="F229">
        <v>0.73121320571831228</v>
      </c>
      <c r="G229">
        <v>0.73124968416347458</v>
      </c>
      <c r="H229">
        <v>0.73122052769688817</v>
      </c>
      <c r="I229">
        <v>0.73051802734740301</v>
      </c>
      <c r="J229">
        <v>0.73094876033121647</v>
      </c>
      <c r="K229">
        <v>0.73214947271831265</v>
      </c>
      <c r="L229">
        <v>0.73122531802902579</v>
      </c>
      <c r="M229">
        <v>0.73120958187865515</v>
      </c>
      <c r="N229">
        <v>0.7312039466086353</v>
      </c>
      <c r="O229">
        <v>0.73122128721293633</v>
      </c>
      <c r="P229">
        <v>0.73120304994897545</v>
      </c>
      <c r="Q229">
        <v>0.73122075912800333</v>
      </c>
      <c r="R229">
        <v>0.73120950226670023</v>
      </c>
      <c r="S229">
        <v>0.73120950226670023</v>
      </c>
    </row>
    <row r="230" spans="1:19" x14ac:dyDescent="0.25">
      <c r="A230" s="1">
        <v>227</v>
      </c>
      <c r="B230" s="5">
        <v>0.766178982812456</v>
      </c>
      <c r="C230">
        <v>0.76811068801931714</v>
      </c>
      <c r="D230">
        <v>0.73023951806795162</v>
      </c>
      <c r="E230" s="5">
        <v>0.73138021045817903</v>
      </c>
      <c r="F230">
        <v>0.73121319860540901</v>
      </c>
      <c r="G230">
        <v>0.7312499784796036</v>
      </c>
      <c r="H230">
        <v>0.73122050696856045</v>
      </c>
      <c r="I230">
        <v>0.73078693426046293</v>
      </c>
      <c r="J230">
        <v>0.73094971194411973</v>
      </c>
      <c r="K230">
        <v>0.73214577166454919</v>
      </c>
      <c r="L230">
        <v>0.73122524069244965</v>
      </c>
      <c r="M230">
        <v>0.73120958156001659</v>
      </c>
      <c r="N230">
        <v>0.73120399103121592</v>
      </c>
      <c r="O230">
        <v>0.73122124420218371</v>
      </c>
      <c r="P230">
        <v>0.73120306496632692</v>
      </c>
      <c r="Q230">
        <v>0.73122071481886242</v>
      </c>
      <c r="R230">
        <v>0.73120950226670023</v>
      </c>
      <c r="S230">
        <v>0.73120950226670023</v>
      </c>
    </row>
    <row r="231" spans="1:19" x14ac:dyDescent="0.25">
      <c r="A231" s="1">
        <v>228</v>
      </c>
      <c r="B231" s="5">
        <v>0.76579911950962598</v>
      </c>
      <c r="C231">
        <v>0.76796810464430731</v>
      </c>
      <c r="D231">
        <v>0.73024383897817802</v>
      </c>
      <c r="E231" s="5">
        <v>0.73137911166926095</v>
      </c>
      <c r="F231">
        <v>0.73121319149250574</v>
      </c>
      <c r="G231">
        <v>0.73125027279573263</v>
      </c>
      <c r="H231">
        <v>0.73122048624023273</v>
      </c>
      <c r="I231">
        <v>0.73105584117352274</v>
      </c>
      <c r="J231">
        <v>0.73095066355702298</v>
      </c>
      <c r="K231">
        <v>0.73214207061078584</v>
      </c>
      <c r="L231">
        <v>0.7312251636044268</v>
      </c>
      <c r="M231">
        <v>0.73120958124143054</v>
      </c>
      <c r="N231">
        <v>0.73120403545379653</v>
      </c>
      <c r="O231">
        <v>0.73122120119143097</v>
      </c>
      <c r="P231">
        <v>0.73120307998367828</v>
      </c>
      <c r="Q231">
        <v>0.73122067053520123</v>
      </c>
      <c r="R231">
        <v>0.73120950226670023</v>
      </c>
      <c r="S231">
        <v>0.73120950226670023</v>
      </c>
    </row>
    <row r="232" spans="1:19" x14ac:dyDescent="0.25">
      <c r="A232" s="1">
        <v>229</v>
      </c>
      <c r="B232" s="5">
        <v>0.76541966527177197</v>
      </c>
      <c r="C232">
        <v>0.76782557876413182</v>
      </c>
      <c r="D232">
        <v>0.7302481530277054</v>
      </c>
      <c r="E232" s="5">
        <v>0.73137801291099203</v>
      </c>
      <c r="F232">
        <v>0.73121318437960259</v>
      </c>
      <c r="G232">
        <v>0.73125056711186165</v>
      </c>
      <c r="H232">
        <v>0.73122046551190489</v>
      </c>
      <c r="I232">
        <v>0.73132474808658277</v>
      </c>
      <c r="J232">
        <v>0.73095161516992624</v>
      </c>
      <c r="K232">
        <v>0.73213836955702238</v>
      </c>
      <c r="L232">
        <v>0.73122508676425768</v>
      </c>
      <c r="M232">
        <v>0.73120958092289723</v>
      </c>
      <c r="N232">
        <v>0.73120407987637714</v>
      </c>
      <c r="O232">
        <v>0.73122115818067834</v>
      </c>
      <c r="P232">
        <v>0.73120309500102965</v>
      </c>
      <c r="Q232">
        <v>0.73122062627699769</v>
      </c>
      <c r="R232">
        <v>0.73120950226670023</v>
      </c>
      <c r="S232">
        <v>0.73120950226670023</v>
      </c>
    </row>
    <row r="233" spans="1:19" x14ac:dyDescent="0.25">
      <c r="A233" s="1">
        <v>230</v>
      </c>
      <c r="B233" s="5">
        <v>0.765040619438071</v>
      </c>
      <c r="C233">
        <v>0.76768311034402092</v>
      </c>
      <c r="D233">
        <v>0.73025246023286083</v>
      </c>
      <c r="E233" s="5">
        <v>0.731376914183403</v>
      </c>
      <c r="F233">
        <v>0.73121317726669932</v>
      </c>
      <c r="G233">
        <v>0.73125086142799056</v>
      </c>
      <c r="H233">
        <v>0.73122044478357717</v>
      </c>
      <c r="I233">
        <v>0.73159365499964268</v>
      </c>
      <c r="J233">
        <v>0.73095256678282938</v>
      </c>
      <c r="K233">
        <v>0.73213466850325892</v>
      </c>
      <c r="L233">
        <v>0.73122501017124408</v>
      </c>
      <c r="M233">
        <v>0.73120958060441654</v>
      </c>
      <c r="N233">
        <v>0.73120412429895776</v>
      </c>
      <c r="O233">
        <v>0.73122111516992561</v>
      </c>
      <c r="P233">
        <v>0.73120311001838112</v>
      </c>
      <c r="Q233">
        <v>0.73122058204422991</v>
      </c>
      <c r="R233">
        <v>0.73120950226670023</v>
      </c>
      <c r="S233">
        <v>0.73120950226670023</v>
      </c>
    </row>
    <row r="234" spans="1:19" x14ac:dyDescent="0.25">
      <c r="A234" s="1">
        <v>231</v>
      </c>
      <c r="B234" s="5">
        <v>0.764661981349122</v>
      </c>
      <c r="C234">
        <v>0.76754069934923452</v>
      </c>
      <c r="D234">
        <v>0.73025676060991973</v>
      </c>
      <c r="E234" s="5">
        <v>0.73137581548652897</v>
      </c>
      <c r="F234">
        <v>0.73121317015379605</v>
      </c>
      <c r="G234">
        <v>0.73125115574411959</v>
      </c>
      <c r="H234">
        <v>0.73122042405524945</v>
      </c>
      <c r="I234">
        <v>0.7318625619127026</v>
      </c>
      <c r="J234">
        <v>0.73095351839573264</v>
      </c>
      <c r="K234">
        <v>0.73213096744949546</v>
      </c>
      <c r="L234">
        <v>0.73122493382469123</v>
      </c>
      <c r="M234">
        <v>0.73120958028598859</v>
      </c>
      <c r="N234">
        <v>0.73120416872153848</v>
      </c>
      <c r="O234">
        <v>0.73122107215917298</v>
      </c>
      <c r="P234">
        <v>0.73120312503573248</v>
      </c>
      <c r="Q234">
        <v>0.73122053783687602</v>
      </c>
      <c r="R234">
        <v>0.73120950226670023</v>
      </c>
      <c r="S234">
        <v>0.73120950226670023</v>
      </c>
    </row>
    <row r="235" spans="1:19" x14ac:dyDescent="0.25">
      <c r="A235" s="1">
        <v>232</v>
      </c>
      <c r="B235" s="5">
        <v>0.76428375034694496</v>
      </c>
      <c r="C235">
        <v>0.76739834574505883</v>
      </c>
      <c r="D235">
        <v>0.73026105417510567</v>
      </c>
      <c r="E235" s="5">
        <v>0.731374716820402</v>
      </c>
      <c r="F235">
        <v>0.7312131630408929</v>
      </c>
      <c r="G235">
        <v>0.73125145006024861</v>
      </c>
      <c r="H235">
        <v>0.73122040332692173</v>
      </c>
      <c r="I235">
        <v>0.73213146882576241</v>
      </c>
      <c r="J235">
        <v>0.73095447000863589</v>
      </c>
      <c r="K235">
        <v>0.732127266395732</v>
      </c>
      <c r="L235">
        <v>0.73122485772390422</v>
      </c>
      <c r="M235">
        <v>0.73120957996761327</v>
      </c>
      <c r="N235">
        <v>0.73120421314411921</v>
      </c>
      <c r="O235">
        <v>0.73122102914842024</v>
      </c>
      <c r="P235">
        <v>0.73120314005308384</v>
      </c>
      <c r="Q235">
        <v>0.73122049365491404</v>
      </c>
      <c r="R235">
        <v>0.73120950226670023</v>
      </c>
      <c r="S235">
        <v>0.73120950226670023</v>
      </c>
    </row>
    <row r="236" spans="1:19" x14ac:dyDescent="0.25">
      <c r="A236" s="1">
        <v>233</v>
      </c>
      <c r="B236" s="5">
        <v>0.76390592577497995</v>
      </c>
      <c r="C236">
        <v>0.76725604949680959</v>
      </c>
      <c r="D236">
        <v>0.73026534094459106</v>
      </c>
      <c r="E236" s="5">
        <v>0.73137361818505597</v>
      </c>
      <c r="F236">
        <v>0.73121315592798963</v>
      </c>
      <c r="G236">
        <v>0.73125174437637774</v>
      </c>
      <c r="H236">
        <v>0.73122038259859401</v>
      </c>
      <c r="I236">
        <v>0.73240037573882244</v>
      </c>
      <c r="J236">
        <v>0.73095542162153915</v>
      </c>
      <c r="K236">
        <v>0.73212356534196865</v>
      </c>
      <c r="L236">
        <v>0.73122478186819517</v>
      </c>
      <c r="M236">
        <v>0.73120957964929045</v>
      </c>
      <c r="N236">
        <v>0.73120425756669982</v>
      </c>
      <c r="O236">
        <v>0.73122098613766762</v>
      </c>
      <c r="P236">
        <v>0.73120315507043532</v>
      </c>
      <c r="Q236">
        <v>0.73122044949832199</v>
      </c>
      <c r="R236">
        <v>0.73120950226670023</v>
      </c>
      <c r="S236">
        <v>0.73120950226670023</v>
      </c>
    </row>
    <row r="237" spans="1:19" x14ac:dyDescent="0.25">
      <c r="A237" s="1">
        <v>234</v>
      </c>
      <c r="B237" s="5">
        <v>0.76352850697807495</v>
      </c>
      <c r="C237">
        <v>0.76711381056982875</v>
      </c>
      <c r="D237">
        <v>0.73026962093449721</v>
      </c>
      <c r="E237" s="5">
        <v>0.73137251958052396</v>
      </c>
      <c r="F237">
        <v>0.73121314881508648</v>
      </c>
      <c r="G237">
        <v>0.73125203869250677</v>
      </c>
      <c r="H237">
        <v>0.73122036187026629</v>
      </c>
      <c r="I237">
        <v>0.73266928265188236</v>
      </c>
      <c r="J237">
        <v>0.73095637323444229</v>
      </c>
      <c r="K237">
        <v>0.73211986428820519</v>
      </c>
      <c r="L237">
        <v>0.73122470625687452</v>
      </c>
      <c r="M237">
        <v>0.73120957933102038</v>
      </c>
      <c r="N237">
        <v>0.73120430198928044</v>
      </c>
      <c r="O237">
        <v>0.73122094312691488</v>
      </c>
      <c r="P237">
        <v>0.73120317008778657</v>
      </c>
      <c r="Q237">
        <v>0.73122040536707833</v>
      </c>
      <c r="R237">
        <v>0.73120950226670023</v>
      </c>
      <c r="S237">
        <v>0.73120950226670023</v>
      </c>
    </row>
    <row r="238" spans="1:19" x14ac:dyDescent="0.25">
      <c r="A238" s="1">
        <v>235</v>
      </c>
      <c r="B238" s="5">
        <v>0.76315149330249199</v>
      </c>
      <c r="C238">
        <v>0.76697162892948811</v>
      </c>
      <c r="D238">
        <v>0.73027389416089439</v>
      </c>
      <c r="E238" s="5">
        <v>0.73137142100683905</v>
      </c>
      <c r="F238">
        <v>0.73121314170218321</v>
      </c>
      <c r="G238">
        <v>0.73125233300863579</v>
      </c>
      <c r="H238">
        <v>0.73122034114193846</v>
      </c>
      <c r="I238">
        <v>0.73293818956494228</v>
      </c>
      <c r="J238">
        <v>0.73095732484734555</v>
      </c>
      <c r="K238">
        <v>0.73211616323444173</v>
      </c>
      <c r="L238">
        <v>0.73122463088925793</v>
      </c>
      <c r="M238">
        <v>0.73120957901280281</v>
      </c>
      <c r="N238">
        <v>0.73120434641186105</v>
      </c>
      <c r="O238">
        <v>0.73122090011616225</v>
      </c>
      <c r="P238">
        <v>0.73120318510513804</v>
      </c>
      <c r="Q238">
        <v>0.73122036126116108</v>
      </c>
      <c r="R238">
        <v>0.73120950226670023</v>
      </c>
      <c r="S238">
        <v>0.73120950226670023</v>
      </c>
    </row>
    <row r="239" spans="1:19" x14ac:dyDescent="0.25">
      <c r="A239" s="1">
        <v>236</v>
      </c>
      <c r="B239" s="5">
        <v>0.762774884095897</v>
      </c>
      <c r="C239">
        <v>0.76682950454118581</v>
      </c>
      <c r="D239">
        <v>0.73027816063980211</v>
      </c>
      <c r="E239" s="5">
        <v>0.731370322464034</v>
      </c>
      <c r="F239">
        <v>0.73121313458928006</v>
      </c>
      <c r="G239">
        <v>0.73125262732476481</v>
      </c>
      <c r="H239">
        <v>0.73122032041361074</v>
      </c>
      <c r="I239">
        <v>0.7332070964780022</v>
      </c>
      <c r="J239">
        <v>0.73095827646024869</v>
      </c>
      <c r="K239">
        <v>0.73211246218067827</v>
      </c>
      <c r="L239">
        <v>0.73122455576466117</v>
      </c>
      <c r="M239">
        <v>0.73120957869463787</v>
      </c>
      <c r="N239">
        <v>0.73120439083444166</v>
      </c>
      <c r="O239">
        <v>0.73122085710540952</v>
      </c>
      <c r="P239">
        <v>0.73120320012248952</v>
      </c>
      <c r="Q239">
        <v>0.73122031718054825</v>
      </c>
      <c r="R239">
        <v>0.73120950226670023</v>
      </c>
      <c r="S239">
        <v>0.73120950226670023</v>
      </c>
    </row>
    <row r="240" spans="1:19" x14ac:dyDescent="0.25">
      <c r="A240" s="1">
        <v>237</v>
      </c>
      <c r="B240" s="5">
        <v>0.762398678707357</v>
      </c>
      <c r="C240">
        <v>0.76668743737034872</v>
      </c>
      <c r="D240">
        <v>0.73028242038718916</v>
      </c>
      <c r="E240" s="5">
        <v>0.73136922395214499</v>
      </c>
      <c r="F240">
        <v>0.73121312747637679</v>
      </c>
      <c r="G240">
        <v>0.73125292164089384</v>
      </c>
      <c r="H240">
        <v>0.73122029968528302</v>
      </c>
      <c r="I240">
        <v>0.73347600339106223</v>
      </c>
      <c r="J240">
        <v>0.73095922807315195</v>
      </c>
      <c r="K240">
        <v>0.73210876112691481</v>
      </c>
      <c r="L240">
        <v>0.7312244808824041</v>
      </c>
      <c r="M240">
        <v>0.73120957837652556</v>
      </c>
      <c r="N240">
        <v>0.73120443525702239</v>
      </c>
      <c r="O240">
        <v>0.73122081409465689</v>
      </c>
      <c r="P240">
        <v>0.73120321513984077</v>
      </c>
      <c r="Q240">
        <v>0.73122027312521842</v>
      </c>
      <c r="R240">
        <v>0.73120950226670023</v>
      </c>
      <c r="S240">
        <v>0.73120950226670023</v>
      </c>
    </row>
    <row r="241" spans="1:19" x14ac:dyDescent="0.25">
      <c r="A241" s="1">
        <v>238</v>
      </c>
      <c r="B241" s="5">
        <v>0.76202287648733902</v>
      </c>
      <c r="C241">
        <v>0.76654542738243103</v>
      </c>
      <c r="D241">
        <v>0.73028667341897457</v>
      </c>
      <c r="E241" s="5">
        <v>0.731368125471202</v>
      </c>
      <c r="F241">
        <v>0.73121312036347352</v>
      </c>
      <c r="G241">
        <v>0.73125321595702286</v>
      </c>
      <c r="H241">
        <v>0.73122027895695529</v>
      </c>
      <c r="I241">
        <v>0.73374491030412203</v>
      </c>
      <c r="J241">
        <v>0.7309601796860552</v>
      </c>
      <c r="K241">
        <v>0.73210506007315135</v>
      </c>
      <c r="L241">
        <v>0.73122440624180818</v>
      </c>
      <c r="M241">
        <v>0.73120957805846576</v>
      </c>
      <c r="N241">
        <v>0.731204479679603</v>
      </c>
      <c r="O241">
        <v>0.73122077108390415</v>
      </c>
      <c r="P241">
        <v>0.73120323015719224</v>
      </c>
      <c r="Q241">
        <v>0.73122022909514961</v>
      </c>
      <c r="R241">
        <v>0.73120950226670023</v>
      </c>
      <c r="S241">
        <v>0.73120950226670023</v>
      </c>
    </row>
    <row r="242" spans="1:19" x14ac:dyDescent="0.25">
      <c r="A242" s="1">
        <v>239</v>
      </c>
      <c r="B242" s="5">
        <v>0.76164747678770195</v>
      </c>
      <c r="C242">
        <v>0.76640347454291524</v>
      </c>
      <c r="D242">
        <v>0.73029091975102645</v>
      </c>
      <c r="E242" s="5">
        <v>0.73136702702124101</v>
      </c>
      <c r="F242">
        <v>0.73121311325057026</v>
      </c>
      <c r="G242">
        <v>0.73125351027315189</v>
      </c>
      <c r="H242">
        <v>0.73122025822862746</v>
      </c>
      <c r="I242">
        <v>0.73401381721718195</v>
      </c>
      <c r="J242">
        <v>0.73096113129895846</v>
      </c>
      <c r="K242">
        <v>0.73210135901938789</v>
      </c>
      <c r="L242">
        <v>0.73122433184219915</v>
      </c>
      <c r="M242">
        <v>0.73120957774045847</v>
      </c>
      <c r="N242">
        <v>0.73120452410218362</v>
      </c>
      <c r="O242">
        <v>0.73122072807315142</v>
      </c>
      <c r="P242">
        <v>0.73120324517454371</v>
      </c>
      <c r="Q242">
        <v>0.73122018509032016</v>
      </c>
      <c r="R242">
        <v>0.73120950226670023</v>
      </c>
      <c r="S242">
        <v>0.73120950226670023</v>
      </c>
    </row>
    <row r="243" spans="1:19" x14ac:dyDescent="0.25">
      <c r="A243" s="1">
        <v>240</v>
      </c>
      <c r="B243" s="5">
        <v>0.76127247896169703</v>
      </c>
      <c r="C243">
        <v>0.76626157881731116</v>
      </c>
      <c r="D243">
        <v>0.73029515939916334</v>
      </c>
      <c r="E243" s="5">
        <v>0.73136592860229599</v>
      </c>
      <c r="F243">
        <v>0.7312131061376671</v>
      </c>
      <c r="G243">
        <v>0.73125380458928102</v>
      </c>
      <c r="H243">
        <v>0.73122023750029974</v>
      </c>
      <c r="I243">
        <v>0.73428272413024176</v>
      </c>
      <c r="J243">
        <v>0.73096208291186171</v>
      </c>
      <c r="K243">
        <v>0.73209765796562443</v>
      </c>
      <c r="L243">
        <v>0.73122425768290222</v>
      </c>
      <c r="M243">
        <v>0.73120957742250381</v>
      </c>
      <c r="N243">
        <v>0.73120456852476434</v>
      </c>
      <c r="O243">
        <v>0.73122068506239879</v>
      </c>
      <c r="P243">
        <v>0.73120326019189508</v>
      </c>
      <c r="Q243">
        <v>0.73122014111070832</v>
      </c>
      <c r="R243">
        <v>0.73120950226670023</v>
      </c>
      <c r="S243">
        <v>0.73120950226670023</v>
      </c>
    </row>
    <row r="244" spans="1:19" x14ac:dyDescent="0.25">
      <c r="A244" s="1">
        <v>241</v>
      </c>
      <c r="B244" s="5">
        <v>0.76089788236396105</v>
      </c>
      <c r="C244">
        <v>0.76611974017115647</v>
      </c>
      <c r="D244">
        <v>0.73029939237915431</v>
      </c>
      <c r="E244" s="5">
        <v>0.73136483021439802</v>
      </c>
      <c r="F244">
        <v>0.73121309902476384</v>
      </c>
      <c r="G244">
        <v>0.73125409890541004</v>
      </c>
      <c r="H244">
        <v>0.73122021677197202</v>
      </c>
      <c r="I244">
        <v>0.73455163104330179</v>
      </c>
      <c r="J244">
        <v>0.73096303452476497</v>
      </c>
      <c r="K244">
        <v>0.73209395691186108</v>
      </c>
      <c r="L244">
        <v>0.73122418376324683</v>
      </c>
      <c r="M244">
        <v>0.73120957710460155</v>
      </c>
      <c r="N244">
        <v>0.73120461294734496</v>
      </c>
      <c r="O244">
        <v>0.73122064205164605</v>
      </c>
      <c r="P244">
        <v>0.73120327520924644</v>
      </c>
      <c r="Q244">
        <v>0.73122009715629255</v>
      </c>
      <c r="R244">
        <v>0.73120950226670023</v>
      </c>
      <c r="S244">
        <v>0.73120950226670023</v>
      </c>
    </row>
    <row r="245" spans="1:19" x14ac:dyDescent="0.25">
      <c r="A245" s="1">
        <v>242</v>
      </c>
      <c r="B245" s="5">
        <v>0.76052368635051504</v>
      </c>
      <c r="C245">
        <v>0.76597795857001683</v>
      </c>
      <c r="D245">
        <v>0.73030361870671823</v>
      </c>
      <c r="E245" s="5">
        <v>0.73136373185758297</v>
      </c>
      <c r="F245">
        <v>0.73121309191186057</v>
      </c>
      <c r="G245">
        <v>0.73125439322153907</v>
      </c>
      <c r="H245">
        <v>0.7312201960436443</v>
      </c>
      <c r="I245">
        <v>0.73482053795636171</v>
      </c>
      <c r="J245">
        <v>0.73096398613766811</v>
      </c>
      <c r="K245">
        <v>0.73209025585809762</v>
      </c>
      <c r="L245">
        <v>0.73122411008256316</v>
      </c>
      <c r="M245">
        <v>0.7312095767867518</v>
      </c>
      <c r="N245">
        <v>0.73120465736992557</v>
      </c>
      <c r="O245">
        <v>0.73122059904089343</v>
      </c>
      <c r="P245">
        <v>0.7312032902265978</v>
      </c>
      <c r="Q245">
        <v>0.73122005322705108</v>
      </c>
      <c r="R245">
        <v>0.73120950226670023</v>
      </c>
      <c r="S245">
        <v>0.73120950226670023</v>
      </c>
    </row>
    <row r="246" spans="1:19" x14ac:dyDescent="0.25">
      <c r="A246" s="1">
        <v>243</v>
      </c>
      <c r="B246" s="5">
        <v>0.76014989027875701</v>
      </c>
      <c r="C246">
        <v>0.76583623397948553</v>
      </c>
      <c r="D246">
        <v>0.730307838397525</v>
      </c>
      <c r="E246" s="5">
        <v>0.73136263353188502</v>
      </c>
      <c r="F246">
        <v>0.73121308479895741</v>
      </c>
      <c r="G246">
        <v>0.73125468753766809</v>
      </c>
      <c r="H246">
        <v>0.73122017531531658</v>
      </c>
      <c r="I246">
        <v>0.73508944486942163</v>
      </c>
      <c r="J246">
        <v>0.73096493775057136</v>
      </c>
      <c r="K246">
        <v>0.73208655480433416</v>
      </c>
      <c r="L246">
        <v>0.7312240366401872</v>
      </c>
      <c r="M246">
        <v>0.73120957646895457</v>
      </c>
      <c r="N246">
        <v>0.7312047017925063</v>
      </c>
      <c r="O246">
        <v>0.73122055603014069</v>
      </c>
      <c r="P246">
        <v>0.73120330524394928</v>
      </c>
      <c r="Q246">
        <v>0.73122000932296238</v>
      </c>
      <c r="R246">
        <v>0.73120950226670023</v>
      </c>
      <c r="S246">
        <v>0.73120950226670023</v>
      </c>
    </row>
    <row r="247" spans="1:19" x14ac:dyDescent="0.25">
      <c r="A247" s="1">
        <v>244</v>
      </c>
      <c r="B247" s="5">
        <v>0.75977649350746401</v>
      </c>
      <c r="C247">
        <v>0.76569456636518296</v>
      </c>
      <c r="D247">
        <v>0.73031205146719547</v>
      </c>
      <c r="E247" s="5">
        <v>0.73136153523733605</v>
      </c>
      <c r="F247">
        <v>0.73121307768605426</v>
      </c>
      <c r="G247">
        <v>0.73125498185379711</v>
      </c>
      <c r="H247">
        <v>0.73122015458698886</v>
      </c>
      <c r="I247">
        <v>0.73535835178248143</v>
      </c>
      <c r="J247">
        <v>0.73096588936347462</v>
      </c>
      <c r="K247">
        <v>0.73208285375057069</v>
      </c>
      <c r="L247">
        <v>0.73122396343545393</v>
      </c>
      <c r="M247">
        <v>0.73120957615120985</v>
      </c>
      <c r="N247">
        <v>0.73120474621508691</v>
      </c>
      <c r="O247">
        <v>0.73122051301938806</v>
      </c>
      <c r="P247">
        <v>0.73120332026130064</v>
      </c>
      <c r="Q247">
        <v>0.7312199654440048</v>
      </c>
      <c r="R247">
        <v>0.73120950226670023</v>
      </c>
      <c r="S247">
        <v>0.73120950226670023</v>
      </c>
    </row>
    <row r="248" spans="1:19" x14ac:dyDescent="0.25">
      <c r="A248" s="1">
        <v>245</v>
      </c>
      <c r="B248" s="5">
        <v>0.75940349539678298</v>
      </c>
      <c r="C248">
        <v>0.76555295569275794</v>
      </c>
      <c r="D248">
        <v>0.73031625793130095</v>
      </c>
      <c r="E248" s="5">
        <v>0.73136043697397102</v>
      </c>
      <c r="F248">
        <v>0.73121307057315099</v>
      </c>
      <c r="G248">
        <v>0.73125527616992614</v>
      </c>
      <c r="H248">
        <v>0.73122013385866114</v>
      </c>
      <c r="I248">
        <v>0.73562725869554146</v>
      </c>
      <c r="J248">
        <v>0.73096684097637776</v>
      </c>
      <c r="K248">
        <v>0.73207915269680723</v>
      </c>
      <c r="L248">
        <v>0.73122389046770142</v>
      </c>
      <c r="M248">
        <v>0.73120957583351753</v>
      </c>
      <c r="N248">
        <v>0.73120479063766752</v>
      </c>
      <c r="O248">
        <v>0.73122047000863533</v>
      </c>
      <c r="P248">
        <v>0.731203335278652</v>
      </c>
      <c r="Q248">
        <v>0.73121992159015681</v>
      </c>
      <c r="R248">
        <v>0.73120950226670023</v>
      </c>
      <c r="S248">
        <v>0.73120950226670023</v>
      </c>
    </row>
    <row r="249" spans="1:19" x14ac:dyDescent="0.25">
      <c r="A249" s="1">
        <v>246</v>
      </c>
      <c r="B249" s="5">
        <v>0.75903089530822898</v>
      </c>
      <c r="C249">
        <v>0.76541140192788637</v>
      </c>
      <c r="D249">
        <v>0.73032045780536459</v>
      </c>
      <c r="E249" s="5">
        <v>0.73135933874182402</v>
      </c>
      <c r="F249">
        <v>0.73121306346024773</v>
      </c>
      <c r="G249">
        <v>0.73125557048605516</v>
      </c>
      <c r="H249">
        <v>0.7312201131303333</v>
      </c>
      <c r="I249">
        <v>0.73589616560860138</v>
      </c>
      <c r="J249">
        <v>0.73096779258928102</v>
      </c>
      <c r="K249">
        <v>0.73207545164304388</v>
      </c>
      <c r="L249">
        <v>0.73122381773627132</v>
      </c>
      <c r="M249">
        <v>0.73120957551587773</v>
      </c>
      <c r="N249">
        <v>0.73120483506024814</v>
      </c>
      <c r="O249">
        <v>0.7312204269978827</v>
      </c>
      <c r="P249">
        <v>0.73120335029600347</v>
      </c>
      <c r="Q249">
        <v>0.73121987776139674</v>
      </c>
      <c r="R249">
        <v>0.73120950226670023</v>
      </c>
      <c r="S249">
        <v>0.73120950226670023</v>
      </c>
    </row>
    <row r="250" spans="1:19" x14ac:dyDescent="0.25">
      <c r="A250" s="1">
        <v>247</v>
      </c>
      <c r="B250" s="5">
        <v>0.75865869260468199</v>
      </c>
      <c r="C250">
        <v>0.76526990503627212</v>
      </c>
      <c r="D250">
        <v>0.73032465110486056</v>
      </c>
      <c r="E250" s="5">
        <v>0.73135824054092802</v>
      </c>
      <c r="F250">
        <v>0.73121305634734446</v>
      </c>
      <c r="G250">
        <v>0.73125586480218419</v>
      </c>
      <c r="H250">
        <v>0.73122009240200558</v>
      </c>
      <c r="I250">
        <v>0.7361650725216613</v>
      </c>
      <c r="J250">
        <v>0.73096874420218427</v>
      </c>
      <c r="K250">
        <v>0.73207175058928042</v>
      </c>
      <c r="L250">
        <v>0.73122374524050615</v>
      </c>
      <c r="M250">
        <v>0.73120957519829044</v>
      </c>
      <c r="N250">
        <v>0.73120487948282875</v>
      </c>
      <c r="O250">
        <v>0.73122038398712996</v>
      </c>
      <c r="P250">
        <v>0.73120336531335484</v>
      </c>
      <c r="Q250">
        <v>0.73121983395770329</v>
      </c>
      <c r="R250">
        <v>0.73120950226670023</v>
      </c>
      <c r="S250">
        <v>0.73120950226670023</v>
      </c>
    </row>
    <row r="251" spans="1:19" x14ac:dyDescent="0.25">
      <c r="A251" s="1">
        <v>248</v>
      </c>
      <c r="B251" s="5">
        <v>0.75828688665038302</v>
      </c>
      <c r="C251">
        <v>0.76512846498364606</v>
      </c>
      <c r="D251">
        <v>0.73032883784521474</v>
      </c>
      <c r="E251" s="5">
        <v>0.73135714237131899</v>
      </c>
      <c r="F251">
        <v>0.7312130492344413</v>
      </c>
      <c r="G251">
        <v>0.73125615911831321</v>
      </c>
      <c r="H251">
        <v>0.73122007167367775</v>
      </c>
      <c r="I251">
        <v>0.73643397943472122</v>
      </c>
      <c r="J251">
        <v>0.73096969581508742</v>
      </c>
      <c r="K251">
        <v>0.73206804953551696</v>
      </c>
      <c r="L251">
        <v>0.73122367297975088</v>
      </c>
      <c r="M251">
        <v>0.73120957488075544</v>
      </c>
      <c r="N251">
        <v>0.73120492390540948</v>
      </c>
      <c r="O251">
        <v>0.73122034097637723</v>
      </c>
      <c r="P251">
        <v>0.7312033803307062</v>
      </c>
      <c r="Q251">
        <v>0.73121979017905481</v>
      </c>
      <c r="R251">
        <v>0.73120950226670023</v>
      </c>
      <c r="S251">
        <v>0.73120950226670023</v>
      </c>
    </row>
    <row r="252" spans="1:19" x14ac:dyDescent="0.25">
      <c r="A252" s="1">
        <v>249</v>
      </c>
      <c r="B252" s="5">
        <v>0.75791547681093097</v>
      </c>
      <c r="C252">
        <v>0.76498708173576713</v>
      </c>
      <c r="D252">
        <v>0.73033301804180484</v>
      </c>
      <c r="E252" s="5">
        <v>0.73135604423302902</v>
      </c>
      <c r="F252">
        <v>0.73121304212153804</v>
      </c>
      <c r="G252">
        <v>0.73125645343444223</v>
      </c>
      <c r="H252">
        <v>0.73122005094535003</v>
      </c>
      <c r="I252">
        <v>0.73670288634778125</v>
      </c>
      <c r="J252">
        <v>0.73097064742799067</v>
      </c>
      <c r="K252">
        <v>0.7320643484817535</v>
      </c>
      <c r="L252">
        <v>0.73122360095335481</v>
      </c>
      <c r="M252">
        <v>0.73120957456327296</v>
      </c>
      <c r="N252">
        <v>0.73120496832799009</v>
      </c>
      <c r="O252">
        <v>0.73122029796562449</v>
      </c>
      <c r="P252">
        <v>0.73120339534805767</v>
      </c>
      <c r="Q252">
        <v>0.73121974642542975</v>
      </c>
      <c r="R252">
        <v>0.73120950226670023</v>
      </c>
      <c r="S252">
        <v>0.73120950226670023</v>
      </c>
    </row>
    <row r="253" spans="1:19" x14ac:dyDescent="0.25">
      <c r="A253" s="1">
        <v>250</v>
      </c>
      <c r="B253" s="5">
        <v>0.757544462453277</v>
      </c>
      <c r="C253">
        <v>0.76484575525842158</v>
      </c>
      <c r="D253">
        <v>0.73033719170996036</v>
      </c>
      <c r="E253" s="5">
        <v>0.73135494612609298</v>
      </c>
      <c r="F253">
        <v>0.73121303500863477</v>
      </c>
      <c r="G253">
        <v>0.73125674775057126</v>
      </c>
      <c r="H253">
        <v>0.73122003021702231</v>
      </c>
      <c r="I253">
        <v>0.73697179326084117</v>
      </c>
      <c r="J253">
        <v>0.73097159904089393</v>
      </c>
      <c r="K253">
        <v>0.73206064742799015</v>
      </c>
      <c r="L253">
        <v>0.73122352916066724</v>
      </c>
      <c r="M253">
        <v>0.73120957424584276</v>
      </c>
      <c r="N253">
        <v>0.73120501275057082</v>
      </c>
      <c r="O253">
        <v>0.73122025495487186</v>
      </c>
      <c r="P253">
        <v>0.73120341036540903</v>
      </c>
      <c r="Q253">
        <v>0.73121970269680692</v>
      </c>
      <c r="R253">
        <v>0.73120950226670023</v>
      </c>
      <c r="S253">
        <v>0.73120950226670023</v>
      </c>
    </row>
    <row r="254" spans="1:19" x14ac:dyDescent="0.25">
      <c r="A254" s="1">
        <v>251</v>
      </c>
      <c r="B254" s="5">
        <v>0.75717384294572299</v>
      </c>
      <c r="C254">
        <v>0.76470448551742309</v>
      </c>
      <c r="D254">
        <v>0.73034135886496321</v>
      </c>
      <c r="E254" s="5">
        <v>0.73135384805054604</v>
      </c>
      <c r="F254">
        <v>0.73121302789573162</v>
      </c>
      <c r="G254">
        <v>0.73125704206670028</v>
      </c>
      <c r="H254">
        <v>0.73122000948869459</v>
      </c>
      <c r="I254">
        <v>0.73724070017390098</v>
      </c>
      <c r="J254">
        <v>0.73097255065379718</v>
      </c>
      <c r="K254">
        <v>0.73205694637422669</v>
      </c>
      <c r="L254">
        <v>0.73122345760103946</v>
      </c>
      <c r="M254">
        <v>0.73120957392846497</v>
      </c>
      <c r="N254">
        <v>0.73120505717315143</v>
      </c>
      <c r="O254">
        <v>0.73122021194411913</v>
      </c>
      <c r="P254">
        <v>0.7312034253827604</v>
      </c>
      <c r="Q254">
        <v>0.73121965899316466</v>
      </c>
      <c r="R254">
        <v>0.73120950226670023</v>
      </c>
      <c r="S254">
        <v>0.73120950226670023</v>
      </c>
    </row>
    <row r="255" spans="1:19" x14ac:dyDescent="0.25">
      <c r="A255" s="1">
        <v>252</v>
      </c>
      <c r="B255" s="5">
        <v>0.75680361765791704</v>
      </c>
      <c r="C255">
        <v>0.76456327247861267</v>
      </c>
      <c r="D255">
        <v>0.7303455195220474</v>
      </c>
      <c r="E255" s="5">
        <v>0.73135275000642097</v>
      </c>
      <c r="F255">
        <v>0.73121302078282835</v>
      </c>
      <c r="G255">
        <v>0.7312573363828293</v>
      </c>
      <c r="H255">
        <v>0.73121998876036687</v>
      </c>
      <c r="I255">
        <v>0.73750960708696078</v>
      </c>
      <c r="J255">
        <v>0.73097350226670044</v>
      </c>
      <c r="K255">
        <v>0.73205324532046323</v>
      </c>
      <c r="L255">
        <v>0.73122338627382766</v>
      </c>
      <c r="M255">
        <v>0.7312095736111397</v>
      </c>
      <c r="N255">
        <v>0.73120510159573204</v>
      </c>
      <c r="O255">
        <v>0.7312201689333665</v>
      </c>
      <c r="P255">
        <v>0.73120344040011187</v>
      </c>
      <c r="Q255">
        <v>0.73121961531448154</v>
      </c>
      <c r="R255">
        <v>0.73120950226670023</v>
      </c>
      <c r="S255">
        <v>0.73120950226670023</v>
      </c>
    </row>
    <row r="256" spans="1:19" x14ac:dyDescent="0.25">
      <c r="A256" s="1">
        <v>253</v>
      </c>
      <c r="B256" s="5">
        <v>0.75643378596085198</v>
      </c>
      <c r="C256">
        <v>0.76442211610785915</v>
      </c>
      <c r="D256">
        <v>0.73034967369639958</v>
      </c>
      <c r="E256" s="5">
        <v>0.73135165199375196</v>
      </c>
      <c r="F256">
        <v>0.73121301366992519</v>
      </c>
      <c r="G256">
        <v>0.73125763069895833</v>
      </c>
      <c r="H256">
        <v>0.73121996803203915</v>
      </c>
      <c r="I256">
        <v>0.73777851400002081</v>
      </c>
      <c r="J256">
        <v>0.73097445387960369</v>
      </c>
      <c r="K256">
        <v>0.73204954426669977</v>
      </c>
      <c r="L256">
        <v>0.7312233151783879</v>
      </c>
      <c r="M256">
        <v>0.73120957329386671</v>
      </c>
      <c r="N256">
        <v>0.73120514601831266</v>
      </c>
      <c r="O256">
        <v>0.73122012592261376</v>
      </c>
      <c r="P256">
        <v>0.73120345541746312</v>
      </c>
      <c r="Q256">
        <v>0.73121957166073637</v>
      </c>
      <c r="R256">
        <v>0.73120950226670023</v>
      </c>
      <c r="S256">
        <v>0.73120950226670023</v>
      </c>
    </row>
    <row r="257" spans="1:19" x14ac:dyDescent="0.25">
      <c r="A257" s="1">
        <v>254</v>
      </c>
      <c r="B257" s="5">
        <v>0.756064347226856</v>
      </c>
      <c r="C257">
        <v>0.76428101637105816</v>
      </c>
      <c r="D257">
        <v>0.73035382140315908</v>
      </c>
      <c r="E257" s="5">
        <v>0.73135055401257498</v>
      </c>
      <c r="F257">
        <v>0.73121300655702193</v>
      </c>
      <c r="G257">
        <v>0.73125792501508746</v>
      </c>
      <c r="H257">
        <v>0.73121994730371143</v>
      </c>
      <c r="I257">
        <v>0.73804742091308073</v>
      </c>
      <c r="J257">
        <v>0.73097540549250684</v>
      </c>
      <c r="K257">
        <v>0.73204584321293642</v>
      </c>
      <c r="L257">
        <v>0.73122324431407926</v>
      </c>
      <c r="M257">
        <v>0.73120957297664602</v>
      </c>
      <c r="N257">
        <v>0.73120519044089327</v>
      </c>
      <c r="O257">
        <v>0.73122008291186114</v>
      </c>
      <c r="P257">
        <v>0.7312034704348146</v>
      </c>
      <c r="Q257">
        <v>0.73121952803190771</v>
      </c>
      <c r="R257">
        <v>0.73120950226670023</v>
      </c>
      <c r="S257">
        <v>0.73120950226670023</v>
      </c>
    </row>
    <row r="258" spans="1:19" x14ac:dyDescent="0.25">
      <c r="A258" s="1">
        <v>255</v>
      </c>
      <c r="B258" s="5">
        <v>0.75569530082959702</v>
      </c>
      <c r="C258">
        <v>0.7641399732341333</v>
      </c>
      <c r="D258">
        <v>0.73035796265741826</v>
      </c>
      <c r="E258" s="5">
        <v>0.73134945606292401</v>
      </c>
      <c r="F258">
        <v>0.73121299944411866</v>
      </c>
      <c r="G258">
        <v>0.73125821933121649</v>
      </c>
      <c r="H258">
        <v>0.73121992657538371</v>
      </c>
      <c r="I258">
        <v>0.73831632782614065</v>
      </c>
      <c r="J258">
        <v>0.73097635710540998</v>
      </c>
      <c r="K258">
        <v>0.73204214215917296</v>
      </c>
      <c r="L258">
        <v>0.73122317368026346</v>
      </c>
      <c r="M258">
        <v>0.73120957265947772</v>
      </c>
      <c r="N258">
        <v>0.731205234863474</v>
      </c>
      <c r="O258">
        <v>0.7312200399011084</v>
      </c>
      <c r="P258">
        <v>0.73120348545216607</v>
      </c>
      <c r="Q258">
        <v>0.73121948442797435</v>
      </c>
      <c r="R258">
        <v>0.73120950226670023</v>
      </c>
      <c r="S258">
        <v>0.73120950226670023</v>
      </c>
    </row>
    <row r="259" spans="1:19" x14ac:dyDescent="0.25">
      <c r="A259" s="1">
        <v>256</v>
      </c>
      <c r="B259" s="5">
        <v>0.75532664614407197</v>
      </c>
      <c r="C259">
        <v>0.76399898666303512</v>
      </c>
      <c r="D259">
        <v>0.73036209747422243</v>
      </c>
      <c r="E259" s="5">
        <v>0.73134835814483201</v>
      </c>
      <c r="F259">
        <v>0.73121299233121551</v>
      </c>
      <c r="G259">
        <v>0.73125851364734551</v>
      </c>
      <c r="H259">
        <v>0.73121990584705587</v>
      </c>
      <c r="I259">
        <v>0.73858523473920046</v>
      </c>
      <c r="J259">
        <v>0.73097730871831323</v>
      </c>
      <c r="K259">
        <v>0.7320384411054095</v>
      </c>
      <c r="L259">
        <v>0.73122310327630435</v>
      </c>
      <c r="M259">
        <v>0.73120957234236172</v>
      </c>
      <c r="N259">
        <v>0.73120527928605461</v>
      </c>
      <c r="O259">
        <v>0.73121999689035577</v>
      </c>
      <c r="P259">
        <v>0.73120350046951743</v>
      </c>
      <c r="Q259">
        <v>0.73121944084891477</v>
      </c>
      <c r="R259">
        <v>0.73120950226670023</v>
      </c>
      <c r="S259">
        <v>0.73120950226670023</v>
      </c>
    </row>
    <row r="260" spans="1:19" x14ac:dyDescent="0.25">
      <c r="A260" s="1">
        <v>257</v>
      </c>
      <c r="B260" s="5">
        <v>0.75495838254660896</v>
      </c>
      <c r="C260">
        <v>0.76385805662374129</v>
      </c>
      <c r="D260">
        <v>0.73036622586856992</v>
      </c>
      <c r="E260" s="5">
        <v>0.73134726025833496</v>
      </c>
      <c r="F260">
        <v>0.73121298521831224</v>
      </c>
      <c r="G260">
        <v>0.73125880796347453</v>
      </c>
      <c r="H260">
        <v>0.73121988511872815</v>
      </c>
      <c r="I260">
        <v>0.73885414165226049</v>
      </c>
      <c r="J260">
        <v>0.73097826033121649</v>
      </c>
      <c r="K260">
        <v>0.73203474005164604</v>
      </c>
      <c r="L260">
        <v>0.73122303310156656</v>
      </c>
      <c r="M260">
        <v>0.73120957202529813</v>
      </c>
      <c r="N260">
        <v>0.73120532370863534</v>
      </c>
      <c r="O260">
        <v>0.73121995387960304</v>
      </c>
      <c r="P260">
        <v>0.73120351548686879</v>
      </c>
      <c r="Q260">
        <v>0.73121939729470786</v>
      </c>
      <c r="R260">
        <v>0.73120950226670023</v>
      </c>
      <c r="S260">
        <v>0.73120950226670023</v>
      </c>
    </row>
    <row r="261" spans="1:19" x14ac:dyDescent="0.25">
      <c r="A261" s="1">
        <v>258</v>
      </c>
      <c r="B261" s="5">
        <v>0.75459050941485795</v>
      </c>
      <c r="C261">
        <v>0.76371718308225744</v>
      </c>
      <c r="D261">
        <v>0.7303703478554131</v>
      </c>
      <c r="E261" s="5">
        <v>0.73134616240346695</v>
      </c>
      <c r="F261">
        <v>0.73121297810540897</v>
      </c>
      <c r="G261">
        <v>0.73125910227960356</v>
      </c>
      <c r="H261">
        <v>0.73121986439040043</v>
      </c>
      <c r="I261">
        <v>0.73912304856532052</v>
      </c>
      <c r="J261">
        <v>0.73097921194411974</v>
      </c>
      <c r="K261">
        <v>0.73203103899788258</v>
      </c>
      <c r="L261">
        <v>0.73122296315541979</v>
      </c>
      <c r="M261">
        <v>0.7312095717082866</v>
      </c>
      <c r="N261">
        <v>0.73120536813121595</v>
      </c>
      <c r="O261">
        <v>0.73121991086885041</v>
      </c>
      <c r="P261">
        <v>0.73120353050422027</v>
      </c>
      <c r="Q261">
        <v>0.73121935376533231</v>
      </c>
      <c r="R261">
        <v>0.73120950226670023</v>
      </c>
      <c r="S261">
        <v>0.73120950226670023</v>
      </c>
    </row>
    <row r="262" spans="1:19" x14ac:dyDescent="0.25">
      <c r="A262" s="1">
        <v>259</v>
      </c>
      <c r="B262" s="5">
        <v>0.75422302612779402</v>
      </c>
      <c r="C262">
        <v>0.76357636600461598</v>
      </c>
      <c r="D262">
        <v>0.7303744634496574</v>
      </c>
      <c r="E262" s="5">
        <v>0.73134506458026205</v>
      </c>
      <c r="F262">
        <v>0.73121297099250582</v>
      </c>
      <c r="G262">
        <v>0.73125939659573258</v>
      </c>
      <c r="H262">
        <v>0.7312198436620726</v>
      </c>
      <c r="I262">
        <v>0.73939195547838032</v>
      </c>
      <c r="J262">
        <v>0.730980163557023</v>
      </c>
      <c r="K262">
        <v>0.73202733794411912</v>
      </c>
      <c r="L262">
        <v>0.73122289343723335</v>
      </c>
      <c r="M262">
        <v>0.73120957139132758</v>
      </c>
      <c r="N262">
        <v>0.73120541255379656</v>
      </c>
      <c r="O262">
        <v>0.73121986785809767</v>
      </c>
      <c r="P262">
        <v>0.73120354552157163</v>
      </c>
      <c r="Q262">
        <v>0.73121931026076692</v>
      </c>
      <c r="R262">
        <v>0.73120950226670023</v>
      </c>
      <c r="S262">
        <v>0.73120950226670023</v>
      </c>
    </row>
    <row r="263" spans="1:19" x14ac:dyDescent="0.25">
      <c r="A263" s="1">
        <v>260</v>
      </c>
      <c r="B263" s="5">
        <v>0.753855932065707</v>
      </c>
      <c r="C263">
        <v>0.76343560535687638</v>
      </c>
      <c r="D263">
        <v>0.73037857266616246</v>
      </c>
      <c r="E263" s="5">
        <v>0.73134396678875602</v>
      </c>
      <c r="F263">
        <v>0.73121296387960255</v>
      </c>
      <c r="G263">
        <v>0.7312596909118616</v>
      </c>
      <c r="H263">
        <v>0.73121982293374488</v>
      </c>
      <c r="I263">
        <v>0.73966086239144013</v>
      </c>
      <c r="J263">
        <v>0.73098111516992614</v>
      </c>
      <c r="K263">
        <v>0.73202363689035566</v>
      </c>
      <c r="L263">
        <v>0.73122282394638072</v>
      </c>
      <c r="M263">
        <v>0.73120957107442075</v>
      </c>
      <c r="N263">
        <v>0.73120545697637718</v>
      </c>
      <c r="O263">
        <v>0.73121982484734505</v>
      </c>
      <c r="P263">
        <v>0.73120356053892299</v>
      </c>
      <c r="Q263">
        <v>0.73121926678099036</v>
      </c>
      <c r="R263">
        <v>0.73120950226670023</v>
      </c>
      <c r="S263">
        <v>0.73120950226670023</v>
      </c>
    </row>
    <row r="264" spans="1:19" x14ac:dyDescent="0.25">
      <c r="A264" s="1">
        <v>261</v>
      </c>
      <c r="B264" s="5">
        <v>0.75348922661020301</v>
      </c>
      <c r="C264">
        <v>0.76329490110512577</v>
      </c>
      <c r="D264">
        <v>0.73038267551974156</v>
      </c>
      <c r="E264" s="5">
        <v>0.73134286902898304</v>
      </c>
      <c r="F264">
        <v>0.73121295676669928</v>
      </c>
      <c r="G264">
        <v>0.73125998522799063</v>
      </c>
      <c r="H264">
        <v>0.73121980220541716</v>
      </c>
      <c r="I264">
        <v>0.73992976930450016</v>
      </c>
      <c r="J264">
        <v>0.7309820667828294</v>
      </c>
      <c r="K264">
        <v>0.73201993583659219</v>
      </c>
      <c r="L264">
        <v>0.73122275468223508</v>
      </c>
      <c r="M264">
        <v>0.7312095707575661</v>
      </c>
      <c r="N264">
        <v>0.73120550139895779</v>
      </c>
      <c r="O264">
        <v>0.73121978183659231</v>
      </c>
      <c r="P264">
        <v>0.73120357555627435</v>
      </c>
      <c r="Q264">
        <v>0.73121922332598155</v>
      </c>
      <c r="R264">
        <v>0.73120950226670023</v>
      </c>
      <c r="S264">
        <v>0.73120950226670023</v>
      </c>
    </row>
    <row r="265" spans="1:19" x14ac:dyDescent="0.25">
      <c r="A265" s="1">
        <v>262</v>
      </c>
      <c r="B265" s="5">
        <v>0.75312290914419899</v>
      </c>
      <c r="C265">
        <v>0.76315425321547825</v>
      </c>
      <c r="D265">
        <v>0.73038677202516233</v>
      </c>
      <c r="E265" s="5">
        <v>0.73134177130097799</v>
      </c>
      <c r="F265">
        <v>0.73121294965379613</v>
      </c>
      <c r="G265">
        <v>0.73126027954411965</v>
      </c>
      <c r="H265">
        <v>0.73121978147708944</v>
      </c>
      <c r="I265">
        <v>0.74019867621756019</v>
      </c>
      <c r="J265">
        <v>0.73098301839573265</v>
      </c>
      <c r="K265">
        <v>0.73201623478282873</v>
      </c>
      <c r="L265">
        <v>0.73122268564417359</v>
      </c>
      <c r="M265">
        <v>0.73120957044076396</v>
      </c>
      <c r="N265">
        <v>0.73120554582153852</v>
      </c>
      <c r="O265">
        <v>0.73121973882583957</v>
      </c>
      <c r="P265">
        <v>0.73120359057362583</v>
      </c>
      <c r="Q265">
        <v>0.73121917989571938</v>
      </c>
      <c r="R265">
        <v>0.73120950226670023</v>
      </c>
      <c r="S265">
        <v>0.73120950226670023</v>
      </c>
    </row>
    <row r="266" spans="1:19" x14ac:dyDescent="0.25">
      <c r="A266" s="1">
        <v>263</v>
      </c>
      <c r="B266" s="5">
        <v>0.75275697905191796</v>
      </c>
      <c r="C266">
        <v>0.76301366165407469</v>
      </c>
      <c r="D266">
        <v>0.73039086219714677</v>
      </c>
      <c r="E266" s="5">
        <v>0.73134067360477495</v>
      </c>
      <c r="F266">
        <v>0.73121294254089286</v>
      </c>
      <c r="G266">
        <v>0.73126057386024867</v>
      </c>
      <c r="H266">
        <v>0.73121976074876172</v>
      </c>
      <c r="I266">
        <v>0.74046758313062</v>
      </c>
      <c r="J266">
        <v>0.73098397000863591</v>
      </c>
      <c r="K266">
        <v>0.73201253372906538</v>
      </c>
      <c r="L266">
        <v>0.73122261683157652</v>
      </c>
      <c r="M266">
        <v>0.73120957012401377</v>
      </c>
      <c r="N266">
        <v>0.73120559024411913</v>
      </c>
      <c r="O266">
        <v>0.73121969581508695</v>
      </c>
      <c r="P266">
        <v>0.73120360559097719</v>
      </c>
      <c r="Q266">
        <v>0.73121913649018266</v>
      </c>
      <c r="R266">
        <v>0.73120950226670023</v>
      </c>
      <c r="S266">
        <v>0.73120950226670023</v>
      </c>
    </row>
    <row r="267" spans="1:19" x14ac:dyDescent="0.25">
      <c r="A267" s="1">
        <v>264</v>
      </c>
      <c r="B267" s="5">
        <v>0.75239143571889</v>
      </c>
      <c r="C267">
        <v>0.7628731263870836</v>
      </c>
      <c r="D267">
        <v>0.73039494605037125</v>
      </c>
      <c r="E267" s="5">
        <v>0.73133957594040999</v>
      </c>
      <c r="F267">
        <v>0.73121293542798971</v>
      </c>
      <c r="G267">
        <v>0.7312608681763777</v>
      </c>
      <c r="H267">
        <v>0.73121974002043399</v>
      </c>
      <c r="I267">
        <v>0.74073649004367992</v>
      </c>
      <c r="J267">
        <v>0.73098492162153916</v>
      </c>
      <c r="K267">
        <v>0.73200883267530192</v>
      </c>
      <c r="L267">
        <v>0.73122254824382371</v>
      </c>
      <c r="M267">
        <v>0.731209569807316</v>
      </c>
      <c r="N267">
        <v>0.73120563466669974</v>
      </c>
      <c r="O267">
        <v>0.73121965280433421</v>
      </c>
      <c r="P267">
        <v>0.73120362060832855</v>
      </c>
      <c r="Q267">
        <v>0.73121909310935018</v>
      </c>
      <c r="R267">
        <v>0.73120950226670023</v>
      </c>
      <c r="S267">
        <v>0.73120950226670023</v>
      </c>
    </row>
    <row r="268" spans="1:19" x14ac:dyDescent="0.25">
      <c r="A268" s="1">
        <v>265</v>
      </c>
      <c r="B268" s="5">
        <v>0.75202627853194304</v>
      </c>
      <c r="C268">
        <v>0.76273264738070057</v>
      </c>
      <c r="D268">
        <v>0.73039902359946696</v>
      </c>
      <c r="E268" s="5">
        <v>0.73133847830791698</v>
      </c>
      <c r="F268">
        <v>0.73121292831508644</v>
      </c>
      <c r="G268">
        <v>0.73126116249250672</v>
      </c>
      <c r="H268">
        <v>0.73121971929210627</v>
      </c>
      <c r="I268">
        <v>0.74100539695673984</v>
      </c>
      <c r="J268">
        <v>0.73098587323444231</v>
      </c>
      <c r="K268">
        <v>0.73200513162153846</v>
      </c>
      <c r="L268">
        <v>0.73122247988029898</v>
      </c>
      <c r="M268">
        <v>0.73120956949067029</v>
      </c>
      <c r="N268">
        <v>0.73120567908928047</v>
      </c>
      <c r="O268">
        <v>0.73121960979358158</v>
      </c>
      <c r="P268">
        <v>0.73120363562568003</v>
      </c>
      <c r="Q268">
        <v>0.73121904975320107</v>
      </c>
      <c r="R268">
        <v>0.73120950226670023</v>
      </c>
      <c r="S268">
        <v>0.73120950226670023</v>
      </c>
    </row>
    <row r="269" spans="1:19" x14ac:dyDescent="0.25">
      <c r="A269" s="1">
        <v>266</v>
      </c>
      <c r="B269" s="5">
        <v>0.75166150687920197</v>
      </c>
      <c r="C269">
        <v>0.76259222460114784</v>
      </c>
      <c r="D269">
        <v>0.73040309485902</v>
      </c>
      <c r="E269" s="5">
        <v>0.73133738070733201</v>
      </c>
      <c r="F269">
        <v>0.73121292120218317</v>
      </c>
      <c r="G269">
        <v>0.73126145680863575</v>
      </c>
      <c r="H269">
        <v>0.73121969856377844</v>
      </c>
      <c r="I269">
        <v>0.74127430386979987</v>
      </c>
      <c r="J269">
        <v>0.73098682484734556</v>
      </c>
      <c r="K269">
        <v>0.732001430567775</v>
      </c>
      <c r="L269">
        <v>0.73122241174038827</v>
      </c>
      <c r="M269">
        <v>0.73120956917407687</v>
      </c>
      <c r="N269">
        <v>0.73120572351186108</v>
      </c>
      <c r="O269">
        <v>0.73121956678282884</v>
      </c>
      <c r="P269">
        <v>0.73120365064303139</v>
      </c>
      <c r="Q269">
        <v>0.73121900642171411</v>
      </c>
      <c r="R269">
        <v>0.73120950226670023</v>
      </c>
      <c r="S269">
        <v>0.73120950226670023</v>
      </c>
    </row>
    <row r="270" spans="1:19" x14ac:dyDescent="0.25">
      <c r="A270" s="1">
        <v>267</v>
      </c>
      <c r="B270" s="5">
        <v>0.75129712015008698</v>
      </c>
      <c r="C270">
        <v>0.76245185801467508</v>
      </c>
      <c r="D270">
        <v>0.73040715984357107</v>
      </c>
      <c r="E270" s="5">
        <v>0.73133628313868904</v>
      </c>
      <c r="F270">
        <v>0.73121291408928002</v>
      </c>
      <c r="G270">
        <v>0.73126175112476477</v>
      </c>
      <c r="H270">
        <v>0.73121967783545072</v>
      </c>
      <c r="I270">
        <v>0.74154321078285967</v>
      </c>
      <c r="J270">
        <v>0.73098777646024871</v>
      </c>
      <c r="K270">
        <v>0.73199772951401165</v>
      </c>
      <c r="L270">
        <v>0.73122234382347928</v>
      </c>
      <c r="M270">
        <v>0.73120956885753563</v>
      </c>
      <c r="N270">
        <v>0.7312057679344417</v>
      </c>
      <c r="O270">
        <v>0.73121952377207622</v>
      </c>
      <c r="P270">
        <v>0.73120366566038275</v>
      </c>
      <c r="Q270">
        <v>0.73121896311486845</v>
      </c>
      <c r="R270">
        <v>0.73120950226670023</v>
      </c>
      <c r="S270">
        <v>0.73120950226670023</v>
      </c>
    </row>
    <row r="271" spans="1:19" x14ac:dyDescent="0.25">
      <c r="A271" s="1">
        <v>268</v>
      </c>
      <c r="B271" s="5">
        <v>0.75093311773530902</v>
      </c>
      <c r="C271">
        <v>0.76231154758755848</v>
      </c>
      <c r="D271">
        <v>0.73041121856761682</v>
      </c>
      <c r="E271" s="5">
        <v>0.73133518560202404</v>
      </c>
      <c r="F271">
        <v>0.73121290697637675</v>
      </c>
      <c r="G271">
        <v>0.73126204544089379</v>
      </c>
      <c r="H271">
        <v>0.731219657107123</v>
      </c>
      <c r="I271">
        <v>0.74181211769591959</v>
      </c>
      <c r="J271">
        <v>0.73098872807315196</v>
      </c>
      <c r="K271">
        <v>0.73199402846024819</v>
      </c>
      <c r="L271">
        <v>0.73122227612896051</v>
      </c>
      <c r="M271">
        <v>0.73120956854104646</v>
      </c>
      <c r="N271">
        <v>0.73120581235702242</v>
      </c>
      <c r="O271">
        <v>0.73121948076132348</v>
      </c>
      <c r="P271">
        <v>0.73120368067773422</v>
      </c>
      <c r="Q271">
        <v>0.73121891983264287</v>
      </c>
      <c r="R271">
        <v>0.73120950226670023</v>
      </c>
      <c r="S271">
        <v>0.73120950226670023</v>
      </c>
    </row>
    <row r="272" spans="1:19" x14ac:dyDescent="0.25">
      <c r="A272" s="1">
        <v>269</v>
      </c>
      <c r="B272" s="5">
        <v>0.75056949902686199</v>
      </c>
      <c r="C272">
        <v>0.762171293286102</v>
      </c>
      <c r="D272">
        <v>0.73041527104560866</v>
      </c>
      <c r="E272" s="5">
        <v>0.73133408809737199</v>
      </c>
      <c r="F272">
        <v>0.73121289986347349</v>
      </c>
      <c r="G272">
        <v>0.73126233975702293</v>
      </c>
      <c r="H272">
        <v>0.73121963637879528</v>
      </c>
      <c r="I272">
        <v>0.74208102460897951</v>
      </c>
      <c r="J272">
        <v>0.73098967968605522</v>
      </c>
      <c r="K272">
        <v>0.73199032740648473</v>
      </c>
      <c r="L272">
        <v>0.73122220865622434</v>
      </c>
      <c r="M272">
        <v>0.73120956822460947</v>
      </c>
      <c r="N272">
        <v>0.73120585677960304</v>
      </c>
      <c r="O272">
        <v>0.73121943775057086</v>
      </c>
      <c r="P272">
        <v>0.73120369569508559</v>
      </c>
      <c r="Q272">
        <v>0.7312188765750165</v>
      </c>
      <c r="R272">
        <v>0.73120950226670023</v>
      </c>
      <c r="S272">
        <v>0.73120950226670023</v>
      </c>
    </row>
    <row r="273" spans="1:19" x14ac:dyDescent="0.25">
      <c r="A273" s="1">
        <v>270</v>
      </c>
      <c r="B273" s="5">
        <v>0.75020626341802799</v>
      </c>
      <c r="C273">
        <v>0.76203109507663569</v>
      </c>
      <c r="D273">
        <v>0.73041931729195375</v>
      </c>
      <c r="E273" s="5">
        <v>0.73133299062476698</v>
      </c>
      <c r="F273">
        <v>0.73121289275057022</v>
      </c>
      <c r="G273">
        <v>0.73126263407315195</v>
      </c>
      <c r="H273">
        <v>0.73121961565046756</v>
      </c>
      <c r="I273">
        <v>0.74234993152203954</v>
      </c>
      <c r="J273">
        <v>0.73099063129895847</v>
      </c>
      <c r="K273">
        <v>0.73198662635272127</v>
      </c>
      <c r="L273">
        <v>0.73122214140466535</v>
      </c>
      <c r="M273">
        <v>0.73120956790822478</v>
      </c>
      <c r="N273">
        <v>0.73120590120218365</v>
      </c>
      <c r="O273">
        <v>0.73121939473981812</v>
      </c>
      <c r="P273">
        <v>0.73120371071243695</v>
      </c>
      <c r="Q273">
        <v>0.73121883334196813</v>
      </c>
      <c r="R273">
        <v>0.73120950226670023</v>
      </c>
      <c r="S273">
        <v>0.73120950226670023</v>
      </c>
    </row>
    <row r="274" spans="1:19" x14ac:dyDescent="0.25">
      <c r="A274" s="1">
        <v>271</v>
      </c>
      <c r="B274" s="5">
        <v>0.74984341030336599</v>
      </c>
      <c r="C274">
        <v>0.76189095292551723</v>
      </c>
      <c r="D274">
        <v>0.73042335732101515</v>
      </c>
      <c r="E274" s="5">
        <v>0.73133189318424596</v>
      </c>
      <c r="F274">
        <v>0.73121288563766706</v>
      </c>
      <c r="G274">
        <v>0.73126292838928098</v>
      </c>
      <c r="H274">
        <v>0.73121959492213973</v>
      </c>
      <c r="I274">
        <v>0.74261883843509935</v>
      </c>
      <c r="J274">
        <v>0.73099158291186173</v>
      </c>
      <c r="K274">
        <v>0.73198292529895781</v>
      </c>
      <c r="L274">
        <v>0.73122207437367981</v>
      </c>
      <c r="M274">
        <v>0.73120956759189204</v>
      </c>
      <c r="N274">
        <v>0.73120594562476426</v>
      </c>
      <c r="O274">
        <v>0.73121935172906549</v>
      </c>
      <c r="P274">
        <v>0.73120372572978842</v>
      </c>
      <c r="Q274">
        <v>0.73121879013347724</v>
      </c>
      <c r="R274">
        <v>0.73120950226670023</v>
      </c>
      <c r="S274">
        <v>0.73120950226670023</v>
      </c>
    </row>
    <row r="275" spans="1:19" x14ac:dyDescent="0.25">
      <c r="A275" s="1">
        <v>272</v>
      </c>
      <c r="B275" s="5">
        <v>0.74948093907871405</v>
      </c>
      <c r="C275">
        <v>0.76175086679913084</v>
      </c>
      <c r="D275">
        <v>0.73042739114711153</v>
      </c>
      <c r="E275" s="5">
        <v>0.73133079577584303</v>
      </c>
      <c r="F275">
        <v>0.73121287852476391</v>
      </c>
      <c r="G275">
        <v>0.73126322270541</v>
      </c>
      <c r="H275">
        <v>0.73121957419381201</v>
      </c>
      <c r="I275">
        <v>0.74288774534815938</v>
      </c>
      <c r="J275">
        <v>0.73099253452476487</v>
      </c>
      <c r="K275">
        <v>0.73197922424519446</v>
      </c>
      <c r="L275">
        <v>0.73122200756266398</v>
      </c>
      <c r="M275">
        <v>0.73120956727561148</v>
      </c>
      <c r="N275">
        <v>0.73120599004734499</v>
      </c>
      <c r="O275">
        <v>0.73121930871831275</v>
      </c>
      <c r="P275">
        <v>0.73120374074713979</v>
      </c>
      <c r="Q275">
        <v>0.73121874694952249</v>
      </c>
      <c r="R275">
        <v>0.73120950226670023</v>
      </c>
      <c r="S275">
        <v>0.73120950226670023</v>
      </c>
    </row>
    <row r="276" spans="1:19" x14ac:dyDescent="0.25">
      <c r="A276" s="1">
        <v>273</v>
      </c>
      <c r="B276" s="5">
        <v>0.74911884914117999</v>
      </c>
      <c r="C276">
        <v>0.76161083666388751</v>
      </c>
      <c r="D276">
        <v>0.73043141878451778</v>
      </c>
      <c r="E276" s="5">
        <v>0.73132969839959405</v>
      </c>
      <c r="F276">
        <v>0.73121287141186064</v>
      </c>
      <c r="G276">
        <v>0.73126351702153902</v>
      </c>
      <c r="H276">
        <v>0.73121955346548428</v>
      </c>
      <c r="I276">
        <v>0.74315665226121919</v>
      </c>
      <c r="J276">
        <v>0.73099348613766812</v>
      </c>
      <c r="K276">
        <v>0.731975523191431</v>
      </c>
      <c r="L276">
        <v>0.73122194097102089</v>
      </c>
      <c r="M276">
        <v>0.73120956695938299</v>
      </c>
      <c r="N276">
        <v>0.7312060344699256</v>
      </c>
      <c r="O276">
        <v>0.73121926570756013</v>
      </c>
      <c r="P276">
        <v>0.73120375576449115</v>
      </c>
      <c r="Q276">
        <v>0.73121870379008325</v>
      </c>
      <c r="R276">
        <v>0.73120950226670023</v>
      </c>
      <c r="S276">
        <v>0.73120950226670023</v>
      </c>
    </row>
    <row r="277" spans="1:19" x14ac:dyDescent="0.25">
      <c r="A277" s="1">
        <v>274</v>
      </c>
      <c r="B277" s="5">
        <v>0.74875713988914605</v>
      </c>
      <c r="C277">
        <v>0.76147086248622531</v>
      </c>
      <c r="D277">
        <v>0.7304354402474651</v>
      </c>
      <c r="E277" s="5">
        <v>0.73132860105553399</v>
      </c>
      <c r="F277">
        <v>0.73121286429895738</v>
      </c>
      <c r="G277">
        <v>0.73126381133766805</v>
      </c>
      <c r="H277">
        <v>0.73121953273715656</v>
      </c>
      <c r="I277">
        <v>0.7434255591742791</v>
      </c>
      <c r="J277">
        <v>0.73099443775057138</v>
      </c>
      <c r="K277">
        <v>0.73197182213766754</v>
      </c>
      <c r="L277">
        <v>0.73122187459815058</v>
      </c>
      <c r="M277">
        <v>0.73120956664320669</v>
      </c>
      <c r="N277">
        <v>0.73120607889250622</v>
      </c>
      <c r="O277">
        <v>0.73121922269680739</v>
      </c>
      <c r="P277">
        <v>0.73120377078184262</v>
      </c>
      <c r="Q277">
        <v>0.73121866065513863</v>
      </c>
      <c r="R277">
        <v>0.73120950226670023</v>
      </c>
      <c r="S277">
        <v>0.73120950226670023</v>
      </c>
    </row>
    <row r="278" spans="1:19" x14ac:dyDescent="0.25">
      <c r="A278" s="1">
        <v>275</v>
      </c>
      <c r="B278" s="5">
        <v>0.74839581072225603</v>
      </c>
      <c r="C278">
        <v>0.76133094423260872</v>
      </c>
      <c r="D278">
        <v>0.73043945555014089</v>
      </c>
      <c r="E278" s="5">
        <v>0.73132750374369904</v>
      </c>
      <c r="F278">
        <v>0.73121285718605422</v>
      </c>
      <c r="G278">
        <v>0.73126410565379707</v>
      </c>
      <c r="H278">
        <v>0.73121951200882884</v>
      </c>
      <c r="I278">
        <v>0.74369446608733902</v>
      </c>
      <c r="J278">
        <v>0.73099538936347463</v>
      </c>
      <c r="K278">
        <v>0.73196812108390408</v>
      </c>
      <c r="L278">
        <v>0.73122180844345797</v>
      </c>
      <c r="M278">
        <v>0.73120956632708234</v>
      </c>
      <c r="N278">
        <v>0.73120612331508694</v>
      </c>
      <c r="O278">
        <v>0.73121917968605477</v>
      </c>
      <c r="P278">
        <v>0.73120378579919398</v>
      </c>
      <c r="Q278">
        <v>0.73121861754466777</v>
      </c>
      <c r="R278">
        <v>0.73120950226670023</v>
      </c>
      <c r="S278">
        <v>0.73120950226670023</v>
      </c>
    </row>
    <row r="279" spans="1:19" x14ac:dyDescent="0.25">
      <c r="A279" s="1">
        <v>276</v>
      </c>
      <c r="B279" s="5">
        <v>0.74803486104142103</v>
      </c>
      <c r="C279">
        <v>0.76119108186952988</v>
      </c>
      <c r="D279">
        <v>0.7304434647066893</v>
      </c>
      <c r="E279" s="5">
        <v>0.73132640646412395</v>
      </c>
      <c r="F279">
        <v>0.73121285007315096</v>
      </c>
      <c r="G279">
        <v>0.7312643999699262</v>
      </c>
      <c r="H279">
        <v>0.73121949128050101</v>
      </c>
      <c r="I279">
        <v>0.74396337300039894</v>
      </c>
      <c r="J279">
        <v>0.73099634097637778</v>
      </c>
      <c r="K279">
        <v>0.73196442003014062</v>
      </c>
      <c r="L279">
        <v>0.73122174250635097</v>
      </c>
      <c r="M279">
        <v>0.73120956601101017</v>
      </c>
      <c r="N279">
        <v>0.73120616773766756</v>
      </c>
      <c r="O279">
        <v>0.73121913667530192</v>
      </c>
      <c r="P279">
        <v>0.73120380081654535</v>
      </c>
      <c r="Q279">
        <v>0.73121857445864979</v>
      </c>
      <c r="R279">
        <v>0.73120950226670023</v>
      </c>
      <c r="S279">
        <v>0.73120950226670023</v>
      </c>
    </row>
    <row r="280" spans="1:19" x14ac:dyDescent="0.25">
      <c r="A280" s="1">
        <v>277</v>
      </c>
      <c r="B280" s="5">
        <v>0.74767429024881105</v>
      </c>
      <c r="C280">
        <v>0.76105127536350692</v>
      </c>
      <c r="D280">
        <v>0.73044746773121105</v>
      </c>
      <c r="E280" s="5">
        <v>0.73132530921684502</v>
      </c>
      <c r="F280">
        <v>0.73121284296024769</v>
      </c>
      <c r="G280">
        <v>0.73126469428605512</v>
      </c>
      <c r="H280">
        <v>0.73121947055217329</v>
      </c>
      <c r="I280">
        <v>0.74423227991345886</v>
      </c>
      <c r="J280">
        <v>0.73099729258928103</v>
      </c>
      <c r="K280">
        <v>0.73196071897637716</v>
      </c>
      <c r="L280">
        <v>0.73122167678623518</v>
      </c>
      <c r="M280">
        <v>0.73120956569498996</v>
      </c>
      <c r="N280">
        <v>0.73120621216024817</v>
      </c>
      <c r="O280">
        <v>0.73121909366454929</v>
      </c>
      <c r="P280">
        <v>0.73120381583389682</v>
      </c>
      <c r="Q280">
        <v>0.73121853139706394</v>
      </c>
      <c r="R280">
        <v>0.73120950226670023</v>
      </c>
      <c r="S280">
        <v>0.73120950226670023</v>
      </c>
    </row>
    <row r="281" spans="1:19" x14ac:dyDescent="0.25">
      <c r="A281" s="1">
        <v>278</v>
      </c>
      <c r="B281" s="5">
        <v>0.74731409774785096</v>
      </c>
      <c r="C281">
        <v>0.76091152468108503</v>
      </c>
      <c r="D281">
        <v>0.73045146463776389</v>
      </c>
      <c r="E281" s="5">
        <v>0.73132421200189801</v>
      </c>
      <c r="F281">
        <v>0.73121283584734442</v>
      </c>
      <c r="G281">
        <v>0.73126498860218414</v>
      </c>
      <c r="H281">
        <v>0.73121944982384557</v>
      </c>
      <c r="I281">
        <v>0.74450118682651889</v>
      </c>
      <c r="J281">
        <v>0.73099824420218429</v>
      </c>
      <c r="K281">
        <v>0.7319570179226137</v>
      </c>
      <c r="L281">
        <v>0.73122161128252439</v>
      </c>
      <c r="M281">
        <v>0.73120956537902193</v>
      </c>
      <c r="N281">
        <v>0.73120625658282878</v>
      </c>
      <c r="O281">
        <v>0.73121905065379655</v>
      </c>
      <c r="P281">
        <v>0.73120383085124818</v>
      </c>
      <c r="Q281">
        <v>0.73121848835988934</v>
      </c>
      <c r="R281">
        <v>0.73120950226670023</v>
      </c>
      <c r="S281">
        <v>0.73120950226670023</v>
      </c>
    </row>
    <row r="282" spans="1:19" x14ac:dyDescent="0.25">
      <c r="A282" s="1">
        <v>279</v>
      </c>
      <c r="B282" s="5">
        <v>0.74695428294322097</v>
      </c>
      <c r="C282">
        <v>0.76077182978883573</v>
      </c>
      <c r="D282">
        <v>0.7304554554403625</v>
      </c>
      <c r="E282" s="5">
        <v>0.731323114819318</v>
      </c>
      <c r="F282">
        <v>0.73121282873444127</v>
      </c>
      <c r="G282">
        <v>0.73126528291831316</v>
      </c>
      <c r="H282">
        <v>0.73121942909551785</v>
      </c>
      <c r="I282">
        <v>0.7447700937395787</v>
      </c>
      <c r="J282">
        <v>0.73099919581508743</v>
      </c>
      <c r="K282">
        <v>0.73195331686885023</v>
      </c>
      <c r="L282">
        <v>0.73122154599462796</v>
      </c>
      <c r="M282">
        <v>0.73120956506310586</v>
      </c>
      <c r="N282">
        <v>0.7312063010054094</v>
      </c>
      <c r="O282">
        <v>0.73121900764304393</v>
      </c>
      <c r="P282">
        <v>0.73120384586859954</v>
      </c>
      <c r="Q282">
        <v>0.73121844534710534</v>
      </c>
      <c r="R282">
        <v>0.73120950226670023</v>
      </c>
      <c r="S282">
        <v>0.73120950226670023</v>
      </c>
    </row>
    <row r="283" spans="1:19" x14ac:dyDescent="0.25">
      <c r="A283" s="1">
        <v>280</v>
      </c>
      <c r="B283" s="5">
        <v>0.74659484524084996</v>
      </c>
      <c r="C283">
        <v>0.76063219065335763</v>
      </c>
      <c r="D283">
        <v>0.73045944015297903</v>
      </c>
      <c r="E283" s="5">
        <v>0.73132201766914096</v>
      </c>
      <c r="F283">
        <v>0.731212821621538</v>
      </c>
      <c r="G283">
        <v>0.73126557723444219</v>
      </c>
      <c r="H283">
        <v>0.73121940836719013</v>
      </c>
      <c r="I283">
        <v>0.74503900065263862</v>
      </c>
      <c r="J283">
        <v>0.73100014742799069</v>
      </c>
      <c r="K283">
        <v>0.73194961581508688</v>
      </c>
      <c r="L283">
        <v>0.73122148092196348</v>
      </c>
      <c r="M283">
        <v>0.73120956474724175</v>
      </c>
      <c r="N283">
        <v>0.73120634542799012</v>
      </c>
      <c r="O283">
        <v>0.73121896463229119</v>
      </c>
      <c r="P283">
        <v>0.73120386088595091</v>
      </c>
      <c r="Q283">
        <v>0.73121840235869118</v>
      </c>
      <c r="R283">
        <v>0.73120950226670023</v>
      </c>
      <c r="S283">
        <v>0.73120950226670023</v>
      </c>
    </row>
    <row r="284" spans="1:19" x14ac:dyDescent="0.25">
      <c r="A284" s="1">
        <v>281</v>
      </c>
      <c r="B284" s="5">
        <v>0.74623578404791402</v>
      </c>
      <c r="C284">
        <v>0.76049260724127599</v>
      </c>
      <c r="D284">
        <v>0.7304634187895428</v>
      </c>
      <c r="E284" s="5">
        <v>0.73132092055140197</v>
      </c>
      <c r="F284">
        <v>0.73121281450863485</v>
      </c>
      <c r="G284">
        <v>0.73126587155057121</v>
      </c>
      <c r="H284">
        <v>0.73121938763886241</v>
      </c>
      <c r="I284">
        <v>0.74530790756569854</v>
      </c>
      <c r="J284">
        <v>0.73100109904089394</v>
      </c>
      <c r="K284">
        <v>0.73194591476132342</v>
      </c>
      <c r="L284">
        <v>0.73122141606394553</v>
      </c>
      <c r="M284">
        <v>0.7312095644314297</v>
      </c>
      <c r="N284">
        <v>0.73120638985057074</v>
      </c>
      <c r="O284">
        <v>0.73121892162153856</v>
      </c>
      <c r="P284">
        <v>0.73120387590330238</v>
      </c>
      <c r="Q284">
        <v>0.73121835939462621</v>
      </c>
      <c r="R284">
        <v>0.73120950226670023</v>
      </c>
      <c r="S284">
        <v>0.73120950226670023</v>
      </c>
    </row>
    <row r="285" spans="1:19" x14ac:dyDescent="0.25">
      <c r="A285" s="1">
        <v>282</v>
      </c>
      <c r="B285" s="5">
        <v>0.74587709877283204</v>
      </c>
      <c r="C285">
        <v>0.76035307951924269</v>
      </c>
      <c r="D285">
        <v>0.73046739136394068</v>
      </c>
      <c r="E285" s="5">
        <v>0.731319823466138</v>
      </c>
      <c r="F285">
        <v>0.73121280739573158</v>
      </c>
      <c r="G285">
        <v>0.73126616586670024</v>
      </c>
      <c r="H285">
        <v>0.73121936691053468</v>
      </c>
      <c r="I285">
        <v>0.74557681447875856</v>
      </c>
      <c r="J285">
        <v>0.7310020506537972</v>
      </c>
      <c r="K285">
        <v>0.73194221370755996</v>
      </c>
      <c r="L285">
        <v>0.73122135141999289</v>
      </c>
      <c r="M285">
        <v>0.73120956411566962</v>
      </c>
      <c r="N285">
        <v>0.73120643427315146</v>
      </c>
      <c r="O285">
        <v>0.73121887861078583</v>
      </c>
      <c r="P285">
        <v>0.73120389092065374</v>
      </c>
      <c r="Q285">
        <v>0.73121831645488966</v>
      </c>
      <c r="R285">
        <v>0.73120950226670023</v>
      </c>
      <c r="S285">
        <v>0.73120950226670023</v>
      </c>
    </row>
    <row r="286" spans="1:19" x14ac:dyDescent="0.25">
      <c r="A286" s="1">
        <v>283</v>
      </c>
      <c r="B286" s="5">
        <v>0.74551878882526401</v>
      </c>
      <c r="C286">
        <v>0.76021360745393596</v>
      </c>
      <c r="D286">
        <v>0.73047135789001727</v>
      </c>
      <c r="E286" s="5">
        <v>0.73131872641338502</v>
      </c>
      <c r="F286">
        <v>0.73121280028282842</v>
      </c>
      <c r="G286">
        <v>0.73126646018282937</v>
      </c>
      <c r="H286">
        <v>0.73121934618220685</v>
      </c>
      <c r="I286">
        <v>0.74584572139181848</v>
      </c>
      <c r="J286">
        <v>0.73100300226670045</v>
      </c>
      <c r="K286">
        <v>0.7319385126537965</v>
      </c>
      <c r="L286">
        <v>0.73122128698952615</v>
      </c>
      <c r="M286">
        <v>0.73120956379996149</v>
      </c>
      <c r="N286">
        <v>0.73120647869573208</v>
      </c>
      <c r="O286">
        <v>0.7312188356000332</v>
      </c>
      <c r="P286">
        <v>0.73120390593800511</v>
      </c>
      <c r="Q286">
        <v>0.73121827353946089</v>
      </c>
      <c r="R286">
        <v>0.73120950226670023</v>
      </c>
      <c r="S286">
        <v>0.73120950226670023</v>
      </c>
    </row>
    <row r="287" spans="1:19" x14ac:dyDescent="0.25">
      <c r="A287" s="1">
        <v>284</v>
      </c>
      <c r="B287" s="5">
        <v>0.74516085361610596</v>
      </c>
      <c r="C287">
        <v>0.76007419101206053</v>
      </c>
      <c r="D287">
        <v>0.7304753183815752</v>
      </c>
      <c r="E287" s="5">
        <v>0.73131762939317801</v>
      </c>
      <c r="F287">
        <v>0.73121279316992516</v>
      </c>
      <c r="G287">
        <v>0.73126675449895839</v>
      </c>
      <c r="H287">
        <v>0.73121932545387913</v>
      </c>
      <c r="I287">
        <v>0.7461146283048784</v>
      </c>
      <c r="J287">
        <v>0.7310039538796036</v>
      </c>
      <c r="K287">
        <v>0.73193481160003304</v>
      </c>
      <c r="L287">
        <v>0.73122122277196833</v>
      </c>
      <c r="M287">
        <v>0.73120956348430532</v>
      </c>
      <c r="N287">
        <v>0.73120652311831269</v>
      </c>
      <c r="O287">
        <v>0.73121879258928046</v>
      </c>
      <c r="P287">
        <v>0.73120392095535658</v>
      </c>
      <c r="Q287">
        <v>0.73121823064831937</v>
      </c>
      <c r="R287">
        <v>0.73120950226670023</v>
      </c>
      <c r="S287">
        <v>0.73120950226670023</v>
      </c>
    </row>
    <row r="288" spans="1:19" x14ac:dyDescent="0.25">
      <c r="A288" s="1">
        <v>285</v>
      </c>
      <c r="B288" s="5">
        <v>0.74480329255748801</v>
      </c>
      <c r="C288">
        <v>0.75993483016034846</v>
      </c>
      <c r="D288">
        <v>0.73047927285237513</v>
      </c>
      <c r="E288" s="5">
        <v>0.73131653240555405</v>
      </c>
      <c r="F288">
        <v>0.73121278605702189</v>
      </c>
      <c r="G288">
        <v>0.73126704881508742</v>
      </c>
      <c r="H288">
        <v>0.7312193047255513</v>
      </c>
      <c r="I288">
        <v>0.74638353521793821</v>
      </c>
      <c r="J288">
        <v>0.73100490549250685</v>
      </c>
      <c r="K288">
        <v>0.73193111054626969</v>
      </c>
      <c r="L288">
        <v>0.73122115876674421</v>
      </c>
      <c r="M288">
        <v>0.73120956316870123</v>
      </c>
      <c r="N288">
        <v>0.7312065675408933</v>
      </c>
      <c r="O288">
        <v>0.73121874957852773</v>
      </c>
      <c r="P288">
        <v>0.73120393597270794</v>
      </c>
      <c r="Q288">
        <v>0.73121818778144432</v>
      </c>
      <c r="R288">
        <v>0.73120950226670023</v>
      </c>
      <c r="S288">
        <v>0.73120950226670023</v>
      </c>
    </row>
    <row r="289" spans="1:19" x14ac:dyDescent="0.25">
      <c r="A289" s="1">
        <v>286</v>
      </c>
      <c r="B289" s="5">
        <v>0.74444610506277098</v>
      </c>
      <c r="C289">
        <v>0.75979552486555735</v>
      </c>
      <c r="D289">
        <v>0.73048322131613563</v>
      </c>
      <c r="E289" s="5">
        <v>0.731315435450548</v>
      </c>
      <c r="F289">
        <v>0.73121277894411862</v>
      </c>
      <c r="G289">
        <v>0.73126734313121644</v>
      </c>
      <c r="H289">
        <v>0.73121928399722358</v>
      </c>
      <c r="I289">
        <v>0.74665244213099813</v>
      </c>
      <c r="J289">
        <v>0.73100585710541</v>
      </c>
      <c r="K289">
        <v>0.73192740949250623</v>
      </c>
      <c r="L289">
        <v>0.73122109497327992</v>
      </c>
      <c r="M289">
        <v>0.73120956285314898</v>
      </c>
      <c r="N289">
        <v>0.73120661196347392</v>
      </c>
      <c r="O289">
        <v>0.7312187065677751</v>
      </c>
      <c r="P289">
        <v>0.7312039509900593</v>
      </c>
      <c r="Q289">
        <v>0.73121814493881532</v>
      </c>
      <c r="R289">
        <v>0.73120950226670023</v>
      </c>
      <c r="S289">
        <v>0.73120950226670023</v>
      </c>
    </row>
    <row r="290" spans="1:19" x14ac:dyDescent="0.25">
      <c r="A290" s="1">
        <v>287</v>
      </c>
      <c r="B290" s="5">
        <v>0.74408929054654105</v>
      </c>
      <c r="C290">
        <v>0.75965627509447198</v>
      </c>
      <c r="D290">
        <v>0.73048716378653378</v>
      </c>
      <c r="E290" s="5">
        <v>0.73131433852819705</v>
      </c>
      <c r="F290">
        <v>0.73121277183121547</v>
      </c>
      <c r="G290">
        <v>0.73126763744734546</v>
      </c>
      <c r="H290">
        <v>0.73121926326889586</v>
      </c>
      <c r="I290">
        <v>0.74692134904405805</v>
      </c>
      <c r="J290">
        <v>0.73100680871831325</v>
      </c>
      <c r="K290">
        <v>0.73192370843874277</v>
      </c>
      <c r="L290">
        <v>0.73122103139100314</v>
      </c>
      <c r="M290">
        <v>0.73120956253764857</v>
      </c>
      <c r="N290">
        <v>0.73120665638605464</v>
      </c>
      <c r="O290">
        <v>0.73121866355702236</v>
      </c>
      <c r="P290">
        <v>0.73120396600741078</v>
      </c>
      <c r="Q290">
        <v>0.73121810212041172</v>
      </c>
      <c r="R290">
        <v>0.73120950226670023</v>
      </c>
      <c r="S290">
        <v>0.73120950226670023</v>
      </c>
    </row>
    <row r="291" spans="1:19" x14ac:dyDescent="0.25">
      <c r="A291" s="1">
        <v>288</v>
      </c>
      <c r="B291" s="5">
        <v>0.74373284842461096</v>
      </c>
      <c r="C291">
        <v>0.75951708081390312</v>
      </c>
      <c r="D291">
        <v>0.73049110027720532</v>
      </c>
      <c r="E291" s="5">
        <v>0.73131324163853795</v>
      </c>
      <c r="F291">
        <v>0.7312127647183122</v>
      </c>
      <c r="G291">
        <v>0.73126793176347449</v>
      </c>
      <c r="H291">
        <v>0.73121924254056814</v>
      </c>
      <c r="I291">
        <v>0.74719025595711797</v>
      </c>
      <c r="J291">
        <v>0.73100776033121651</v>
      </c>
      <c r="K291">
        <v>0.73192000738497931</v>
      </c>
      <c r="L291">
        <v>0.73122096801934466</v>
      </c>
      <c r="M291">
        <v>0.73120956222220013</v>
      </c>
      <c r="N291">
        <v>0.73120670080863526</v>
      </c>
      <c r="O291">
        <v>0.73121862054626974</v>
      </c>
      <c r="P291">
        <v>0.73120398102476214</v>
      </c>
      <c r="Q291">
        <v>0.73121805932621298</v>
      </c>
      <c r="R291">
        <v>0.73120950226670023</v>
      </c>
      <c r="S291">
        <v>0.73120950226670023</v>
      </c>
    </row>
    <row r="292" spans="1:19" x14ac:dyDescent="0.25">
      <c r="A292" s="1">
        <v>289</v>
      </c>
      <c r="B292" s="5">
        <v>0.74337677811401304</v>
      </c>
      <c r="C292">
        <v>0.75937794199068853</v>
      </c>
      <c r="D292">
        <v>0.73049503080174449</v>
      </c>
      <c r="E292" s="5">
        <v>0.731312144781605</v>
      </c>
      <c r="F292">
        <v>0.73121275760540894</v>
      </c>
      <c r="G292">
        <v>0.73126822607960351</v>
      </c>
      <c r="H292">
        <v>0.73121922181224042</v>
      </c>
      <c r="I292">
        <v>0.74745916287017788</v>
      </c>
      <c r="J292">
        <v>0.73100871194411976</v>
      </c>
      <c r="K292">
        <v>0.73191630633121596</v>
      </c>
      <c r="L292">
        <v>0.73122090485773805</v>
      </c>
      <c r="M292">
        <v>0.73120956190680364</v>
      </c>
      <c r="N292">
        <v>0.73120674523121598</v>
      </c>
      <c r="O292">
        <v>0.731218577535517</v>
      </c>
      <c r="P292">
        <v>0.7312039960421135</v>
      </c>
      <c r="Q292">
        <v>0.73121801655619856</v>
      </c>
      <c r="R292">
        <v>0.73120950226670023</v>
      </c>
      <c r="S292">
        <v>0.73120950226670023</v>
      </c>
    </row>
    <row r="293" spans="1:19" x14ac:dyDescent="0.25">
      <c r="A293" s="1">
        <v>290</v>
      </c>
      <c r="B293" s="5">
        <v>0.74302107903299597</v>
      </c>
      <c r="C293">
        <v>0.75923885859169205</v>
      </c>
      <c r="D293">
        <v>0.73049895537370446</v>
      </c>
      <c r="E293" s="5">
        <v>0.73131104795743596</v>
      </c>
      <c r="F293">
        <v>0.73121275049250578</v>
      </c>
      <c r="G293">
        <v>0.73126852039573265</v>
      </c>
      <c r="H293">
        <v>0.7312192010839127</v>
      </c>
      <c r="I293">
        <v>0.74772806978323791</v>
      </c>
      <c r="J293">
        <v>0.7310096635570229</v>
      </c>
      <c r="K293">
        <v>0.7319126052774525</v>
      </c>
      <c r="L293">
        <v>0.73122084190561598</v>
      </c>
      <c r="M293">
        <v>0.731209561591459</v>
      </c>
      <c r="N293">
        <v>0.7312067896537966</v>
      </c>
      <c r="O293">
        <v>0.73121853452476437</v>
      </c>
      <c r="P293">
        <v>0.73120401105946498</v>
      </c>
      <c r="Q293">
        <v>0.73121797381034792</v>
      </c>
      <c r="R293">
        <v>0.73120950226670023</v>
      </c>
      <c r="S293">
        <v>0.73120950226670023</v>
      </c>
    </row>
    <row r="294" spans="1:19" x14ac:dyDescent="0.25">
      <c r="A294" s="1">
        <v>291</v>
      </c>
      <c r="B294" s="5">
        <v>0.74266575060102502</v>
      </c>
      <c r="C294">
        <v>0.7590998305838037</v>
      </c>
      <c r="D294">
        <v>0.73050287400659708</v>
      </c>
      <c r="E294" s="5">
        <v>0.73130995116606601</v>
      </c>
      <c r="F294">
        <v>0.73121274337960263</v>
      </c>
      <c r="G294">
        <v>0.73126881471186167</v>
      </c>
      <c r="H294">
        <v>0.73121918035558497</v>
      </c>
      <c r="I294">
        <v>0.74799697669629783</v>
      </c>
      <c r="J294">
        <v>0.73101061516992616</v>
      </c>
      <c r="K294">
        <v>0.73190890422368904</v>
      </c>
      <c r="L294">
        <v>0.7312207791624159</v>
      </c>
      <c r="M294">
        <v>0.73120956127616632</v>
      </c>
      <c r="N294">
        <v>0.73120683407637721</v>
      </c>
      <c r="O294">
        <v>0.73121849151401164</v>
      </c>
      <c r="P294">
        <v>0.73120402607681634</v>
      </c>
      <c r="Q294">
        <v>0.73121793108864075</v>
      </c>
      <c r="R294">
        <v>0.73120950226670023</v>
      </c>
      <c r="S294">
        <v>0.73120950226670023</v>
      </c>
    </row>
    <row r="295" spans="1:19" x14ac:dyDescent="0.25">
      <c r="A295" s="1">
        <v>292</v>
      </c>
      <c r="B295" s="5">
        <v>0.74231079223877405</v>
      </c>
      <c r="C295">
        <v>0.75896085793394019</v>
      </c>
      <c r="D295">
        <v>0.7305067867138938</v>
      </c>
      <c r="E295" s="5">
        <v>0.73130885440753302</v>
      </c>
      <c r="F295">
        <v>0.73121273626669936</v>
      </c>
      <c r="G295">
        <v>0.73126910902799069</v>
      </c>
      <c r="H295">
        <v>0.73121915962725725</v>
      </c>
      <c r="I295">
        <v>0.74826588360935764</v>
      </c>
      <c r="J295">
        <v>0.73101156678282941</v>
      </c>
      <c r="K295">
        <v>0.73190520316992558</v>
      </c>
      <c r="L295">
        <v>0.73122071662757593</v>
      </c>
      <c r="M295">
        <v>0.73120956096092538</v>
      </c>
      <c r="N295">
        <v>0.73120687849895782</v>
      </c>
      <c r="O295">
        <v>0.73121844850325901</v>
      </c>
      <c r="P295">
        <v>0.7312040410941677</v>
      </c>
      <c r="Q295">
        <v>0.7312178883910565</v>
      </c>
      <c r="R295">
        <v>0.73120950226670023</v>
      </c>
      <c r="S295">
        <v>0.73120950226670023</v>
      </c>
    </row>
    <row r="296" spans="1:19" x14ac:dyDescent="0.25">
      <c r="A296" s="1">
        <v>293</v>
      </c>
      <c r="B296" s="5">
        <v>0.74195620336812795</v>
      </c>
      <c r="C296">
        <v>0.75882194060904462</v>
      </c>
      <c r="D296">
        <v>0.73051069350902509</v>
      </c>
      <c r="E296" s="5">
        <v>0.73130775768187295</v>
      </c>
      <c r="F296">
        <v>0.73121272915379609</v>
      </c>
      <c r="G296">
        <v>0.73126940334411972</v>
      </c>
      <c r="H296">
        <v>0.73121913889892953</v>
      </c>
      <c r="I296">
        <v>0.74853479052241756</v>
      </c>
      <c r="J296">
        <v>0.73101251839573267</v>
      </c>
      <c r="K296">
        <v>0.73190150211616212</v>
      </c>
      <c r="L296">
        <v>0.73122065430053451</v>
      </c>
      <c r="M296">
        <v>0.73120956064573628</v>
      </c>
      <c r="N296">
        <v>0.73120692292153844</v>
      </c>
      <c r="O296">
        <v>0.73121840549250627</v>
      </c>
      <c r="P296">
        <v>0.73120405611151917</v>
      </c>
      <c r="Q296">
        <v>0.73121784571757475</v>
      </c>
      <c r="R296">
        <v>0.73120950226670023</v>
      </c>
      <c r="S296">
        <v>0.73120950226670023</v>
      </c>
    </row>
    <row r="297" spans="1:19" x14ac:dyDescent="0.25">
      <c r="A297" s="1">
        <v>294</v>
      </c>
      <c r="B297" s="5">
        <v>0.74160198341217498</v>
      </c>
      <c r="C297">
        <v>0.75868307857608652</v>
      </c>
      <c r="D297">
        <v>0.73051459440538091</v>
      </c>
      <c r="E297" s="5">
        <v>0.731306660989122</v>
      </c>
      <c r="F297">
        <v>0.73121272204089283</v>
      </c>
      <c r="G297">
        <v>0.73126969766024863</v>
      </c>
      <c r="H297">
        <v>0.7312191181706017</v>
      </c>
      <c r="I297">
        <v>0.74880369743547748</v>
      </c>
      <c r="J297">
        <v>0.73101347000863592</v>
      </c>
      <c r="K297">
        <v>0.73189780106239877</v>
      </c>
      <c r="L297">
        <v>0.73122059218073487</v>
      </c>
      <c r="M297">
        <v>0.73120956033059914</v>
      </c>
      <c r="N297">
        <v>0.73120696734411916</v>
      </c>
      <c r="O297">
        <v>0.73121836248175365</v>
      </c>
      <c r="P297">
        <v>0.73120407112887054</v>
      </c>
      <c r="Q297">
        <v>0.73121780306817508</v>
      </c>
      <c r="R297">
        <v>0.73120950226670023</v>
      </c>
      <c r="S297">
        <v>0.73120950226670023</v>
      </c>
    </row>
    <row r="298" spans="1:19" x14ac:dyDescent="0.25">
      <c r="A298" s="1">
        <v>295</v>
      </c>
      <c r="B298" s="5">
        <v>0.74124813179520299</v>
      </c>
      <c r="C298">
        <v>0.75854427180206097</v>
      </c>
      <c r="D298">
        <v>0.7305184894163107</v>
      </c>
      <c r="E298" s="5">
        <v>0.73130556432931704</v>
      </c>
      <c r="F298">
        <v>0.73121271492798967</v>
      </c>
      <c r="G298">
        <v>0.73126999197637765</v>
      </c>
      <c r="H298">
        <v>0.73121909744227398</v>
      </c>
      <c r="I298">
        <v>0.7490726043485374</v>
      </c>
      <c r="J298">
        <v>0.73101442162153918</v>
      </c>
      <c r="K298">
        <v>0.73189410000863531</v>
      </c>
      <c r="L298">
        <v>0.73122053026762102</v>
      </c>
      <c r="M298">
        <v>0.73120956001551374</v>
      </c>
      <c r="N298">
        <v>0.73120701176669978</v>
      </c>
      <c r="O298">
        <v>0.73121831947100091</v>
      </c>
      <c r="P298">
        <v>0.7312040861462219</v>
      </c>
      <c r="Q298">
        <v>0.73121776044283715</v>
      </c>
      <c r="R298">
        <v>0.73120950226670023</v>
      </c>
      <c r="S298">
        <v>0.73120950226670023</v>
      </c>
    </row>
    <row r="299" spans="1:19" x14ac:dyDescent="0.25">
      <c r="A299" s="1">
        <v>296</v>
      </c>
      <c r="B299" s="5">
        <v>0.74089464794270299</v>
      </c>
      <c r="C299">
        <v>0.75840552025399022</v>
      </c>
      <c r="D299">
        <v>0.73052237855512392</v>
      </c>
      <c r="E299" s="5">
        <v>0.73130446770249402</v>
      </c>
      <c r="F299">
        <v>0.7312127078150864</v>
      </c>
      <c r="G299">
        <v>0.73127028629250668</v>
      </c>
      <c r="H299">
        <v>0.73121907671394615</v>
      </c>
      <c r="I299">
        <v>0.74934151126159743</v>
      </c>
      <c r="J299">
        <v>0.73101537323444232</v>
      </c>
      <c r="K299">
        <v>0.73189039895487185</v>
      </c>
      <c r="L299">
        <v>0.73122046856063805</v>
      </c>
      <c r="M299">
        <v>0.73120955970048018</v>
      </c>
      <c r="N299">
        <v>0.73120705618928039</v>
      </c>
      <c r="O299">
        <v>0.73121827646024828</v>
      </c>
      <c r="P299">
        <v>0.73120410116357337</v>
      </c>
      <c r="Q299">
        <v>0.73121771784154066</v>
      </c>
      <c r="R299">
        <v>0.73120950226670023</v>
      </c>
      <c r="S299">
        <v>0.73120950226670023</v>
      </c>
    </row>
    <row r="300" spans="1:19" x14ac:dyDescent="0.25">
      <c r="A300" s="1">
        <v>297</v>
      </c>
      <c r="B300" s="5">
        <v>0.74054153128135702</v>
      </c>
      <c r="C300">
        <v>0.75826682389892197</v>
      </c>
      <c r="D300">
        <v>0.73052626183508951</v>
      </c>
      <c r="E300" s="5">
        <v>0.73130337110869104</v>
      </c>
      <c r="F300">
        <v>0.73121270070218314</v>
      </c>
      <c r="G300">
        <v>0.73127058060863581</v>
      </c>
      <c r="H300">
        <v>0.73121905598561843</v>
      </c>
      <c r="I300">
        <v>0.74961041817465734</v>
      </c>
      <c r="J300">
        <v>0.73101632484734547</v>
      </c>
      <c r="K300">
        <v>0.73188669790110839</v>
      </c>
      <c r="L300">
        <v>0.73122040705923375</v>
      </c>
      <c r="M300">
        <v>0.73120955938549836</v>
      </c>
      <c r="N300">
        <v>0.73120710061186112</v>
      </c>
      <c r="O300">
        <v>0.73121823344949555</v>
      </c>
      <c r="P300">
        <v>0.73120411618092473</v>
      </c>
      <c r="Q300">
        <v>0.73121767526426507</v>
      </c>
      <c r="R300">
        <v>0.73120950226670023</v>
      </c>
      <c r="S300">
        <v>0.73120950226670023</v>
      </c>
    </row>
    <row r="301" spans="1:19" x14ac:dyDescent="0.25">
      <c r="A301" s="1">
        <v>298</v>
      </c>
      <c r="B301" s="5">
        <v>0.74018878123904197</v>
      </c>
      <c r="C301">
        <v>0.75812818270393079</v>
      </c>
      <c r="D301">
        <v>0.730530139269437</v>
      </c>
      <c r="E301" s="5">
        <v>0.73130227454794305</v>
      </c>
      <c r="F301">
        <v>0.73121269358927998</v>
      </c>
      <c r="G301">
        <v>0.73127087492476484</v>
      </c>
      <c r="H301">
        <v>0.73121903525729071</v>
      </c>
      <c r="I301">
        <v>0.74987932508771715</v>
      </c>
      <c r="J301">
        <v>0.73101727646024872</v>
      </c>
      <c r="K301">
        <v>0.73188299684734492</v>
      </c>
      <c r="L301">
        <v>0.73122034576285799</v>
      </c>
      <c r="M301">
        <v>0.73120955907056828</v>
      </c>
      <c r="N301">
        <v>0.73120714503444173</v>
      </c>
      <c r="O301">
        <v>0.73121819043874292</v>
      </c>
      <c r="P301">
        <v>0.7312041311982761</v>
      </c>
      <c r="Q301">
        <v>0.73121763271099027</v>
      </c>
      <c r="R301">
        <v>0.73120950226670023</v>
      </c>
      <c r="S301">
        <v>0.73120950226670023</v>
      </c>
    </row>
    <row r="302" spans="1:19" x14ac:dyDescent="0.25">
      <c r="A302" s="1">
        <v>299</v>
      </c>
      <c r="B302" s="5">
        <v>0.73983639724482397</v>
      </c>
      <c r="C302">
        <v>0.75798959663611709</v>
      </c>
      <c r="D302">
        <v>0.73053401087135572</v>
      </c>
      <c r="E302" s="5">
        <v>0.73130117802028904</v>
      </c>
      <c r="F302">
        <v>0.73121268647637683</v>
      </c>
      <c r="G302">
        <v>0.73127116924089386</v>
      </c>
      <c r="H302">
        <v>0.73121901452896299</v>
      </c>
      <c r="I302">
        <v>0.75014823200077707</v>
      </c>
      <c r="J302">
        <v>0.73101822807315198</v>
      </c>
      <c r="K302">
        <v>0.73187929579358146</v>
      </c>
      <c r="L302">
        <v>0.73122028467096167</v>
      </c>
      <c r="M302">
        <v>0.73120955875569016</v>
      </c>
      <c r="N302">
        <v>0.73120718945702234</v>
      </c>
      <c r="O302">
        <v>0.73121814742799018</v>
      </c>
      <c r="P302">
        <v>0.73120414621562746</v>
      </c>
      <c r="Q302">
        <v>0.73121759018169585</v>
      </c>
      <c r="R302">
        <v>0.73120950226670023</v>
      </c>
      <c r="S302">
        <v>0.73120950226670023</v>
      </c>
    </row>
    <row r="303" spans="1:19" x14ac:dyDescent="0.25">
      <c r="A303" s="1">
        <v>300</v>
      </c>
      <c r="B303" s="5">
        <v>0.73948437872895501</v>
      </c>
      <c r="C303">
        <v>0.75785106566260751</v>
      </c>
      <c r="D303">
        <v>0.73053787665399561</v>
      </c>
      <c r="E303" s="5">
        <v>0.73130008152576398</v>
      </c>
      <c r="F303">
        <v>0.73121267936347356</v>
      </c>
      <c r="G303">
        <v>0.73127146355702288</v>
      </c>
      <c r="H303">
        <v>0.73121899380063526</v>
      </c>
      <c r="I303">
        <v>0.75041713891383699</v>
      </c>
      <c r="J303">
        <v>0.73101917968605523</v>
      </c>
      <c r="K303">
        <v>0.731875594739818</v>
      </c>
      <c r="L303">
        <v>0.73122022378299822</v>
      </c>
      <c r="M303">
        <v>0.73120955844086377</v>
      </c>
      <c r="N303">
        <v>0.73120723387960307</v>
      </c>
      <c r="O303">
        <v>0.73121810441723745</v>
      </c>
      <c r="P303">
        <v>0.73120416123297893</v>
      </c>
      <c r="Q303">
        <v>0.7312175476763616</v>
      </c>
      <c r="R303">
        <v>0.73120950226670023</v>
      </c>
      <c r="S303">
        <v>0.73120950226670023</v>
      </c>
    </row>
    <row r="304" spans="1:19" x14ac:dyDescent="0.25">
      <c r="A304" s="1">
        <v>301</v>
      </c>
      <c r="B304" s="5">
        <v>0.73913272512286798</v>
      </c>
      <c r="C304">
        <v>0.75771258975055489</v>
      </c>
      <c r="D304">
        <v>0.73054173663046673</v>
      </c>
      <c r="E304" s="5">
        <v>0.73129898506440605</v>
      </c>
      <c r="F304">
        <v>0.73121267225057029</v>
      </c>
      <c r="G304">
        <v>0.73127175787315191</v>
      </c>
      <c r="H304">
        <v>0.73121897307230754</v>
      </c>
      <c r="I304">
        <v>0.75068604582689691</v>
      </c>
      <c r="J304">
        <v>0.73102013129895849</v>
      </c>
      <c r="K304">
        <v>0.73187189368605454</v>
      </c>
      <c r="L304">
        <v>0.73122016309842242</v>
      </c>
      <c r="M304">
        <v>0.7312095581260889</v>
      </c>
      <c r="N304">
        <v>0.73120727830218368</v>
      </c>
      <c r="O304">
        <v>0.73121806140648482</v>
      </c>
      <c r="P304">
        <v>0.73120417625033041</v>
      </c>
      <c r="Q304">
        <v>0.73121750519496731</v>
      </c>
      <c r="R304">
        <v>0.73120950226670023</v>
      </c>
      <c r="S304">
        <v>0.73120950226670023</v>
      </c>
    </row>
    <row r="305" spans="1:19" x14ac:dyDescent="0.25">
      <c r="A305" s="1">
        <v>302</v>
      </c>
      <c r="B305" s="5">
        <v>0.73878143585917899</v>
      </c>
      <c r="C305">
        <v>0.75757416886713802</v>
      </c>
      <c r="D305">
        <v>0.73054559081384007</v>
      </c>
      <c r="E305" s="5">
        <v>0.731297888636252</v>
      </c>
      <c r="F305">
        <v>0.73121266513766714</v>
      </c>
      <c r="G305">
        <v>0.73127205218928093</v>
      </c>
      <c r="H305">
        <v>0.73121895234397982</v>
      </c>
      <c r="I305">
        <v>0.75095495273995694</v>
      </c>
      <c r="J305">
        <v>0.73102108291186163</v>
      </c>
      <c r="K305">
        <v>0.73186819263229119</v>
      </c>
      <c r="L305">
        <v>0.73122010261669246</v>
      </c>
      <c r="M305">
        <v>0.73120955781136598</v>
      </c>
      <c r="N305">
        <v>0.7312073227247643</v>
      </c>
      <c r="O305">
        <v>0.73121801839573208</v>
      </c>
      <c r="P305">
        <v>0.73120419126768166</v>
      </c>
      <c r="Q305">
        <v>0.73121746273749277</v>
      </c>
      <c r="R305">
        <v>0.73120950226670023</v>
      </c>
      <c r="S305">
        <v>0.73120950226670023</v>
      </c>
    </row>
    <row r="306" spans="1:19" x14ac:dyDescent="0.25">
      <c r="A306" s="1">
        <v>303</v>
      </c>
      <c r="B306" s="5">
        <v>0.73843051037167995</v>
      </c>
      <c r="C306">
        <v>0.75743580297956192</v>
      </c>
      <c r="D306">
        <v>0.73054943921714754</v>
      </c>
      <c r="E306" s="5">
        <v>0.73129679224133803</v>
      </c>
      <c r="F306">
        <v>0.73121265802476387</v>
      </c>
      <c r="G306">
        <v>0.73127234650540995</v>
      </c>
      <c r="H306">
        <v>0.73121893161565199</v>
      </c>
      <c r="I306">
        <v>0.75122385965301686</v>
      </c>
      <c r="J306">
        <v>0.73102203452476489</v>
      </c>
      <c r="K306">
        <v>0.73186449157852773</v>
      </c>
      <c r="L306">
        <v>0.7312200423372649</v>
      </c>
      <c r="M306">
        <v>0.7312095574966947</v>
      </c>
      <c r="N306">
        <v>0.73120736714734491</v>
      </c>
      <c r="O306">
        <v>0.73121797538497946</v>
      </c>
      <c r="P306">
        <v>0.73120420628503313</v>
      </c>
      <c r="Q306">
        <v>0.73121742030391756</v>
      </c>
      <c r="R306">
        <v>0.73120950226670023</v>
      </c>
      <c r="S306">
        <v>0.73120950226670023</v>
      </c>
    </row>
    <row r="307" spans="1:19" x14ac:dyDescent="0.25">
      <c r="A307" s="1">
        <v>304</v>
      </c>
      <c r="B307" s="5">
        <v>0.73807994809533595</v>
      </c>
      <c r="C307">
        <v>0.75729749205505748</v>
      </c>
      <c r="D307">
        <v>0.73055328185338175</v>
      </c>
      <c r="E307" s="5">
        <v>0.731295695879702</v>
      </c>
      <c r="F307">
        <v>0.73121265091186061</v>
      </c>
      <c r="G307">
        <v>0.73127264082153909</v>
      </c>
      <c r="H307">
        <v>0.73121891088732427</v>
      </c>
      <c r="I307">
        <v>0.75149276656607666</v>
      </c>
      <c r="J307">
        <v>0.73102298613766814</v>
      </c>
      <c r="K307">
        <v>0.73186079052476427</v>
      </c>
      <c r="L307">
        <v>0.73121998225960105</v>
      </c>
      <c r="M307">
        <v>0.73120955718207514</v>
      </c>
      <c r="N307">
        <v>0.73120741156992553</v>
      </c>
      <c r="O307">
        <v>0.73121793237422672</v>
      </c>
      <c r="P307">
        <v>0.73120422130238449</v>
      </c>
      <c r="Q307">
        <v>0.73121737789422192</v>
      </c>
      <c r="R307">
        <v>0.73120950226670023</v>
      </c>
      <c r="S307">
        <v>0.73120950226670023</v>
      </c>
    </row>
    <row r="308" spans="1:19" x14ac:dyDescent="0.25">
      <c r="A308" s="1">
        <v>305</v>
      </c>
      <c r="B308" s="5">
        <v>0.73772974846628303</v>
      </c>
      <c r="C308">
        <v>0.75715923606088176</v>
      </c>
      <c r="D308">
        <v>0.73055711873549645</v>
      </c>
      <c r="E308" s="5">
        <v>0.73129459955138099</v>
      </c>
      <c r="F308">
        <v>0.73121264379895734</v>
      </c>
      <c r="G308">
        <v>0.73127293513766811</v>
      </c>
      <c r="H308">
        <v>0.73121889015899655</v>
      </c>
      <c r="I308">
        <v>0.75176167347913658</v>
      </c>
      <c r="J308">
        <v>0.7310239377505714</v>
      </c>
      <c r="K308">
        <v>0.73185708947100081</v>
      </c>
      <c r="L308">
        <v>0.73121992238316513</v>
      </c>
      <c r="M308">
        <v>0.73120955686750722</v>
      </c>
      <c r="N308">
        <v>0.73120745599250625</v>
      </c>
      <c r="O308">
        <v>0.73121788936347398</v>
      </c>
      <c r="P308">
        <v>0.73120423631973586</v>
      </c>
      <c r="Q308">
        <v>0.7312173355083853</v>
      </c>
      <c r="R308">
        <v>0.73120950226670023</v>
      </c>
      <c r="S308">
        <v>0.73120950226670023</v>
      </c>
    </row>
    <row r="309" spans="1:19" x14ac:dyDescent="0.25">
      <c r="A309" s="1">
        <v>306</v>
      </c>
      <c r="B309" s="5">
        <v>0.73737991092182498</v>
      </c>
      <c r="C309">
        <v>0.75702103496431794</v>
      </c>
      <c r="D309">
        <v>0.73056094987640663</v>
      </c>
      <c r="E309" s="5">
        <v>0.73129350325641196</v>
      </c>
      <c r="F309">
        <v>0.73121263668605418</v>
      </c>
      <c r="G309">
        <v>0.73127322945379714</v>
      </c>
      <c r="H309">
        <v>0.73121886943066883</v>
      </c>
      <c r="I309">
        <v>0.7520305803921965</v>
      </c>
      <c r="J309">
        <v>0.73102488936347465</v>
      </c>
      <c r="K309">
        <v>0.73185338841723735</v>
      </c>
      <c r="L309">
        <v>0.73121986270741823</v>
      </c>
      <c r="M309">
        <v>0.73120955655299114</v>
      </c>
      <c r="N309">
        <v>0.73120750041508698</v>
      </c>
      <c r="O309">
        <v>0.73121784635272136</v>
      </c>
      <c r="P309">
        <v>0.73120425133708733</v>
      </c>
      <c r="Q309">
        <v>0.73121729314638784</v>
      </c>
      <c r="R309">
        <v>0.73120950226670023</v>
      </c>
      <c r="S309">
        <v>0.73120950226670023</v>
      </c>
    </row>
    <row r="310" spans="1:19" x14ac:dyDescent="0.25">
      <c r="A310" s="1">
        <v>307</v>
      </c>
      <c r="B310" s="5">
        <v>0.73703043490043196</v>
      </c>
      <c r="C310">
        <v>0.75688288873267495</v>
      </c>
      <c r="D310">
        <v>0.73056477528898855</v>
      </c>
      <c r="E310" s="5">
        <v>0.731292406994832</v>
      </c>
      <c r="F310">
        <v>0.73121262957315092</v>
      </c>
      <c r="G310">
        <v>0.73127352376992616</v>
      </c>
      <c r="H310">
        <v>0.73121884870234111</v>
      </c>
      <c r="I310">
        <v>0.75229948730525664</v>
      </c>
      <c r="J310">
        <v>0.73102584097637779</v>
      </c>
      <c r="K310">
        <v>0.731849687363474</v>
      </c>
      <c r="L310">
        <v>0.73121980323182845</v>
      </c>
      <c r="M310">
        <v>0.73120955623852657</v>
      </c>
      <c r="N310">
        <v>0.73120754483766759</v>
      </c>
      <c r="O310">
        <v>0.73121780334196862</v>
      </c>
      <c r="P310">
        <v>0.73120426635443869</v>
      </c>
      <c r="Q310">
        <v>0.73121725080820921</v>
      </c>
      <c r="R310">
        <v>0.73120950226670023</v>
      </c>
      <c r="S310">
        <v>0.73120950226670023</v>
      </c>
    </row>
    <row r="311" spans="1:19" x14ac:dyDescent="0.25">
      <c r="A311" s="1">
        <v>308</v>
      </c>
      <c r="B311" s="5">
        <v>0.73668131984173302</v>
      </c>
      <c r="C311">
        <v>0.7567447973332877</v>
      </c>
      <c r="D311">
        <v>0.73056859498608051</v>
      </c>
      <c r="E311" s="5">
        <v>0.73129131076667997</v>
      </c>
      <c r="F311">
        <v>0.73121262246024776</v>
      </c>
      <c r="G311">
        <v>0.73127381808605518</v>
      </c>
      <c r="H311">
        <v>0.73121882797401327</v>
      </c>
      <c r="I311">
        <v>0.75256839421831645</v>
      </c>
      <c r="J311">
        <v>0.73102679258928105</v>
      </c>
      <c r="K311">
        <v>0.73184598630971054</v>
      </c>
      <c r="L311">
        <v>0.73121974395586364</v>
      </c>
      <c r="M311">
        <v>0.73120955592411374</v>
      </c>
      <c r="N311">
        <v>0.7312075892602482</v>
      </c>
      <c r="O311">
        <v>0.73121776033121588</v>
      </c>
      <c r="P311">
        <v>0.73120428137179005</v>
      </c>
      <c r="Q311">
        <v>0.73121720849382943</v>
      </c>
      <c r="R311">
        <v>0.73120950226670023</v>
      </c>
      <c r="S311">
        <v>0.73120950226670023</v>
      </c>
    </row>
    <row r="312" spans="1:19" x14ac:dyDescent="0.25">
      <c r="A312" s="1">
        <v>309</v>
      </c>
      <c r="B312" s="5">
        <v>0.73633256518651802</v>
      </c>
      <c r="C312">
        <v>0.75660676073351729</v>
      </c>
      <c r="D312">
        <v>0.73057240898048181</v>
      </c>
      <c r="E312" s="5">
        <v>0.73129021457199095</v>
      </c>
      <c r="F312">
        <v>0.7312126153473445</v>
      </c>
      <c r="G312">
        <v>0.73127411240218421</v>
      </c>
      <c r="H312">
        <v>0.73121880724568555</v>
      </c>
      <c r="I312">
        <v>0.75283730113137637</v>
      </c>
      <c r="J312">
        <v>0.73102774420218419</v>
      </c>
      <c r="K312">
        <v>0.73184228525594708</v>
      </c>
      <c r="L312">
        <v>0.73121968487899269</v>
      </c>
      <c r="M312">
        <v>0.73120955560975254</v>
      </c>
      <c r="N312">
        <v>0.73120763368282882</v>
      </c>
      <c r="O312">
        <v>0.73121771732046326</v>
      </c>
      <c r="P312">
        <v>0.73120429638914153</v>
      </c>
      <c r="Q312">
        <v>0.73121716620322863</v>
      </c>
      <c r="R312">
        <v>0.73120950226670023</v>
      </c>
      <c r="S312">
        <v>0.73120950226670023</v>
      </c>
    </row>
    <row r="313" spans="1:19" x14ac:dyDescent="0.25">
      <c r="A313" s="1">
        <v>310</v>
      </c>
      <c r="B313" s="5">
        <v>0.73598417037673203</v>
      </c>
      <c r="C313">
        <v>0.75646877890075026</v>
      </c>
      <c r="D313">
        <v>0.7305762172849537</v>
      </c>
      <c r="E313" s="5">
        <v>0.73128911841080402</v>
      </c>
      <c r="F313">
        <v>0.73121260823444134</v>
      </c>
      <c r="G313">
        <v>0.73127440671831323</v>
      </c>
      <c r="H313">
        <v>0.73121878651735783</v>
      </c>
      <c r="I313">
        <v>0.75310620804443618</v>
      </c>
      <c r="J313">
        <v>0.73102869581508745</v>
      </c>
      <c r="K313">
        <v>0.73183858420218362</v>
      </c>
      <c r="L313">
        <v>0.73121962600068657</v>
      </c>
      <c r="M313">
        <v>0.73120955529544285</v>
      </c>
      <c r="N313">
        <v>0.73120767810540943</v>
      </c>
      <c r="O313">
        <v>0.73121767430971052</v>
      </c>
      <c r="P313">
        <v>0.73120431140649289</v>
      </c>
      <c r="Q313">
        <v>0.73121712393638638</v>
      </c>
      <c r="R313">
        <v>0.73120950226670023</v>
      </c>
      <c r="S313">
        <v>0.73120950226670023</v>
      </c>
    </row>
    <row r="314" spans="1:19" x14ac:dyDescent="0.25">
      <c r="A314" s="1">
        <v>311</v>
      </c>
      <c r="B314" s="5">
        <v>0.73563613485547297</v>
      </c>
      <c r="C314">
        <v>0.75633085180239934</v>
      </c>
      <c r="D314">
        <v>0.73058001991221977</v>
      </c>
      <c r="E314" s="5">
        <v>0.73128802228315704</v>
      </c>
      <c r="F314">
        <v>0.73121260112153807</v>
      </c>
      <c r="G314">
        <v>0.73127470103444225</v>
      </c>
      <c r="H314">
        <v>0.73121876578903011</v>
      </c>
      <c r="I314">
        <v>0.75337511495749632</v>
      </c>
      <c r="J314">
        <v>0.7310296474279907</v>
      </c>
      <c r="K314">
        <v>0.73183488314842027</v>
      </c>
      <c r="L314">
        <v>0.73121956732041871</v>
      </c>
      <c r="M314">
        <v>0.73120955498118501</v>
      </c>
      <c r="N314">
        <v>0.73120772252799004</v>
      </c>
      <c r="O314">
        <v>0.73121763129895789</v>
      </c>
      <c r="P314">
        <v>0.73120432642384425</v>
      </c>
      <c r="Q314">
        <v>0.73121708169328303</v>
      </c>
      <c r="R314">
        <v>0.73120950226670023</v>
      </c>
      <c r="S314">
        <v>0.73120950226670023</v>
      </c>
    </row>
    <row r="315" spans="1:19" x14ac:dyDescent="0.25">
      <c r="A315" s="1">
        <v>312</v>
      </c>
      <c r="B315" s="5">
        <v>0.73528845806698795</v>
      </c>
      <c r="C315">
        <v>0.75619297940590302</v>
      </c>
      <c r="D315">
        <v>0.73058381687496554</v>
      </c>
      <c r="E315" s="5">
        <v>0.73128692618908597</v>
      </c>
      <c r="F315">
        <v>0.73121259400863481</v>
      </c>
      <c r="G315">
        <v>0.73127499535057128</v>
      </c>
      <c r="H315">
        <v>0.73121874506070239</v>
      </c>
      <c r="I315">
        <v>0.75364402187055601</v>
      </c>
      <c r="J315">
        <v>0.73103059904089396</v>
      </c>
      <c r="K315">
        <v>0.73183118209465681</v>
      </c>
      <c r="L315">
        <v>0.73121950883766396</v>
      </c>
      <c r="M315">
        <v>0.73120955466697857</v>
      </c>
      <c r="N315">
        <v>0.73120776695057077</v>
      </c>
      <c r="O315">
        <v>0.73121758828820516</v>
      </c>
      <c r="P315">
        <v>0.73120434144119573</v>
      </c>
      <c r="Q315">
        <v>0.73121703947389838</v>
      </c>
      <c r="R315">
        <v>0.73120950226670023</v>
      </c>
      <c r="S315">
        <v>0.73120950226670023</v>
      </c>
    </row>
    <row r="316" spans="1:19" x14ac:dyDescent="0.25">
      <c r="A316" s="1">
        <v>313</v>
      </c>
      <c r="B316" s="5">
        <v>0.73494113945666995</v>
      </c>
      <c r="C316">
        <v>0.75605516167872566</v>
      </c>
      <c r="D316">
        <v>0.73058760818583846</v>
      </c>
      <c r="E316" s="5">
        <v>0.73128583012862902</v>
      </c>
      <c r="F316">
        <v>0.73121258689573154</v>
      </c>
      <c r="G316">
        <v>0.7312752896667003</v>
      </c>
      <c r="H316">
        <v>0.73121872433237456</v>
      </c>
      <c r="I316">
        <v>0.75391292878361593</v>
      </c>
      <c r="J316">
        <v>0.73103155065379721</v>
      </c>
      <c r="K316">
        <v>0.73182748104089335</v>
      </c>
      <c r="L316">
        <v>0.73121945055189974</v>
      </c>
      <c r="M316">
        <v>0.73120955435282387</v>
      </c>
      <c r="N316">
        <v>0.73120781137315138</v>
      </c>
      <c r="O316">
        <v>0.73121754527745253</v>
      </c>
      <c r="P316">
        <v>0.73120435645854709</v>
      </c>
      <c r="Q316">
        <v>0.73121699727821254</v>
      </c>
      <c r="R316">
        <v>0.73120950226670023</v>
      </c>
      <c r="S316">
        <v>0.73120950226670023</v>
      </c>
    </row>
    <row r="317" spans="1:19" x14ac:dyDescent="0.25">
      <c r="A317" s="1">
        <v>314</v>
      </c>
      <c r="B317" s="5">
        <v>0.73459417847105901</v>
      </c>
      <c r="C317">
        <v>0.7559173985883576</v>
      </c>
      <c r="D317">
        <v>0.73059139385744853</v>
      </c>
      <c r="E317" s="5">
        <v>0.73128473410182504</v>
      </c>
      <c r="F317">
        <v>0.73121257978282839</v>
      </c>
      <c r="G317">
        <v>0.73127558398282932</v>
      </c>
      <c r="H317">
        <v>0.73121870360404684</v>
      </c>
      <c r="I317">
        <v>0.75418183569667596</v>
      </c>
      <c r="J317">
        <v>0.73103250226670036</v>
      </c>
      <c r="K317">
        <v>0.73182377998712989</v>
      </c>
      <c r="L317">
        <v>0.73121939246260448</v>
      </c>
      <c r="M317">
        <v>0.73120955403872068</v>
      </c>
      <c r="N317">
        <v>0.73120785579573211</v>
      </c>
      <c r="O317">
        <v>0.73121750226669979</v>
      </c>
      <c r="P317">
        <v>0.73120437147589845</v>
      </c>
      <c r="Q317">
        <v>0.73121695510620544</v>
      </c>
      <c r="R317">
        <v>0.73120950226670023</v>
      </c>
      <c r="S317">
        <v>0.73120950226670023</v>
      </c>
    </row>
    <row r="318" spans="1:19" x14ac:dyDescent="0.25">
      <c r="A318" s="1">
        <v>315</v>
      </c>
      <c r="B318" s="5">
        <v>0.73424757455783396</v>
      </c>
      <c r="C318">
        <v>0.75577969010231472</v>
      </c>
      <c r="D318">
        <v>0.73059517390236839</v>
      </c>
      <c r="E318" s="5">
        <v>0.731283638108711</v>
      </c>
      <c r="F318">
        <v>0.73121257266992512</v>
      </c>
      <c r="G318">
        <v>0.73127587829895835</v>
      </c>
      <c r="H318">
        <v>0.73121868287571912</v>
      </c>
      <c r="I318">
        <v>0.75445074260973588</v>
      </c>
      <c r="J318">
        <v>0.73103345387960361</v>
      </c>
      <c r="K318">
        <v>0.73182007893336642</v>
      </c>
      <c r="L318">
        <v>0.73121933456925658</v>
      </c>
      <c r="M318">
        <v>0.73120955372466911</v>
      </c>
      <c r="N318">
        <v>0.73120790021831272</v>
      </c>
      <c r="O318">
        <v>0.73121745925594717</v>
      </c>
      <c r="P318">
        <v>0.73120438649324992</v>
      </c>
      <c r="Q318">
        <v>0.7312169129578574</v>
      </c>
      <c r="R318">
        <v>0.73120950226670023</v>
      </c>
      <c r="S318">
        <v>0.73120950226670023</v>
      </c>
    </row>
    <row r="319" spans="1:19" x14ac:dyDescent="0.25">
      <c r="A319" s="1">
        <v>316</v>
      </c>
      <c r="B319" s="5">
        <v>0.73390132716580903</v>
      </c>
      <c r="C319">
        <v>0.7556420361881383</v>
      </c>
      <c r="D319">
        <v>0.73059894833313344</v>
      </c>
      <c r="E319" s="5">
        <v>0.73128254214932398</v>
      </c>
      <c r="F319">
        <v>0.73121256555702185</v>
      </c>
      <c r="G319">
        <v>0.73127617261508737</v>
      </c>
      <c r="H319">
        <v>0.7312186621473914</v>
      </c>
      <c r="I319">
        <v>0.7547196495227958</v>
      </c>
      <c r="J319">
        <v>0.73103440549250687</v>
      </c>
      <c r="K319">
        <v>0.73181637787960296</v>
      </c>
      <c r="L319">
        <v>0.73121927687133925</v>
      </c>
      <c r="M319">
        <v>0.73120955341066907</v>
      </c>
      <c r="N319">
        <v>0.73120794464089334</v>
      </c>
      <c r="O319">
        <v>0.73121741624519443</v>
      </c>
      <c r="P319">
        <v>0.73120440151060129</v>
      </c>
      <c r="Q319">
        <v>0.73121687083314824</v>
      </c>
      <c r="R319">
        <v>0.73120950226670023</v>
      </c>
      <c r="S319">
        <v>0.73120950226670023</v>
      </c>
    </row>
    <row r="320" spans="1:19" x14ac:dyDescent="0.25">
      <c r="A320" s="1">
        <v>317</v>
      </c>
      <c r="B320" s="5">
        <v>0.73355543574493898</v>
      </c>
      <c r="C320">
        <v>0.75550443681339607</v>
      </c>
      <c r="D320">
        <v>0.73060271716224134</v>
      </c>
      <c r="E320" s="5">
        <v>0.73128144622370195</v>
      </c>
      <c r="F320">
        <v>0.7312125584441187</v>
      </c>
      <c r="G320">
        <v>0.7312764669312164</v>
      </c>
      <c r="H320">
        <v>0.73121864141906368</v>
      </c>
      <c r="I320">
        <v>0.75498855643585561</v>
      </c>
      <c r="J320">
        <v>0.73103535710541012</v>
      </c>
      <c r="K320">
        <v>0.7318126768258395</v>
      </c>
      <c r="L320">
        <v>0.73121921936833678</v>
      </c>
      <c r="M320">
        <v>0.73120955309672053</v>
      </c>
      <c r="N320">
        <v>0.73120798906347395</v>
      </c>
      <c r="O320">
        <v>0.7312173732344418</v>
      </c>
      <c r="P320">
        <v>0.73120441652795276</v>
      </c>
      <c r="Q320">
        <v>0.73121682873205829</v>
      </c>
      <c r="R320">
        <v>0.73120950226670023</v>
      </c>
      <c r="S320">
        <v>0.73120950226670023</v>
      </c>
    </row>
    <row r="321" spans="1:19" x14ac:dyDescent="0.25">
      <c r="A321" s="1">
        <v>318</v>
      </c>
      <c r="B321" s="5">
        <v>0.73320989974630602</v>
      </c>
      <c r="C321">
        <v>0.75536689194568085</v>
      </c>
      <c r="D321">
        <v>0.73060648040215326</v>
      </c>
      <c r="E321" s="5">
        <v>0.73128035033188399</v>
      </c>
      <c r="F321">
        <v>0.73121255133121554</v>
      </c>
      <c r="G321">
        <v>0.73127676124734542</v>
      </c>
      <c r="H321">
        <v>0.73121862069073595</v>
      </c>
      <c r="I321">
        <v>0.75525746334891553</v>
      </c>
      <c r="J321">
        <v>0.73103630871831327</v>
      </c>
      <c r="K321">
        <v>0.73180897577207604</v>
      </c>
      <c r="L321">
        <v>0.73121916205973325</v>
      </c>
      <c r="M321">
        <v>0.73120955278282351</v>
      </c>
      <c r="N321">
        <v>0.73120803348605456</v>
      </c>
      <c r="O321">
        <v>0.73121733022368907</v>
      </c>
      <c r="P321">
        <v>0.73120443154530401</v>
      </c>
      <c r="Q321">
        <v>0.73121678665456757</v>
      </c>
      <c r="R321">
        <v>0.73120950226670023</v>
      </c>
      <c r="S321">
        <v>0.73120950226670023</v>
      </c>
    </row>
    <row r="322" spans="1:19" x14ac:dyDescent="0.25">
      <c r="A322" s="1">
        <v>319</v>
      </c>
      <c r="B322" s="5">
        <v>0.73286471862212199</v>
      </c>
      <c r="C322">
        <v>0.75522940155261165</v>
      </c>
      <c r="D322">
        <v>0.73061023806529313</v>
      </c>
      <c r="E322" s="5">
        <v>0.73127925447390796</v>
      </c>
      <c r="F322">
        <v>0.73121254421831228</v>
      </c>
      <c r="G322">
        <v>0.73127705556347455</v>
      </c>
      <c r="H322">
        <v>0.73121859996240823</v>
      </c>
      <c r="I322">
        <v>0.75552637026197567</v>
      </c>
      <c r="J322">
        <v>0.73103726033121652</v>
      </c>
      <c r="K322">
        <v>0.73180527471831258</v>
      </c>
      <c r="L322">
        <v>0.73121910494501574</v>
      </c>
      <c r="M322">
        <v>0.73120955246897801</v>
      </c>
      <c r="N322">
        <v>0.73120807790863529</v>
      </c>
      <c r="O322">
        <v>0.73121728721293644</v>
      </c>
      <c r="P322">
        <v>0.73120444656265549</v>
      </c>
      <c r="Q322">
        <v>0.73121674460065633</v>
      </c>
      <c r="R322">
        <v>0.73120950226670023</v>
      </c>
      <c r="S322">
        <v>0.73120950226670023</v>
      </c>
    </row>
    <row r="323" spans="1:19" x14ac:dyDescent="0.25">
      <c r="A323" s="1">
        <v>320</v>
      </c>
      <c r="B323" s="5">
        <v>0.73251989182572796</v>
      </c>
      <c r="C323">
        <v>0.75509196560183267</v>
      </c>
      <c r="D323">
        <v>0.73061399016404827</v>
      </c>
      <c r="E323" s="5">
        <v>0.73127815864981105</v>
      </c>
      <c r="F323">
        <v>0.73121253710540901</v>
      </c>
      <c r="G323">
        <v>0.73127734987960358</v>
      </c>
      <c r="H323">
        <v>0.7312185792340804</v>
      </c>
      <c r="I323">
        <v>0.75579527717503547</v>
      </c>
      <c r="J323">
        <v>0.73103821194411966</v>
      </c>
      <c r="K323">
        <v>0.73180157366454923</v>
      </c>
      <c r="L323">
        <v>0.7312190480236731</v>
      </c>
      <c r="M323">
        <v>0.73120955215518413</v>
      </c>
      <c r="N323">
        <v>0.7312081223312159</v>
      </c>
      <c r="O323">
        <v>0.7312172442021837</v>
      </c>
      <c r="P323">
        <v>0.73120446158000696</v>
      </c>
      <c r="Q323">
        <v>0.73121670257030469</v>
      </c>
      <c r="R323">
        <v>0.73120950226670023</v>
      </c>
      <c r="S323">
        <v>0.73120950226670023</v>
      </c>
    </row>
    <row r="324" spans="1:19" x14ac:dyDescent="0.25">
      <c r="A324" s="1">
        <v>321</v>
      </c>
      <c r="B324" s="5">
        <v>0.73217541881158599</v>
      </c>
      <c r="C324">
        <v>0.7549545840610139</v>
      </c>
      <c r="D324">
        <v>0.73061773671076902</v>
      </c>
      <c r="E324" s="5">
        <v>0.73127706285963101</v>
      </c>
      <c r="F324">
        <v>0.73121252999250574</v>
      </c>
      <c r="G324">
        <v>0.7312776441957326</v>
      </c>
      <c r="H324">
        <v>0.73121855850575268</v>
      </c>
      <c r="I324">
        <v>0.75606418408809528</v>
      </c>
      <c r="J324">
        <v>0.73103916355702292</v>
      </c>
      <c r="K324">
        <v>0.73179787261078577</v>
      </c>
      <c r="L324">
        <v>0.7312189912951963</v>
      </c>
      <c r="M324">
        <v>0.73120955184144154</v>
      </c>
      <c r="N324">
        <v>0.73120816675379652</v>
      </c>
      <c r="O324">
        <v>0.73121720119143108</v>
      </c>
      <c r="P324">
        <v>0.73120447659735821</v>
      </c>
      <c r="Q324">
        <v>0.73121666056349277</v>
      </c>
      <c r="R324">
        <v>0.73120950226670023</v>
      </c>
      <c r="S324">
        <v>0.73120950226670023</v>
      </c>
    </row>
    <row r="325" spans="1:19" x14ac:dyDescent="0.25">
      <c r="A325" s="1">
        <v>322</v>
      </c>
      <c r="B325" s="5">
        <v>0.73183129903527799</v>
      </c>
      <c r="C325">
        <v>0.75481725689785084</v>
      </c>
      <c r="D325">
        <v>0.73062147771776953</v>
      </c>
      <c r="E325" s="5">
        <v>0.73127596710340803</v>
      </c>
      <c r="F325">
        <v>0.73121252287960259</v>
      </c>
      <c r="G325">
        <v>0.73127793851186162</v>
      </c>
      <c r="H325">
        <v>0.73121853777742496</v>
      </c>
      <c r="I325">
        <v>0.7563330910011552</v>
      </c>
      <c r="J325">
        <v>0.73104011516992617</v>
      </c>
      <c r="K325">
        <v>0.73179417155702231</v>
      </c>
      <c r="L325">
        <v>0.73121893475907807</v>
      </c>
      <c r="M325">
        <v>0.73120955152775058</v>
      </c>
      <c r="N325">
        <v>0.73120821117637724</v>
      </c>
      <c r="O325">
        <v>0.73121715818067834</v>
      </c>
      <c r="P325">
        <v>0.73120449161470968</v>
      </c>
      <c r="Q325">
        <v>0.73121661858020104</v>
      </c>
      <c r="R325">
        <v>0.73120950226670023</v>
      </c>
      <c r="S325">
        <v>0.73120950226670023</v>
      </c>
    </row>
    <row r="326" spans="1:19" x14ac:dyDescent="0.25">
      <c r="A326" s="1">
        <v>323</v>
      </c>
      <c r="B326" s="5">
        <v>0.73148753195350502</v>
      </c>
      <c r="C326">
        <v>0.75467998408006498</v>
      </c>
      <c r="D326">
        <v>0.73062521319732754</v>
      </c>
      <c r="E326" s="5">
        <v>0.73127487138117797</v>
      </c>
      <c r="F326">
        <v>0.73121251576669932</v>
      </c>
      <c r="G326">
        <v>0.73127823282799065</v>
      </c>
      <c r="H326">
        <v>0.73121851704909713</v>
      </c>
      <c r="I326">
        <v>0.75660199791421512</v>
      </c>
      <c r="J326">
        <v>0.73104106678282943</v>
      </c>
      <c r="K326">
        <v>0.73179047050325885</v>
      </c>
      <c r="L326">
        <v>0.73121887841481104</v>
      </c>
      <c r="M326">
        <v>0.73120955121411113</v>
      </c>
      <c r="N326">
        <v>0.73120825559895786</v>
      </c>
      <c r="O326">
        <v>0.7312171151699256</v>
      </c>
      <c r="P326">
        <v>0.73120450663206105</v>
      </c>
      <c r="Q326">
        <v>0.73121657662040951</v>
      </c>
      <c r="R326">
        <v>0.73120950226670023</v>
      </c>
      <c r="S326">
        <v>0.73120950226670023</v>
      </c>
    </row>
    <row r="327" spans="1:19" x14ac:dyDescent="0.25">
      <c r="A327" s="1">
        <v>324</v>
      </c>
      <c r="B327" s="5">
        <v>0.731144117024082</v>
      </c>
      <c r="C327">
        <v>0.75454276557540279</v>
      </c>
      <c r="D327">
        <v>0.73062894316168414</v>
      </c>
      <c r="E327" s="5">
        <v>0.73127377569298102</v>
      </c>
      <c r="F327">
        <v>0.73121250865379606</v>
      </c>
      <c r="G327">
        <v>0.73127852714411967</v>
      </c>
      <c r="H327">
        <v>0.73121849632076941</v>
      </c>
      <c r="I327">
        <v>0.75687090482727504</v>
      </c>
      <c r="J327">
        <v>0.73104201839573268</v>
      </c>
      <c r="K327">
        <v>0.7317867694494955</v>
      </c>
      <c r="L327">
        <v>0.73121882226189072</v>
      </c>
      <c r="M327">
        <v>0.73120955090052309</v>
      </c>
      <c r="N327">
        <v>0.73120830002153847</v>
      </c>
      <c r="O327">
        <v>0.73121707215917298</v>
      </c>
      <c r="P327">
        <v>0.73120452164941241</v>
      </c>
      <c r="Q327">
        <v>0.73121653468409864</v>
      </c>
      <c r="R327">
        <v>0.73120950226670023</v>
      </c>
      <c r="S327">
        <v>0.73120950226670023</v>
      </c>
    </row>
    <row r="328" spans="1:19" x14ac:dyDescent="0.25">
      <c r="A328" s="1">
        <v>325</v>
      </c>
      <c r="B328" s="5">
        <v>0.73080105370593595</v>
      </c>
      <c r="C328">
        <v>0.75440560135163659</v>
      </c>
      <c r="D328">
        <v>0.73063266762304491</v>
      </c>
      <c r="E328" s="5">
        <v>0.73127268003885404</v>
      </c>
      <c r="F328">
        <v>0.7312125015408929</v>
      </c>
      <c r="G328">
        <v>0.7312788214602487</v>
      </c>
      <c r="H328">
        <v>0.73121847559244169</v>
      </c>
      <c r="I328">
        <v>0.75713981174033507</v>
      </c>
      <c r="J328">
        <v>0.73104297000863594</v>
      </c>
      <c r="K328">
        <v>0.73178306839573204</v>
      </c>
      <c r="L328">
        <v>0.73121876629981497</v>
      </c>
      <c r="M328">
        <v>0.73120955058698633</v>
      </c>
      <c r="N328">
        <v>0.7312083444441192</v>
      </c>
      <c r="O328">
        <v>0.73121702914842024</v>
      </c>
      <c r="P328">
        <v>0.73120453666676388</v>
      </c>
      <c r="Q328">
        <v>0.73121649277124856</v>
      </c>
      <c r="R328">
        <v>0.73120950226670023</v>
      </c>
      <c r="S328">
        <v>0.73120950226670023</v>
      </c>
    </row>
    <row r="329" spans="1:19" x14ac:dyDescent="0.25">
      <c r="A329" s="1">
        <v>326</v>
      </c>
      <c r="B329" s="5">
        <v>0.73045834145910205</v>
      </c>
      <c r="C329">
        <v>0.75426849137656382</v>
      </c>
      <c r="D329">
        <v>0.73063638659357899</v>
      </c>
      <c r="E329" s="5">
        <v>0.731271584418836</v>
      </c>
      <c r="F329">
        <v>0.73121249442798963</v>
      </c>
      <c r="G329">
        <v>0.73127911577637772</v>
      </c>
      <c r="H329">
        <v>0.73121845486411396</v>
      </c>
      <c r="I329">
        <v>0.75740871865339499</v>
      </c>
      <c r="J329">
        <v>0.73104392162153908</v>
      </c>
      <c r="K329">
        <v>0.73177936734196858</v>
      </c>
      <c r="L329">
        <v>0.73121871052808307</v>
      </c>
      <c r="M329">
        <v>0.73120955027350121</v>
      </c>
      <c r="N329">
        <v>0.73120838886669981</v>
      </c>
      <c r="O329">
        <v>0.73121698613766761</v>
      </c>
      <c r="P329">
        <v>0.73120455168411524</v>
      </c>
      <c r="Q329">
        <v>0.73121645088183973</v>
      </c>
      <c r="R329">
        <v>0.73120950226670023</v>
      </c>
      <c r="S329">
        <v>0.73120950226670023</v>
      </c>
    </row>
    <row r="330" spans="1:19" x14ac:dyDescent="0.25">
      <c r="A330" s="1">
        <v>327</v>
      </c>
      <c r="B330" s="5">
        <v>0.73011597974472298</v>
      </c>
      <c r="C330">
        <v>0.75413143561800811</v>
      </c>
      <c r="D330">
        <v>0.7306401000854198</v>
      </c>
      <c r="E330" s="5">
        <v>0.73127048883296597</v>
      </c>
      <c r="F330">
        <v>0.73121248731508648</v>
      </c>
      <c r="G330">
        <v>0.73127941009250674</v>
      </c>
      <c r="H330">
        <v>0.73121843413578624</v>
      </c>
      <c r="I330">
        <v>0.7576776255664549</v>
      </c>
      <c r="J330">
        <v>0.73104487323444234</v>
      </c>
      <c r="K330">
        <v>0.73177566628820512</v>
      </c>
      <c r="L330">
        <v>0.73121865494619342</v>
      </c>
      <c r="M330">
        <v>0.73120954996006737</v>
      </c>
      <c r="N330">
        <v>0.73120843328928042</v>
      </c>
      <c r="O330">
        <v>0.73121694312691488</v>
      </c>
      <c r="P330">
        <v>0.73120456670146661</v>
      </c>
      <c r="Q330">
        <v>0.73121640901585239</v>
      </c>
      <c r="R330">
        <v>0.73120950226670023</v>
      </c>
      <c r="S330">
        <v>0.73120950226670023</v>
      </c>
    </row>
    <row r="331" spans="1:19" x14ac:dyDescent="0.25">
      <c r="A331" s="1">
        <v>328</v>
      </c>
      <c r="B331" s="5">
        <v>0.72977396802504302</v>
      </c>
      <c r="C331">
        <v>0.75399443404381772</v>
      </c>
      <c r="D331">
        <v>0.73064380811066498</v>
      </c>
      <c r="E331" s="5">
        <v>0.73126939328128204</v>
      </c>
      <c r="F331">
        <v>0.73121248020218321</v>
      </c>
      <c r="G331">
        <v>0.73127970440863577</v>
      </c>
      <c r="H331">
        <v>0.73121841340745852</v>
      </c>
      <c r="I331">
        <v>0.75794653247951482</v>
      </c>
      <c r="J331">
        <v>0.73104582484734548</v>
      </c>
      <c r="K331">
        <v>0.73177196523444166</v>
      </c>
      <c r="L331">
        <v>0.73121859955365132</v>
      </c>
      <c r="M331">
        <v>0.73120954964668505</v>
      </c>
      <c r="N331">
        <v>0.73120847771186104</v>
      </c>
      <c r="O331">
        <v>0.73121690011616225</v>
      </c>
      <c r="P331">
        <v>0.73120458171881808</v>
      </c>
      <c r="Q331">
        <v>0.73121636717326699</v>
      </c>
      <c r="R331">
        <v>0.73120950226670023</v>
      </c>
      <c r="S331">
        <v>0.73120950226670023</v>
      </c>
    </row>
    <row r="332" spans="1:19" x14ac:dyDescent="0.25">
      <c r="A332" s="1">
        <v>329</v>
      </c>
      <c r="B332" s="5">
        <v>0.72943230576340901</v>
      </c>
      <c r="C332">
        <v>0.75385748662186702</v>
      </c>
      <c r="D332">
        <v>0.73064751068137679</v>
      </c>
      <c r="E332" s="5">
        <v>0.73126829776382296</v>
      </c>
      <c r="F332">
        <v>0.73121247308927995</v>
      </c>
      <c r="G332">
        <v>0.73127999872476479</v>
      </c>
      <c r="H332">
        <v>0.7312183926791308</v>
      </c>
      <c r="I332">
        <v>0.75821543939257463</v>
      </c>
      <c r="J332">
        <v>0.73104677646024874</v>
      </c>
      <c r="K332">
        <v>0.73176826418067831</v>
      </c>
      <c r="L332">
        <v>0.73121854434995781</v>
      </c>
      <c r="M332">
        <v>0.73120954933335403</v>
      </c>
      <c r="N332">
        <v>0.73120852213444165</v>
      </c>
      <c r="O332">
        <v>0.73121685710540951</v>
      </c>
      <c r="P332">
        <v>0.73120459673616944</v>
      </c>
      <c r="Q332">
        <v>0.73121632535406378</v>
      </c>
      <c r="R332">
        <v>0.73120950226670023</v>
      </c>
      <c r="S332">
        <v>0.73120950226670023</v>
      </c>
    </row>
    <row r="333" spans="1:19" x14ac:dyDescent="0.25">
      <c r="A333" s="1">
        <v>330</v>
      </c>
      <c r="B333" s="5">
        <v>0.72909099242426401</v>
      </c>
      <c r="C333">
        <v>0.75372059332005503</v>
      </c>
      <c r="D333">
        <v>0.7306512078095817</v>
      </c>
      <c r="E333" s="5">
        <v>0.73126720228062703</v>
      </c>
      <c r="F333">
        <v>0.73121246597637679</v>
      </c>
      <c r="G333">
        <v>0.73128029304089381</v>
      </c>
      <c r="H333">
        <v>0.73121837195080308</v>
      </c>
      <c r="I333">
        <v>0.75848434630563455</v>
      </c>
      <c r="J333">
        <v>0.73104772807315199</v>
      </c>
      <c r="K333">
        <v>0.73176456312691485</v>
      </c>
      <c r="L333">
        <v>0.73121848933462019</v>
      </c>
      <c r="M333">
        <v>0.7312095490200744</v>
      </c>
      <c r="N333">
        <v>0.73120856655702238</v>
      </c>
      <c r="O333">
        <v>0.73121681409465689</v>
      </c>
      <c r="P333">
        <v>0.73120461175352081</v>
      </c>
      <c r="Q333">
        <v>0.73121628355822332</v>
      </c>
      <c r="R333">
        <v>0.73120950226670023</v>
      </c>
      <c r="S333">
        <v>0.73120950226670023</v>
      </c>
    </row>
    <row r="334" spans="1:19" x14ac:dyDescent="0.25">
      <c r="A334" s="1">
        <v>331</v>
      </c>
      <c r="B334" s="5">
        <v>0.72875002747314599</v>
      </c>
      <c r="C334">
        <v>0.75358375410630685</v>
      </c>
      <c r="D334">
        <v>0.73065489950727114</v>
      </c>
      <c r="E334" s="5">
        <v>0.73126610683173299</v>
      </c>
      <c r="F334">
        <v>0.73121245886347352</v>
      </c>
      <c r="G334">
        <v>0.73128058735702284</v>
      </c>
      <c r="H334">
        <v>0.73121835122247525</v>
      </c>
      <c r="I334">
        <v>0.75875325321869469</v>
      </c>
      <c r="J334">
        <v>0.73104867968605525</v>
      </c>
      <c r="K334">
        <v>0.73176086207315139</v>
      </c>
      <c r="L334">
        <v>0.73121843450714463</v>
      </c>
      <c r="M334">
        <v>0.73120954870684618</v>
      </c>
      <c r="N334">
        <v>0.7312086109796031</v>
      </c>
      <c r="O334">
        <v>0.73121677108390415</v>
      </c>
      <c r="P334">
        <v>0.73120462677087228</v>
      </c>
      <c r="Q334">
        <v>0.73121624178572597</v>
      </c>
      <c r="R334">
        <v>0.73120950226670023</v>
      </c>
      <c r="S334">
        <v>0.73120950226670023</v>
      </c>
    </row>
    <row r="335" spans="1:19" x14ac:dyDescent="0.25">
      <c r="A335" s="1">
        <v>332</v>
      </c>
      <c r="B335" s="5">
        <v>0.72840941037668405</v>
      </c>
      <c r="C335">
        <v>0.75344696894857255</v>
      </c>
      <c r="D335">
        <v>0.73065858578640119</v>
      </c>
      <c r="E335" s="5">
        <v>0.73126501141717903</v>
      </c>
      <c r="F335">
        <v>0.73121245175057026</v>
      </c>
      <c r="G335">
        <v>0.73128088167315186</v>
      </c>
      <c r="H335">
        <v>0.73121833049414753</v>
      </c>
      <c r="I335">
        <v>0.75902216013175461</v>
      </c>
      <c r="J335">
        <v>0.73104963129895839</v>
      </c>
      <c r="K335">
        <v>0.73175716101938793</v>
      </c>
      <c r="L335">
        <v>0.73121837986703975</v>
      </c>
      <c r="M335">
        <v>0.73120954839366925</v>
      </c>
      <c r="N335">
        <v>0.73120865540218372</v>
      </c>
      <c r="O335">
        <v>0.73121672807315152</v>
      </c>
      <c r="P335">
        <v>0.73120464178822364</v>
      </c>
      <c r="Q335">
        <v>0.73121620003655219</v>
      </c>
      <c r="R335">
        <v>0.73120950226670023</v>
      </c>
      <c r="S335">
        <v>0.73120950226670023</v>
      </c>
    </row>
    <row r="336" spans="1:19" x14ac:dyDescent="0.25">
      <c r="A336" s="1">
        <v>333</v>
      </c>
      <c r="B336" s="5">
        <v>0.72806914060259897</v>
      </c>
      <c r="C336">
        <v>0.75331023781482775</v>
      </c>
      <c r="D336">
        <v>0.73066226665889278</v>
      </c>
      <c r="E336" s="5">
        <v>0.73126391603700602</v>
      </c>
      <c r="F336">
        <v>0.7312124446376671</v>
      </c>
      <c r="G336">
        <v>0.731281175989281</v>
      </c>
      <c r="H336">
        <v>0.7312183097658197</v>
      </c>
      <c r="I336">
        <v>0.75929106704481442</v>
      </c>
      <c r="J336">
        <v>0.73105058291186165</v>
      </c>
      <c r="K336">
        <v>0.73175345996562458</v>
      </c>
      <c r="L336">
        <v>0.73121832541381671</v>
      </c>
      <c r="M336">
        <v>0.73120954808054373</v>
      </c>
      <c r="N336">
        <v>0.73120869982476433</v>
      </c>
      <c r="O336">
        <v>0.73121668506239867</v>
      </c>
      <c r="P336">
        <v>0.73120465680557512</v>
      </c>
      <c r="Q336">
        <v>0.73121615831068243</v>
      </c>
      <c r="R336">
        <v>0.73120950226670023</v>
      </c>
      <c r="S336">
        <v>0.73120950226670023</v>
      </c>
    </row>
    <row r="337" spans="1:19" x14ac:dyDescent="0.25">
      <c r="A337" s="1">
        <v>334</v>
      </c>
      <c r="B337" s="5">
        <v>0.727729217619696</v>
      </c>
      <c r="C337">
        <v>0.75317356067307251</v>
      </c>
      <c r="D337">
        <v>0.73066594213663216</v>
      </c>
      <c r="E337" s="5">
        <v>0.73126282069125004</v>
      </c>
      <c r="F337">
        <v>0.73121243752476384</v>
      </c>
      <c r="G337">
        <v>0.73128147030541002</v>
      </c>
      <c r="H337">
        <v>0.73121828903749198</v>
      </c>
      <c r="I337">
        <v>0.75955997395787433</v>
      </c>
      <c r="J337">
        <v>0.7310515345247649</v>
      </c>
      <c r="K337">
        <v>0.73174975891186111</v>
      </c>
      <c r="L337">
        <v>0.73121827114698723</v>
      </c>
      <c r="M337">
        <v>0.73120954776746938</v>
      </c>
      <c r="N337">
        <v>0.73120874424734494</v>
      </c>
      <c r="O337">
        <v>0.73121664205164605</v>
      </c>
      <c r="P337">
        <v>0.73120467182292648</v>
      </c>
      <c r="Q337">
        <v>0.73121611660809716</v>
      </c>
      <c r="R337">
        <v>0.73120950226670023</v>
      </c>
      <c r="S337">
        <v>0.73120950226670023</v>
      </c>
    </row>
    <row r="338" spans="1:19" x14ac:dyDescent="0.25">
      <c r="A338" s="1">
        <v>335</v>
      </c>
      <c r="B338" s="5">
        <v>0.72738964089786395</v>
      </c>
      <c r="C338">
        <v>0.75303693749133371</v>
      </c>
      <c r="D338">
        <v>0.73066961223147064</v>
      </c>
      <c r="E338" s="5">
        <v>0.73126172537995304</v>
      </c>
      <c r="F338">
        <v>0.73121243041186057</v>
      </c>
      <c r="G338">
        <v>0.73128176462153904</v>
      </c>
      <c r="H338">
        <v>0.73121826830916425</v>
      </c>
      <c r="I338">
        <v>0.75982888087093425</v>
      </c>
      <c r="J338">
        <v>0.73105248613766816</v>
      </c>
      <c r="K338">
        <v>0.73174605785809765</v>
      </c>
      <c r="L338">
        <v>0.73121821706606405</v>
      </c>
      <c r="M338">
        <v>0.73120954745444655</v>
      </c>
      <c r="N338">
        <v>0.73120878866992556</v>
      </c>
      <c r="O338">
        <v>0.73121659904089331</v>
      </c>
      <c r="P338">
        <v>0.73120468684027784</v>
      </c>
      <c r="Q338">
        <v>0.73121607492877694</v>
      </c>
      <c r="R338">
        <v>0.73120950226670023</v>
      </c>
      <c r="S338">
        <v>0.73120950226670023</v>
      </c>
    </row>
    <row r="339" spans="1:19" x14ac:dyDescent="0.25">
      <c r="A339" s="1">
        <v>336</v>
      </c>
      <c r="B339" s="5">
        <v>0.72705040990807401</v>
      </c>
      <c r="C339">
        <v>0.75290036823766227</v>
      </c>
      <c r="D339">
        <v>0.73067327695522477</v>
      </c>
      <c r="E339" s="5">
        <v>0.73126063010315201</v>
      </c>
      <c r="F339">
        <v>0.73121242329895741</v>
      </c>
      <c r="G339">
        <v>0.73128205893766807</v>
      </c>
      <c r="H339">
        <v>0.73121824758083653</v>
      </c>
      <c r="I339">
        <v>0.76009778778399417</v>
      </c>
      <c r="J339">
        <v>0.73105343775057141</v>
      </c>
      <c r="K339">
        <v>0.73174235680433419</v>
      </c>
      <c r="L339">
        <v>0.73121816317056376</v>
      </c>
      <c r="M339">
        <v>0.7312095471414749</v>
      </c>
      <c r="N339">
        <v>0.73120883309250617</v>
      </c>
      <c r="O339">
        <v>0.73121655603014069</v>
      </c>
      <c r="P339">
        <v>0.73120470185762931</v>
      </c>
      <c r="Q339">
        <v>0.73121603327270235</v>
      </c>
      <c r="R339">
        <v>0.73120950226670023</v>
      </c>
      <c r="S339">
        <v>0.73120950226670023</v>
      </c>
    </row>
    <row r="340" spans="1:19" x14ac:dyDescent="0.25">
      <c r="A340" s="1">
        <v>337</v>
      </c>
      <c r="B340" s="5">
        <v>0.72671152412237405</v>
      </c>
      <c r="C340">
        <v>0.75276385288013448</v>
      </c>
      <c r="D340">
        <v>0.73067693631967645</v>
      </c>
      <c r="E340" s="5">
        <v>0.73125953486088602</v>
      </c>
      <c r="F340">
        <v>0.73121241618605426</v>
      </c>
      <c r="G340">
        <v>0.73128235325379709</v>
      </c>
      <c r="H340">
        <v>0.73121822685250881</v>
      </c>
      <c r="I340">
        <v>0.7603666946970542</v>
      </c>
      <c r="J340">
        <v>0.73105438936347467</v>
      </c>
      <c r="K340">
        <v>0.73173865575057073</v>
      </c>
      <c r="L340">
        <v>0.7312181094600021</v>
      </c>
      <c r="M340">
        <v>0.73120954682855455</v>
      </c>
      <c r="N340">
        <v>0.7312088775150869</v>
      </c>
      <c r="O340">
        <v>0.73121651301938795</v>
      </c>
      <c r="P340">
        <v>0.73120471687498056</v>
      </c>
      <c r="Q340">
        <v>0.73121599163985396</v>
      </c>
      <c r="R340">
        <v>0.73120950226670023</v>
      </c>
      <c r="S340">
        <v>0.73120950226670023</v>
      </c>
    </row>
    <row r="341" spans="1:19" x14ac:dyDescent="0.25">
      <c r="A341" s="1">
        <v>338</v>
      </c>
      <c r="B341" s="5">
        <v>0.72637298301388897</v>
      </c>
      <c r="C341">
        <v>0.7526273913868522</v>
      </c>
      <c r="D341">
        <v>0.73068059033657351</v>
      </c>
      <c r="E341" s="5">
        <v>0.73125843965319604</v>
      </c>
      <c r="F341">
        <v>0.73121240907315099</v>
      </c>
      <c r="G341">
        <v>0.73128264756992611</v>
      </c>
      <c r="H341">
        <v>0.73121820612418109</v>
      </c>
      <c r="I341">
        <v>0.7606356016101139</v>
      </c>
      <c r="J341">
        <v>0.73105534097637781</v>
      </c>
      <c r="K341">
        <v>0.73173495469680727</v>
      </c>
      <c r="L341">
        <v>0.73121805593389744</v>
      </c>
      <c r="M341">
        <v>0.73120954651568559</v>
      </c>
      <c r="N341">
        <v>0.73120892193766751</v>
      </c>
      <c r="O341">
        <v>0.73121647000863532</v>
      </c>
      <c r="P341">
        <v>0.73120473189233204</v>
      </c>
      <c r="Q341">
        <v>0.73121595003021211</v>
      </c>
      <c r="R341">
        <v>0.73120950226670023</v>
      </c>
      <c r="S341">
        <v>0.73120950226670023</v>
      </c>
    </row>
    <row r="342" spans="1:19" x14ac:dyDescent="0.25">
      <c r="A342" s="1">
        <v>339</v>
      </c>
      <c r="B342" s="5">
        <v>0.72603478605681304</v>
      </c>
      <c r="C342">
        <v>0.75249098372594236</v>
      </c>
      <c r="D342">
        <v>0.73068423901762902</v>
      </c>
      <c r="E342" s="5">
        <v>0.73125734448011903</v>
      </c>
      <c r="F342">
        <v>0.73121240196024773</v>
      </c>
      <c r="G342">
        <v>0.73128294188605514</v>
      </c>
      <c r="H342">
        <v>0.73121818539585337</v>
      </c>
      <c r="I342">
        <v>0.76090450852317382</v>
      </c>
      <c r="J342">
        <v>0.73105629258928095</v>
      </c>
      <c r="K342">
        <v>0.73173125364304381</v>
      </c>
      <c r="L342">
        <v>0.73121800259177017</v>
      </c>
      <c r="M342">
        <v>0.73120954620286782</v>
      </c>
      <c r="N342">
        <v>0.73120896636024824</v>
      </c>
      <c r="O342">
        <v>0.73121642699788258</v>
      </c>
      <c r="P342">
        <v>0.73120474690968351</v>
      </c>
      <c r="Q342">
        <v>0.73121590844375772</v>
      </c>
      <c r="R342">
        <v>0.73120950226670023</v>
      </c>
      <c r="S342">
        <v>0.73120950226670023</v>
      </c>
    </row>
    <row r="343" spans="1:19" x14ac:dyDescent="0.25">
      <c r="A343" s="1">
        <v>340</v>
      </c>
      <c r="B343" s="5">
        <v>0.725696932726415</v>
      </c>
      <c r="C343">
        <v>0.75235462986555668</v>
      </c>
      <c r="D343">
        <v>0.7306878823745222</v>
      </c>
      <c r="E343" s="5">
        <v>0.73125624934169497</v>
      </c>
      <c r="F343">
        <v>0.73121239484734446</v>
      </c>
      <c r="G343">
        <v>0.73128323620218427</v>
      </c>
      <c r="H343">
        <v>0.73121816466752554</v>
      </c>
      <c r="I343">
        <v>0.76117341543623374</v>
      </c>
      <c r="J343">
        <v>0.73105724420218421</v>
      </c>
      <c r="K343">
        <v>0.73172755258928035</v>
      </c>
      <c r="L343">
        <v>0.73121794943314056</v>
      </c>
      <c r="M343">
        <v>0.73120954589010123</v>
      </c>
      <c r="N343">
        <v>0.73120901078282885</v>
      </c>
      <c r="O343">
        <v>0.73121638398712996</v>
      </c>
      <c r="P343">
        <v>0.73120476192703476</v>
      </c>
      <c r="Q343">
        <v>0.73121586688047124</v>
      </c>
      <c r="R343">
        <v>0.73120950226670023</v>
      </c>
      <c r="S343">
        <v>0.73120950226670023</v>
      </c>
    </row>
    <row r="344" spans="1:19" x14ac:dyDescent="0.25">
      <c r="A344" s="1">
        <v>341</v>
      </c>
      <c r="B344" s="5">
        <v>0.72535942249902696</v>
      </c>
      <c r="C344">
        <v>0.75221832977387248</v>
      </c>
      <c r="D344">
        <v>0.73069152041889807</v>
      </c>
      <c r="E344" s="5">
        <v>0.73125515423796505</v>
      </c>
      <c r="F344">
        <v>0.7312123877344413</v>
      </c>
      <c r="G344">
        <v>0.73128353051831319</v>
      </c>
      <c r="H344">
        <v>0.73121814393919782</v>
      </c>
      <c r="I344">
        <v>0.76144232234929365</v>
      </c>
      <c r="J344">
        <v>0.73105819581508746</v>
      </c>
      <c r="K344">
        <v>0.731723851535517</v>
      </c>
      <c r="L344">
        <v>0.7312178964575341</v>
      </c>
      <c r="M344">
        <v>0.73120954557738593</v>
      </c>
      <c r="N344">
        <v>0.73120905520540946</v>
      </c>
      <c r="O344">
        <v>0.73121634097637722</v>
      </c>
      <c r="P344">
        <v>0.73120477694438624</v>
      </c>
      <c r="Q344">
        <v>0.73121582534033325</v>
      </c>
      <c r="R344">
        <v>0.73120950226670023</v>
      </c>
      <c r="S344">
        <v>0.73120950226670023</v>
      </c>
    </row>
    <row r="345" spans="1:19" x14ac:dyDescent="0.25">
      <c r="A345" s="1">
        <v>342</v>
      </c>
      <c r="B345" s="5">
        <v>0.72502225485204697</v>
      </c>
      <c r="C345">
        <v>0.75208208341909177</v>
      </c>
      <c r="D345">
        <v>0.73069515316236777</v>
      </c>
      <c r="E345" s="5">
        <v>0.73125405916896602</v>
      </c>
      <c r="F345">
        <v>0.73121238062153804</v>
      </c>
      <c r="G345">
        <v>0.73128382483444221</v>
      </c>
      <c r="H345">
        <v>0.7312181232108701</v>
      </c>
      <c r="I345">
        <v>0.76171122926235357</v>
      </c>
      <c r="J345">
        <v>0.73105914742799072</v>
      </c>
      <c r="K345">
        <v>0.73172015048175354</v>
      </c>
      <c r="L345">
        <v>0.73121784366447362</v>
      </c>
      <c r="M345">
        <v>0.73120954526472182</v>
      </c>
      <c r="N345">
        <v>0.73120909962799008</v>
      </c>
      <c r="O345">
        <v>0.7312162979656246</v>
      </c>
      <c r="P345">
        <v>0.7312047919617376</v>
      </c>
      <c r="Q345">
        <v>0.73121578382332453</v>
      </c>
      <c r="R345">
        <v>0.73120950226670023</v>
      </c>
      <c r="S345">
        <v>0.73120950226670023</v>
      </c>
    </row>
    <row r="346" spans="1:19" x14ac:dyDescent="0.25">
      <c r="A346" s="1">
        <v>343</v>
      </c>
      <c r="B346" s="5">
        <v>0.72468542926393598</v>
      </c>
      <c r="C346">
        <v>0.75194589076944196</v>
      </c>
      <c r="D346">
        <v>0.7306987806165085</v>
      </c>
      <c r="E346" s="5">
        <v>0.73125296413473795</v>
      </c>
      <c r="F346">
        <v>0.73121237350863477</v>
      </c>
      <c r="G346">
        <v>0.73128411915057123</v>
      </c>
      <c r="H346">
        <v>0.73121810248254238</v>
      </c>
      <c r="I346">
        <v>0.7619801361754136</v>
      </c>
      <c r="J346">
        <v>0.73106009904089397</v>
      </c>
      <c r="K346">
        <v>0.73171644942799008</v>
      </c>
      <c r="L346">
        <v>0.73121779105348561</v>
      </c>
      <c r="M346">
        <v>0.7312095449521091</v>
      </c>
      <c r="N346">
        <v>0.73120914405057069</v>
      </c>
      <c r="O346">
        <v>0.73121625495487186</v>
      </c>
      <c r="P346">
        <v>0.73120480697908896</v>
      </c>
      <c r="Q346">
        <v>0.73121574232942588</v>
      </c>
      <c r="R346">
        <v>0.73120950226670023</v>
      </c>
      <c r="S346">
        <v>0.73120950226670023</v>
      </c>
    </row>
    <row r="347" spans="1:19" x14ac:dyDescent="0.25">
      <c r="A347" s="1">
        <v>344</v>
      </c>
      <c r="B347" s="5">
        <v>0.724348945214211</v>
      </c>
      <c r="C347">
        <v>0.75180975179317511</v>
      </c>
      <c r="D347">
        <v>0.73070240279286403</v>
      </c>
      <c r="E347" s="5">
        <v>0.73125186913532203</v>
      </c>
      <c r="F347">
        <v>0.73121236639573151</v>
      </c>
      <c r="G347">
        <v>0.73128441346670026</v>
      </c>
      <c r="H347">
        <v>0.73121808175421454</v>
      </c>
      <c r="I347">
        <v>0.76224904308847352</v>
      </c>
      <c r="J347">
        <v>0.73106105065379712</v>
      </c>
      <c r="K347">
        <v>0.73171274837422662</v>
      </c>
      <c r="L347">
        <v>0.73121773862409789</v>
      </c>
      <c r="M347">
        <v>0.73120954463954735</v>
      </c>
      <c r="N347">
        <v>0.73120918847315142</v>
      </c>
      <c r="O347">
        <v>0.73121621194411923</v>
      </c>
      <c r="P347">
        <v>0.73120482199644043</v>
      </c>
      <c r="Q347">
        <v>0.73121570085861776</v>
      </c>
      <c r="R347">
        <v>0.73120950226670023</v>
      </c>
      <c r="S347">
        <v>0.73120950226670023</v>
      </c>
    </row>
    <row r="348" spans="1:19" x14ac:dyDescent="0.25">
      <c r="A348" s="1">
        <v>345</v>
      </c>
      <c r="B348" s="5">
        <v>0.72401280218344799</v>
      </c>
      <c r="C348">
        <v>0.7516736664585687</v>
      </c>
      <c r="D348">
        <v>0.73070601970294424</v>
      </c>
      <c r="E348" s="5">
        <v>0.73125077417075601</v>
      </c>
      <c r="F348">
        <v>0.73121235928282846</v>
      </c>
      <c r="G348">
        <v>0.73128470778282928</v>
      </c>
      <c r="H348">
        <v>0.73121806102588682</v>
      </c>
      <c r="I348">
        <v>0.76251795000153344</v>
      </c>
      <c r="J348">
        <v>0.73106200226670037</v>
      </c>
      <c r="K348">
        <v>0.73170904732046316</v>
      </c>
      <c r="L348">
        <v>0.73121768637584039</v>
      </c>
      <c r="M348">
        <v>0.731209544327037</v>
      </c>
      <c r="N348">
        <v>0.73120923289573203</v>
      </c>
      <c r="O348">
        <v>0.73121616893336649</v>
      </c>
      <c r="P348">
        <v>0.7312048370137918</v>
      </c>
      <c r="Q348">
        <v>0.73121565941088107</v>
      </c>
      <c r="R348">
        <v>0.73120950226670023</v>
      </c>
      <c r="S348">
        <v>0.73120950226670023</v>
      </c>
    </row>
    <row r="349" spans="1:19" x14ac:dyDescent="0.25">
      <c r="A349" s="1">
        <v>346</v>
      </c>
      <c r="B349" s="5">
        <v>0.72367699965327703</v>
      </c>
      <c r="C349">
        <v>0.75153763473392488</v>
      </c>
      <c r="D349">
        <v>0.73070963135822586</v>
      </c>
      <c r="E349" s="5">
        <v>0.73124967924107998</v>
      </c>
      <c r="F349">
        <v>0.73121235216992519</v>
      </c>
      <c r="G349">
        <v>0.7312850020989583</v>
      </c>
      <c r="H349">
        <v>0.7312180402975591</v>
      </c>
      <c r="I349">
        <v>0.76278685691459325</v>
      </c>
      <c r="J349">
        <v>0.73106295387960363</v>
      </c>
      <c r="K349">
        <v>0.73170534626669981</v>
      </c>
      <c r="L349">
        <v>0.73121763430824205</v>
      </c>
      <c r="M349">
        <v>0.73120954401457761</v>
      </c>
      <c r="N349">
        <v>0.73120927731831264</v>
      </c>
      <c r="O349">
        <v>0.73121612592261376</v>
      </c>
      <c r="P349">
        <v>0.73120485203114316</v>
      </c>
      <c r="Q349">
        <v>0.7312156179861965</v>
      </c>
      <c r="R349">
        <v>0.73120950226670023</v>
      </c>
      <c r="S349">
        <v>0.73120950226670023</v>
      </c>
    </row>
    <row r="350" spans="1:19" x14ac:dyDescent="0.25">
      <c r="A350" s="1">
        <v>347</v>
      </c>
      <c r="B350" s="5">
        <v>0.72334153710637605</v>
      </c>
      <c r="C350">
        <v>0.7514016565875713</v>
      </c>
      <c r="D350">
        <v>0.73071323777015207</v>
      </c>
      <c r="E350" s="5">
        <v>0.731248584346334</v>
      </c>
      <c r="F350">
        <v>0.73121234505702193</v>
      </c>
      <c r="G350">
        <v>0.73128529641508733</v>
      </c>
      <c r="H350">
        <v>0.73121801956923138</v>
      </c>
      <c r="I350">
        <v>0.76305576382765317</v>
      </c>
      <c r="J350">
        <v>0.73106390549250688</v>
      </c>
      <c r="K350">
        <v>0.73170164521293635</v>
      </c>
      <c r="L350">
        <v>0.73121758242083756</v>
      </c>
      <c r="M350">
        <v>0.73120954370216951</v>
      </c>
      <c r="N350">
        <v>0.73120932174089337</v>
      </c>
      <c r="O350">
        <v>0.73121608291186113</v>
      </c>
      <c r="P350">
        <v>0.73120486704849463</v>
      </c>
      <c r="Q350">
        <v>0.73121557658454484</v>
      </c>
      <c r="R350">
        <v>0.73120950226670023</v>
      </c>
      <c r="S350">
        <v>0.73120950226670023</v>
      </c>
    </row>
    <row r="351" spans="1:19" x14ac:dyDescent="0.25">
      <c r="A351" s="1">
        <v>348</v>
      </c>
      <c r="B351" s="5">
        <v>0.72300641402647503</v>
      </c>
      <c r="C351">
        <v>0.75126573198785984</v>
      </c>
      <c r="D351">
        <v>0.73071683895013306</v>
      </c>
      <c r="E351" s="5">
        <v>0.73124748948655804</v>
      </c>
      <c r="F351">
        <v>0.73121233794411866</v>
      </c>
      <c r="G351">
        <v>0.73128559073121646</v>
      </c>
      <c r="H351">
        <v>0.73121799884090366</v>
      </c>
      <c r="I351">
        <v>0.76332467074071308</v>
      </c>
      <c r="J351">
        <v>0.73106485710541014</v>
      </c>
      <c r="K351">
        <v>0.73169794415917289</v>
      </c>
      <c r="L351">
        <v>0.73121753071315976</v>
      </c>
      <c r="M351">
        <v>0.73120954338981248</v>
      </c>
      <c r="N351">
        <v>0.73120936616347398</v>
      </c>
      <c r="O351">
        <v>0.73121603990110839</v>
      </c>
      <c r="P351">
        <v>0.731204882065846</v>
      </c>
      <c r="Q351">
        <v>0.73121553520590687</v>
      </c>
      <c r="R351">
        <v>0.73120950226670023</v>
      </c>
      <c r="S351">
        <v>0.73120950226670023</v>
      </c>
    </row>
    <row r="352" spans="1:19" x14ac:dyDescent="0.25">
      <c r="A352" s="1">
        <v>349</v>
      </c>
      <c r="B352" s="5">
        <v>0.72267162989834599</v>
      </c>
      <c r="C352">
        <v>0.75112986090316769</v>
      </c>
      <c r="D352">
        <v>0.73072043490954564</v>
      </c>
      <c r="E352" s="5">
        <v>0.73124639466179098</v>
      </c>
      <c r="F352">
        <v>0.73121233083121551</v>
      </c>
      <c r="G352">
        <v>0.73128588504734549</v>
      </c>
      <c r="H352">
        <v>0.73121797811257594</v>
      </c>
      <c r="I352">
        <v>0.76359357765377311</v>
      </c>
      <c r="J352">
        <v>0.73106580871831328</v>
      </c>
      <c r="K352">
        <v>0.73169424310540943</v>
      </c>
      <c r="L352">
        <v>0.73121747918474411</v>
      </c>
      <c r="M352">
        <v>0.73120954307750674</v>
      </c>
      <c r="N352">
        <v>0.7312094105860546</v>
      </c>
      <c r="O352">
        <v>0.73121599689035577</v>
      </c>
      <c r="P352">
        <v>0.73120489708319747</v>
      </c>
      <c r="Q352">
        <v>0.73121549385026341</v>
      </c>
      <c r="R352">
        <v>0.73120950226670023</v>
      </c>
      <c r="S352">
        <v>0.73120950226670023</v>
      </c>
    </row>
    <row r="353" spans="1:19" x14ac:dyDescent="0.25">
      <c r="A353" s="1">
        <v>350</v>
      </c>
      <c r="B353" s="5">
        <v>0.72233718420780801</v>
      </c>
      <c r="C353">
        <v>0.75099404330189723</v>
      </c>
      <c r="D353">
        <v>0.73072402565973416</v>
      </c>
      <c r="E353" s="5">
        <v>0.73124529987207398</v>
      </c>
      <c r="F353">
        <v>0.73121232371831224</v>
      </c>
      <c r="G353">
        <v>0.73128617936347451</v>
      </c>
      <c r="H353">
        <v>0.73121795738424811</v>
      </c>
      <c r="I353">
        <v>0.76386248456683303</v>
      </c>
      <c r="J353">
        <v>0.73106676033121654</v>
      </c>
      <c r="K353">
        <v>0.73169054205164608</v>
      </c>
      <c r="L353">
        <v>0.73121742783512644</v>
      </c>
      <c r="M353">
        <v>0.73120954276525207</v>
      </c>
      <c r="N353">
        <v>0.73120945500863532</v>
      </c>
      <c r="O353">
        <v>0.73121595387960303</v>
      </c>
      <c r="P353">
        <v>0.73120491210054883</v>
      </c>
      <c r="Q353">
        <v>0.73121545251759545</v>
      </c>
      <c r="R353">
        <v>0.73120950226670023</v>
      </c>
      <c r="S353">
        <v>0.73120950226670023</v>
      </c>
    </row>
    <row r="354" spans="1:19" x14ac:dyDescent="0.25">
      <c r="A354" s="1">
        <v>351</v>
      </c>
      <c r="B354" s="5">
        <v>0.72200307644171602</v>
      </c>
      <c r="C354">
        <v>0.75085827915247483</v>
      </c>
      <c r="D354">
        <v>0.73072761121200935</v>
      </c>
      <c r="E354" s="5">
        <v>0.73124420511744603</v>
      </c>
      <c r="F354">
        <v>0.73121231660540897</v>
      </c>
      <c r="G354">
        <v>0.73128647367960353</v>
      </c>
      <c r="H354">
        <v>0.73121793665592039</v>
      </c>
      <c r="I354">
        <v>0.76413139147989295</v>
      </c>
      <c r="J354">
        <v>0.73106771194411968</v>
      </c>
      <c r="K354">
        <v>0.73168684099788261</v>
      </c>
      <c r="L354">
        <v>0.73121737666384701</v>
      </c>
      <c r="M354">
        <v>0.73120954245304837</v>
      </c>
      <c r="N354">
        <v>0.73120949943121594</v>
      </c>
      <c r="O354">
        <v>0.73121591086885041</v>
      </c>
      <c r="P354">
        <v>0.73120492711790019</v>
      </c>
      <c r="Q354">
        <v>0.73121541120788358</v>
      </c>
      <c r="R354">
        <v>0.73120950226670023</v>
      </c>
      <c r="S354">
        <v>0.73120950226670023</v>
      </c>
    </row>
    <row r="355" spans="1:19" x14ac:dyDescent="0.25">
      <c r="A355" s="1">
        <v>352</v>
      </c>
      <c r="B355" s="5">
        <v>0.72166930608796598</v>
      </c>
      <c r="C355">
        <v>0.75072256842335239</v>
      </c>
      <c r="D355">
        <v>0.73073119157764987</v>
      </c>
      <c r="E355" s="5">
        <v>0.73124311039794698</v>
      </c>
      <c r="F355">
        <v>0.73121230949250582</v>
      </c>
      <c r="G355">
        <v>0.73128676799573256</v>
      </c>
      <c r="H355">
        <v>0.73121791592759267</v>
      </c>
      <c r="I355">
        <v>0.76440029839295287</v>
      </c>
      <c r="J355">
        <v>0.73106866355702294</v>
      </c>
      <c r="K355">
        <v>0.73168313994411915</v>
      </c>
      <c r="L355">
        <v>0.73121732567044539</v>
      </c>
      <c r="M355">
        <v>0.73120954214089595</v>
      </c>
      <c r="N355">
        <v>0.73120954385379655</v>
      </c>
      <c r="O355">
        <v>0.73121586785809767</v>
      </c>
      <c r="P355">
        <v>0.73120494213525167</v>
      </c>
      <c r="Q355">
        <v>0.7312153699211088</v>
      </c>
      <c r="R355">
        <v>0.73120950226670023</v>
      </c>
      <c r="S355">
        <v>0.73120950226670023</v>
      </c>
    </row>
    <row r="356" spans="1:19" x14ac:dyDescent="0.25">
      <c r="A356" s="1">
        <v>353</v>
      </c>
      <c r="B356" s="5">
        <v>0.72133587263548904</v>
      </c>
      <c r="C356">
        <v>0.75058691108300668</v>
      </c>
      <c r="D356">
        <v>0.73073476676790183</v>
      </c>
      <c r="E356" s="5">
        <v>0.73124201571361802</v>
      </c>
      <c r="F356">
        <v>0.73121230237960255</v>
      </c>
      <c r="G356">
        <v>0.73128706231186158</v>
      </c>
      <c r="H356">
        <v>0.73121789519926494</v>
      </c>
      <c r="I356">
        <v>0.76466920530601279</v>
      </c>
      <c r="J356">
        <v>0.73106961516992619</v>
      </c>
      <c r="K356">
        <v>0.73167943889035569</v>
      </c>
      <c r="L356">
        <v>0.73121727485446164</v>
      </c>
      <c r="M356">
        <v>0.7312095418287945</v>
      </c>
      <c r="N356">
        <v>0.73120958827637716</v>
      </c>
      <c r="O356">
        <v>0.73121582484734504</v>
      </c>
      <c r="P356">
        <v>0.73120495715260303</v>
      </c>
      <c r="Q356">
        <v>0.73121532865725203</v>
      </c>
      <c r="R356">
        <v>0.73120950226670023</v>
      </c>
      <c r="S356">
        <v>0.73120950226670023</v>
      </c>
    </row>
    <row r="357" spans="1:19" x14ac:dyDescent="0.25">
      <c r="A357" s="1">
        <v>354</v>
      </c>
      <c r="B357" s="5">
        <v>0.72100277557424697</v>
      </c>
      <c r="C357">
        <v>0.75045130709993901</v>
      </c>
      <c r="D357">
        <v>0.73073833679397826</v>
      </c>
      <c r="E357" s="5">
        <v>0.73124092106449901</v>
      </c>
      <c r="F357">
        <v>0.73121229526669929</v>
      </c>
      <c r="G357">
        <v>0.7312873566279906</v>
      </c>
      <c r="H357">
        <v>0.73121787447093722</v>
      </c>
      <c r="I357">
        <v>0.7649381122190726</v>
      </c>
      <c r="J357">
        <v>0.73107056678282945</v>
      </c>
      <c r="K357">
        <v>0.73167573783659223</v>
      </c>
      <c r="L357">
        <v>0.73121722421544033</v>
      </c>
      <c r="M357">
        <v>0.73120954151674411</v>
      </c>
      <c r="N357">
        <v>0.73120963269895789</v>
      </c>
      <c r="O357">
        <v>0.7312157818365923</v>
      </c>
      <c r="P357">
        <v>0.73120497216995439</v>
      </c>
      <c r="Q357">
        <v>0.73121528741629416</v>
      </c>
      <c r="R357">
        <v>0.73120950226670023</v>
      </c>
      <c r="S357">
        <v>0.73120950226670023</v>
      </c>
    </row>
    <row r="358" spans="1:19" x14ac:dyDescent="0.25">
      <c r="A358" s="1">
        <v>355</v>
      </c>
      <c r="B358" s="5">
        <v>0.72067001439523104</v>
      </c>
      <c r="C358">
        <v>0.75031575644267567</v>
      </c>
      <c r="D358">
        <v>0.73074190166706032</v>
      </c>
      <c r="E358" s="5">
        <v>0.73123982645063001</v>
      </c>
      <c r="F358">
        <v>0.73121228815379613</v>
      </c>
      <c r="G358">
        <v>0.73128765094411974</v>
      </c>
      <c r="H358">
        <v>0.7312178537426095</v>
      </c>
      <c r="I358">
        <v>0.76520701913213274</v>
      </c>
      <c r="J358">
        <v>0.7310715183957327</v>
      </c>
      <c r="K358">
        <v>0.73167203678282888</v>
      </c>
      <c r="L358">
        <v>0.7312171737529255</v>
      </c>
      <c r="M358">
        <v>0.73120954120474491</v>
      </c>
      <c r="N358">
        <v>0.7312096771215385</v>
      </c>
      <c r="O358">
        <v>0.73121573882583968</v>
      </c>
      <c r="P358">
        <v>0.73120498718730587</v>
      </c>
      <c r="Q358">
        <v>0.73121524619821621</v>
      </c>
      <c r="R358">
        <v>0.73120950226670023</v>
      </c>
      <c r="S358">
        <v>0.73120950226670023</v>
      </c>
    </row>
    <row r="359" spans="1:19" x14ac:dyDescent="0.25">
      <c r="A359" s="1">
        <v>356</v>
      </c>
      <c r="B359" s="5">
        <v>0.72033758859046304</v>
      </c>
      <c r="C359">
        <v>0.75018025907976704</v>
      </c>
      <c r="D359">
        <v>0.73074546139829666</v>
      </c>
      <c r="E359" s="5">
        <v>0.73123873187205002</v>
      </c>
      <c r="F359">
        <v>0.73121228104089286</v>
      </c>
      <c r="G359">
        <v>0.73128794526024876</v>
      </c>
      <c r="H359">
        <v>0.73121783301428167</v>
      </c>
      <c r="I359">
        <v>0.76547592604519266</v>
      </c>
      <c r="J359">
        <v>0.73107247000863584</v>
      </c>
      <c r="K359">
        <v>0.73166833572906542</v>
      </c>
      <c r="L359">
        <v>0.73121712346646228</v>
      </c>
      <c r="M359">
        <v>0.73120954089279677</v>
      </c>
      <c r="N359">
        <v>0.73120972154411923</v>
      </c>
      <c r="O359">
        <v>0.73121569581508694</v>
      </c>
      <c r="P359">
        <v>0.73120500220465712</v>
      </c>
      <c r="Q359">
        <v>0.73121520500299908</v>
      </c>
      <c r="R359">
        <v>0.73120950226670023</v>
      </c>
      <c r="S359">
        <v>0.73120950226670023</v>
      </c>
    </row>
    <row r="360" spans="1:19" x14ac:dyDescent="0.25">
      <c r="A360" s="1">
        <v>357</v>
      </c>
      <c r="B360" s="5">
        <v>0.72000549765298705</v>
      </c>
      <c r="C360">
        <v>0.75004481497978925</v>
      </c>
      <c r="D360">
        <v>0.73074901599880404</v>
      </c>
      <c r="E360" s="5">
        <v>0.73123763732880198</v>
      </c>
      <c r="F360">
        <v>0.73121227392798971</v>
      </c>
      <c r="G360">
        <v>0.73128823957637779</v>
      </c>
      <c r="H360">
        <v>0.73121781228595395</v>
      </c>
      <c r="I360">
        <v>0.76574483295825257</v>
      </c>
      <c r="J360">
        <v>0.7310734216215391</v>
      </c>
      <c r="K360">
        <v>0.73166463467530196</v>
      </c>
      <c r="L360">
        <v>0.7312170733555976</v>
      </c>
      <c r="M360">
        <v>0.73120954058089949</v>
      </c>
      <c r="N360">
        <v>0.73120976596669984</v>
      </c>
      <c r="O360">
        <v>0.73121565280433432</v>
      </c>
      <c r="P360">
        <v>0.73120501722200859</v>
      </c>
      <c r="Q360">
        <v>0.73121516383062368</v>
      </c>
      <c r="R360">
        <v>0.73120950226670023</v>
      </c>
      <c r="S360">
        <v>0.73120950226670023</v>
      </c>
    </row>
    <row r="361" spans="1:19" x14ac:dyDescent="0.25">
      <c r="A361" s="1">
        <v>358</v>
      </c>
      <c r="B361" s="5">
        <v>0.71967374107686899</v>
      </c>
      <c r="C361">
        <v>0.74990942411134243</v>
      </c>
      <c r="D361">
        <v>0.73075256547966683</v>
      </c>
      <c r="E361" s="5">
        <v>0.73123654282092398</v>
      </c>
      <c r="F361">
        <v>0.73121226681508644</v>
      </c>
      <c r="G361">
        <v>0.73128853389250681</v>
      </c>
      <c r="H361">
        <v>0.73121779155762623</v>
      </c>
      <c r="I361">
        <v>0.76601373987131238</v>
      </c>
      <c r="J361">
        <v>0.73107437323444235</v>
      </c>
      <c r="K361">
        <v>0.7316609336215385</v>
      </c>
      <c r="L361">
        <v>0.73121702341988171</v>
      </c>
      <c r="M361">
        <v>0.73120954026905338</v>
      </c>
      <c r="N361">
        <v>0.73120981038928046</v>
      </c>
      <c r="O361">
        <v>0.73121560979358158</v>
      </c>
      <c r="P361">
        <v>0.73120503223936006</v>
      </c>
      <c r="Q361">
        <v>0.73121512268107125</v>
      </c>
      <c r="R361">
        <v>0.73120950226670023</v>
      </c>
      <c r="S361">
        <v>0.73120950226670023</v>
      </c>
    </row>
    <row r="362" spans="1:19" x14ac:dyDescent="0.25">
      <c r="A362" s="1">
        <v>359</v>
      </c>
      <c r="B362" s="5">
        <v>0.71934231835719498</v>
      </c>
      <c r="C362">
        <v>0.74977408644305188</v>
      </c>
      <c r="D362">
        <v>0.73075610985193784</v>
      </c>
      <c r="E362" s="5">
        <v>0.73123544834845799</v>
      </c>
      <c r="F362">
        <v>0.73121225970218318</v>
      </c>
      <c r="G362">
        <v>0.73128882820863583</v>
      </c>
      <c r="H362">
        <v>0.73121777082929851</v>
      </c>
      <c r="I362">
        <v>0.7662826467843723</v>
      </c>
      <c r="J362">
        <v>0.7310753248473455</v>
      </c>
      <c r="K362">
        <v>0.73165723256777504</v>
      </c>
      <c r="L362">
        <v>0.73121697365886418</v>
      </c>
      <c r="M362">
        <v>0.73120953995725824</v>
      </c>
      <c r="N362">
        <v>0.73120985481186107</v>
      </c>
      <c r="O362">
        <v>0.73121556678282895</v>
      </c>
      <c r="P362">
        <v>0.73120504725671132</v>
      </c>
      <c r="Q362">
        <v>0.73121508155432258</v>
      </c>
      <c r="R362">
        <v>0.73120950226670023</v>
      </c>
      <c r="S362">
        <v>0.73120950226670023</v>
      </c>
    </row>
    <row r="363" spans="1:19" x14ac:dyDescent="0.25">
      <c r="A363" s="1">
        <v>360</v>
      </c>
      <c r="B363" s="5">
        <v>0.71901122899006897</v>
      </c>
      <c r="C363">
        <v>0.74963880194356658</v>
      </c>
      <c r="D363">
        <v>0.73075964912663793</v>
      </c>
      <c r="E363" s="5">
        <v>0.73123435391144298</v>
      </c>
      <c r="F363">
        <v>0.73121225258928002</v>
      </c>
      <c r="G363">
        <v>0.73128912252476475</v>
      </c>
      <c r="H363">
        <v>0.73121775010097068</v>
      </c>
      <c r="I363">
        <v>0.76655155369743233</v>
      </c>
      <c r="J363">
        <v>0.73107627646024875</v>
      </c>
      <c r="K363">
        <v>0.73165353151401158</v>
      </c>
      <c r="L363">
        <v>0.73121692407209593</v>
      </c>
      <c r="M363">
        <v>0.73120953964551405</v>
      </c>
      <c r="N363">
        <v>0.73120989923444168</v>
      </c>
      <c r="O363">
        <v>0.73121552377207621</v>
      </c>
      <c r="P363">
        <v>0.73120506227406279</v>
      </c>
      <c r="Q363">
        <v>0.7312150404503589</v>
      </c>
      <c r="R363">
        <v>0.73120950226670023</v>
      </c>
      <c r="S363">
        <v>0.73120950226670023</v>
      </c>
    </row>
    <row r="364" spans="1:19" x14ac:dyDescent="0.25">
      <c r="A364" s="1">
        <v>361</v>
      </c>
      <c r="B364" s="5">
        <v>0.71868047247260802</v>
      </c>
      <c r="C364">
        <v>0.74950357058156136</v>
      </c>
      <c r="D364">
        <v>0.73076318331475631</v>
      </c>
      <c r="E364" s="5">
        <v>0.73123325950992102</v>
      </c>
      <c r="F364">
        <v>0.73121224547637675</v>
      </c>
      <c r="G364">
        <v>0.73128941684089377</v>
      </c>
      <c r="H364">
        <v>0.73121772937264295</v>
      </c>
      <c r="I364">
        <v>0.76682046061049214</v>
      </c>
      <c r="J364">
        <v>0.73107722807315201</v>
      </c>
      <c r="K364">
        <v>0.73164983046024812</v>
      </c>
      <c r="L364">
        <v>0.73121687465913177</v>
      </c>
      <c r="M364">
        <v>0.73120953933382093</v>
      </c>
      <c r="N364">
        <v>0.7312099436570223</v>
      </c>
      <c r="O364">
        <v>0.73121548076132348</v>
      </c>
      <c r="P364">
        <v>0.73120507729141415</v>
      </c>
      <c r="Q364">
        <v>0.73121499936916101</v>
      </c>
      <c r="R364">
        <v>0.73120950226670023</v>
      </c>
      <c r="S364">
        <v>0.73120950226670023</v>
      </c>
    </row>
    <row r="365" spans="1:19" x14ac:dyDescent="0.25">
      <c r="A365" s="1">
        <v>362</v>
      </c>
      <c r="B365" s="5">
        <v>0.71835004830294003</v>
      </c>
      <c r="C365">
        <v>0.74936839232573516</v>
      </c>
      <c r="D365">
        <v>0.73076671242725066</v>
      </c>
      <c r="E365" s="5">
        <v>0.73123216514393297</v>
      </c>
      <c r="F365">
        <v>0.73121223836347349</v>
      </c>
      <c r="G365">
        <v>0.7312897111570229</v>
      </c>
      <c r="H365">
        <v>0.73121770864431523</v>
      </c>
      <c r="I365">
        <v>0.76708936752355183</v>
      </c>
      <c r="J365">
        <v>0.73107817968605526</v>
      </c>
      <c r="K365">
        <v>0.73164612940648466</v>
      </c>
      <c r="L365">
        <v>0.73121682541952515</v>
      </c>
      <c r="M365">
        <v>0.73120953902217878</v>
      </c>
      <c r="N365">
        <v>0.73120998807960302</v>
      </c>
      <c r="O365">
        <v>0.73121543775057074</v>
      </c>
      <c r="P365">
        <v>0.73120509230876551</v>
      </c>
      <c r="Q365">
        <v>0.73121495831071037</v>
      </c>
      <c r="R365">
        <v>0.73120950226670023</v>
      </c>
      <c r="S365">
        <v>0.73120950226670023</v>
      </c>
    </row>
    <row r="366" spans="1:19" x14ac:dyDescent="0.25">
      <c r="A366" s="1">
        <v>363</v>
      </c>
      <c r="B366" s="5">
        <v>0.71801995598020596</v>
      </c>
      <c r="C366">
        <v>0.7492332671448112</v>
      </c>
      <c r="D366">
        <v>0.73077023647504702</v>
      </c>
      <c r="E366" s="5">
        <v>0.73123107081351801</v>
      </c>
      <c r="F366">
        <v>0.73121223125057022</v>
      </c>
      <c r="G366">
        <v>0.73129000547315193</v>
      </c>
      <c r="H366">
        <v>0.73121768791598751</v>
      </c>
      <c r="I366">
        <v>0.76735827443661186</v>
      </c>
      <c r="J366">
        <v>0.73107913129895841</v>
      </c>
      <c r="K366">
        <v>0.73164242835272131</v>
      </c>
      <c r="L366">
        <v>0.731216776352833</v>
      </c>
      <c r="M366">
        <v>0.73120953871058758</v>
      </c>
      <c r="N366">
        <v>0.73121003250218364</v>
      </c>
      <c r="O366">
        <v>0.73121539473981811</v>
      </c>
      <c r="P366">
        <v>0.73120510732611699</v>
      </c>
      <c r="Q366">
        <v>0.73121491727498777</v>
      </c>
      <c r="R366">
        <v>0.73120950226670023</v>
      </c>
      <c r="S366">
        <v>0.73120950226670023</v>
      </c>
    </row>
    <row r="367" spans="1:19" x14ac:dyDescent="0.25">
      <c r="A367" s="1">
        <v>364</v>
      </c>
      <c r="B367" s="5">
        <v>0.71769019500455</v>
      </c>
      <c r="C367">
        <v>0.74909819500753727</v>
      </c>
      <c r="D367">
        <v>0.73077375546904044</v>
      </c>
      <c r="E367" s="5">
        <v>0.73122997651871902</v>
      </c>
      <c r="F367">
        <v>0.73121222413766707</v>
      </c>
      <c r="G367">
        <v>0.73129029978928095</v>
      </c>
      <c r="H367">
        <v>0.73121766718765979</v>
      </c>
      <c r="I367">
        <v>0.76762718134967178</v>
      </c>
      <c r="J367">
        <v>0.73108008291186166</v>
      </c>
      <c r="K367">
        <v>0.73163872729895785</v>
      </c>
      <c r="L367">
        <v>0.73121672745861155</v>
      </c>
      <c r="M367">
        <v>0.73120953839904734</v>
      </c>
      <c r="N367">
        <v>0.73121007692476436</v>
      </c>
      <c r="O367">
        <v>0.73121535172906538</v>
      </c>
      <c r="P367">
        <v>0.73120512234346835</v>
      </c>
      <c r="Q367">
        <v>0.73121487626197457</v>
      </c>
      <c r="R367">
        <v>0.73120950226670023</v>
      </c>
      <c r="S367">
        <v>0.73120950226670023</v>
      </c>
    </row>
    <row r="368" spans="1:19" x14ac:dyDescent="0.25">
      <c r="A368" s="1">
        <v>365</v>
      </c>
      <c r="B368" s="5">
        <v>0.71736076487712197</v>
      </c>
      <c r="C368">
        <v>0.74896317588268624</v>
      </c>
      <c r="D368">
        <v>0.73077726942009447</v>
      </c>
      <c r="E368" s="5">
        <v>0.73122888225957405</v>
      </c>
      <c r="F368">
        <v>0.73121221702476391</v>
      </c>
      <c r="G368">
        <v>0.73129059410540997</v>
      </c>
      <c r="H368">
        <v>0.73121764645933207</v>
      </c>
      <c r="I368">
        <v>0.7678960882627317</v>
      </c>
      <c r="J368">
        <v>0.73108103452476492</v>
      </c>
      <c r="K368">
        <v>0.73163502624519439</v>
      </c>
      <c r="L368">
        <v>0.73121667873642038</v>
      </c>
      <c r="M368">
        <v>0.73120953808755795</v>
      </c>
      <c r="N368">
        <v>0.73121012134734498</v>
      </c>
      <c r="O368">
        <v>0.73121530871831275</v>
      </c>
      <c r="P368">
        <v>0.73120513736081982</v>
      </c>
      <c r="Q368">
        <v>0.73121483527165188</v>
      </c>
      <c r="R368">
        <v>0.73120950226670023</v>
      </c>
      <c r="S368">
        <v>0.73120950226670023</v>
      </c>
    </row>
    <row r="369" spans="1:19" x14ac:dyDescent="0.25">
      <c r="A369" s="1">
        <v>366</v>
      </c>
      <c r="B369" s="5">
        <v>0.71703166510007199</v>
      </c>
      <c r="C369">
        <v>0.74882820973905539</v>
      </c>
      <c r="D369">
        <v>0.73078077833904154</v>
      </c>
      <c r="E369" s="5">
        <v>0.73122778803612698</v>
      </c>
      <c r="F369">
        <v>0.73121220991186064</v>
      </c>
      <c r="G369">
        <v>0.731290888421539</v>
      </c>
      <c r="H369">
        <v>0.73121762573100435</v>
      </c>
      <c r="I369">
        <v>0.76816499517579173</v>
      </c>
      <c r="J369">
        <v>0.73108198613766817</v>
      </c>
      <c r="K369">
        <v>0.73163132519143093</v>
      </c>
      <c r="L369">
        <v>0.73121663018582073</v>
      </c>
      <c r="M369">
        <v>0.73120953777611963</v>
      </c>
      <c r="N369">
        <v>0.73121016576992559</v>
      </c>
      <c r="O369">
        <v>0.73121526570756001</v>
      </c>
      <c r="P369">
        <v>0.73120515237817119</v>
      </c>
      <c r="Q369">
        <v>0.73121479430400071</v>
      </c>
      <c r="R369">
        <v>0.73120950226670023</v>
      </c>
      <c r="S369">
        <v>0.73120950226670023</v>
      </c>
    </row>
    <row r="370" spans="1:19" x14ac:dyDescent="0.25">
      <c r="A370" s="1">
        <v>367</v>
      </c>
      <c r="B370" s="5">
        <v>0.71670289517655195</v>
      </c>
      <c r="C370">
        <v>0.74869329654546568</v>
      </c>
      <c r="D370">
        <v>0.73078428223668324</v>
      </c>
      <c r="E370" s="5">
        <v>0.73122669384841699</v>
      </c>
      <c r="F370">
        <v>0.73121220279895738</v>
      </c>
      <c r="G370">
        <v>0.73129118273766802</v>
      </c>
      <c r="H370">
        <v>0.73121760500267663</v>
      </c>
      <c r="I370">
        <v>0.76843390208885165</v>
      </c>
      <c r="J370">
        <v>0.73108293775057143</v>
      </c>
      <c r="K370">
        <v>0.73162762413766746</v>
      </c>
      <c r="L370">
        <v>0.73121658180637195</v>
      </c>
      <c r="M370">
        <v>0.73120953746473216</v>
      </c>
      <c r="N370">
        <v>0.7312102101925062</v>
      </c>
      <c r="O370">
        <v>0.73121522269680739</v>
      </c>
      <c r="P370">
        <v>0.73120516739552255</v>
      </c>
      <c r="Q370">
        <v>0.73121475335900243</v>
      </c>
      <c r="R370">
        <v>0.73120950226670023</v>
      </c>
      <c r="S370">
        <v>0.73120950226670023</v>
      </c>
    </row>
    <row r="371" spans="1:19" x14ac:dyDescent="0.25">
      <c r="A371" s="1">
        <v>368</v>
      </c>
      <c r="B371" s="5">
        <v>0.71637445461070703</v>
      </c>
      <c r="C371">
        <v>0.74855843627076346</v>
      </c>
      <c r="D371">
        <v>0.73078778112379017</v>
      </c>
      <c r="E371" s="5">
        <v>0.73122559969648604</v>
      </c>
      <c r="F371">
        <v>0.73121219568605422</v>
      </c>
      <c r="G371">
        <v>0.73129147705379705</v>
      </c>
      <c r="H371">
        <v>0.7312175842743488</v>
      </c>
      <c r="I371">
        <v>0.76870280900191157</v>
      </c>
      <c r="J371">
        <v>0.73108388936347457</v>
      </c>
      <c r="K371">
        <v>0.73162392308390412</v>
      </c>
      <c r="L371">
        <v>0.7312165335976395</v>
      </c>
      <c r="M371">
        <v>0.73120953715339554</v>
      </c>
      <c r="N371">
        <v>0.73121025461508682</v>
      </c>
      <c r="O371">
        <v>0.73121517968605465</v>
      </c>
      <c r="P371">
        <v>0.73120518241287402</v>
      </c>
      <c r="Q371">
        <v>0.73121471243663816</v>
      </c>
      <c r="R371">
        <v>0.73120950226670023</v>
      </c>
      <c r="S371">
        <v>0.73120950226670023</v>
      </c>
    </row>
    <row r="372" spans="1:19" x14ac:dyDescent="0.25">
      <c r="A372" s="1">
        <v>369</v>
      </c>
      <c r="B372" s="5">
        <v>0.71604634290768099</v>
      </c>
      <c r="C372">
        <v>0.74842362888381908</v>
      </c>
      <c r="D372">
        <v>0.73079127501110219</v>
      </c>
      <c r="E372" s="5">
        <v>0.73122450558037499</v>
      </c>
      <c r="F372">
        <v>0.73121218857315096</v>
      </c>
      <c r="G372">
        <v>0.73129177136992618</v>
      </c>
      <c r="H372">
        <v>0.73121756354602108</v>
      </c>
      <c r="I372">
        <v>0.76897171591497149</v>
      </c>
      <c r="J372">
        <v>0.73108484097637783</v>
      </c>
      <c r="K372">
        <v>0.73162022203014065</v>
      </c>
      <c r="L372">
        <v>0.73121648555918717</v>
      </c>
      <c r="M372">
        <v>0.73120953684210988</v>
      </c>
      <c r="N372">
        <v>0.73121029903766754</v>
      </c>
      <c r="O372">
        <v>0.73121513667530191</v>
      </c>
      <c r="P372">
        <v>0.73120519743022538</v>
      </c>
      <c r="Q372">
        <v>0.73121467153688924</v>
      </c>
      <c r="R372">
        <v>0.73120950226670023</v>
      </c>
      <c r="S372">
        <v>0.73120950226670023</v>
      </c>
    </row>
    <row r="373" spans="1:19" x14ac:dyDescent="0.25">
      <c r="A373" s="1">
        <v>370</v>
      </c>
      <c r="B373" s="5">
        <v>0.71571855957360497</v>
      </c>
      <c r="C373">
        <v>0.74828887435352753</v>
      </c>
      <c r="D373">
        <v>0.7307947639093284</v>
      </c>
      <c r="E373" s="5">
        <v>0.73122341150012404</v>
      </c>
      <c r="F373">
        <v>0.73121218146024769</v>
      </c>
      <c r="G373">
        <v>0.7312920656860552</v>
      </c>
      <c r="H373">
        <v>0.73121754281769324</v>
      </c>
      <c r="I373">
        <v>0.76924062282803141</v>
      </c>
      <c r="J373">
        <v>0.73108579258928097</v>
      </c>
      <c r="K373">
        <v>0.73161652097637719</v>
      </c>
      <c r="L373">
        <v>0.7312164376905802</v>
      </c>
      <c r="M373">
        <v>0.73120953653087495</v>
      </c>
      <c r="N373">
        <v>0.73121034346024816</v>
      </c>
      <c r="O373">
        <v>0.73121509366454929</v>
      </c>
      <c r="P373">
        <v>0.73120521244757675</v>
      </c>
      <c r="Q373">
        <v>0.7312146306597368</v>
      </c>
      <c r="R373">
        <v>0.73120950226670023</v>
      </c>
      <c r="S373">
        <v>0.73120950226670023</v>
      </c>
    </row>
    <row r="374" spans="1:19" x14ac:dyDescent="0.25">
      <c r="A374" s="1">
        <v>371</v>
      </c>
      <c r="B374" s="5">
        <v>0.71539110411560103</v>
      </c>
      <c r="C374">
        <v>0.74815417264880801</v>
      </c>
      <c r="D374">
        <v>0.73079824782914748</v>
      </c>
      <c r="E374" s="5">
        <v>0.73122231745577604</v>
      </c>
      <c r="F374">
        <v>0.73121217434734442</v>
      </c>
      <c r="G374">
        <v>0.73129236000218423</v>
      </c>
      <c r="H374">
        <v>0.73121752208936552</v>
      </c>
      <c r="I374">
        <v>0.76950952974109121</v>
      </c>
      <c r="J374">
        <v>0.73108674420218422</v>
      </c>
      <c r="K374">
        <v>0.73161281992261373</v>
      </c>
      <c r="L374">
        <v>0.73121638999138749</v>
      </c>
      <c r="M374">
        <v>0.73120953621969109</v>
      </c>
      <c r="N374">
        <v>0.73121038788282888</v>
      </c>
      <c r="O374">
        <v>0.73121505065379655</v>
      </c>
      <c r="P374">
        <v>0.73120522746492822</v>
      </c>
      <c r="Q374">
        <v>0.7312145898051623</v>
      </c>
      <c r="R374">
        <v>0.73120950226670023</v>
      </c>
      <c r="S374">
        <v>0.73120950226670023</v>
      </c>
    </row>
    <row r="375" spans="1:19" x14ac:dyDescent="0.25">
      <c r="A375" s="1">
        <v>372</v>
      </c>
      <c r="B375" s="5">
        <v>0.71506397604177796</v>
      </c>
      <c r="C375">
        <v>0.7480195237386037</v>
      </c>
      <c r="D375">
        <v>0.73080172678120747</v>
      </c>
      <c r="E375" s="5">
        <v>0.73122122344737195</v>
      </c>
      <c r="F375">
        <v>0.73121216723444127</v>
      </c>
      <c r="G375">
        <v>0.73129265431831325</v>
      </c>
      <c r="H375">
        <v>0.7312175013610378</v>
      </c>
      <c r="I375">
        <v>0.76977843665415135</v>
      </c>
      <c r="J375">
        <v>0.73108769581508748</v>
      </c>
      <c r="K375">
        <v>0.73160911886885038</v>
      </c>
      <c r="L375">
        <v>0.73121634246117617</v>
      </c>
      <c r="M375">
        <v>0.73120953590855797</v>
      </c>
      <c r="N375">
        <v>0.7312104323054095</v>
      </c>
      <c r="O375">
        <v>0.73121500764304392</v>
      </c>
      <c r="P375">
        <v>0.73120524248227958</v>
      </c>
      <c r="Q375">
        <v>0.73121454897314675</v>
      </c>
      <c r="R375">
        <v>0.73120950226670023</v>
      </c>
      <c r="S375">
        <v>0.73120950226670023</v>
      </c>
    </row>
    <row r="376" spans="1:19" x14ac:dyDescent="0.25">
      <c r="A376" s="1">
        <v>373</v>
      </c>
      <c r="B376" s="5">
        <v>0.71473717486123001</v>
      </c>
      <c r="C376">
        <v>0.74788492759188308</v>
      </c>
      <c r="D376">
        <v>0.73080520077612632</v>
      </c>
      <c r="E376" s="5">
        <v>0.73122012947495196</v>
      </c>
      <c r="F376">
        <v>0.73121216012153811</v>
      </c>
      <c r="G376">
        <v>0.73129294863444227</v>
      </c>
      <c r="H376">
        <v>0.73121748063271008</v>
      </c>
      <c r="I376">
        <v>0.77004734356721127</v>
      </c>
      <c r="J376">
        <v>0.73108864742799073</v>
      </c>
      <c r="K376">
        <v>0.73160541781508692</v>
      </c>
      <c r="L376">
        <v>0.73121629509951713</v>
      </c>
      <c r="M376">
        <v>0.7312095355974757</v>
      </c>
      <c r="N376">
        <v>0.73121047672799011</v>
      </c>
      <c r="O376">
        <v>0.73121496463229119</v>
      </c>
      <c r="P376">
        <v>0.73120525749963095</v>
      </c>
      <c r="Q376">
        <v>0.73121450816367184</v>
      </c>
      <c r="R376">
        <v>0.73120950226670023</v>
      </c>
      <c r="S376">
        <v>0.73120950226670023</v>
      </c>
    </row>
    <row r="377" spans="1:19" x14ac:dyDescent="0.25">
      <c r="A377" s="1">
        <v>374</v>
      </c>
      <c r="B377" s="5">
        <v>0.71441070008402996</v>
      </c>
      <c r="C377">
        <v>0.74775038417763839</v>
      </c>
      <c r="D377">
        <v>0.73080866982449144</v>
      </c>
      <c r="E377" s="5">
        <v>0.73121903553855905</v>
      </c>
      <c r="F377">
        <v>0.73121215300863485</v>
      </c>
      <c r="G377">
        <v>0.7312932429505713</v>
      </c>
      <c r="H377">
        <v>0.73121745990438236</v>
      </c>
      <c r="I377">
        <v>0.77031625048027108</v>
      </c>
      <c r="J377">
        <v>0.73108959904089388</v>
      </c>
      <c r="K377">
        <v>0.73160171676132346</v>
      </c>
      <c r="L377">
        <v>0.73121624790598083</v>
      </c>
      <c r="M377">
        <v>0.73120953528644417</v>
      </c>
      <c r="N377">
        <v>0.73121052115057072</v>
      </c>
      <c r="O377">
        <v>0.73121492162153856</v>
      </c>
      <c r="P377">
        <v>0.73120527251698242</v>
      </c>
      <c r="Q377">
        <v>0.73121446737671858</v>
      </c>
      <c r="R377">
        <v>0.73120950226670023</v>
      </c>
      <c r="S377">
        <v>0.73120950226670023</v>
      </c>
    </row>
    <row r="378" spans="1:19" x14ac:dyDescent="0.25">
      <c r="A378" s="1">
        <v>375</v>
      </c>
      <c r="B378" s="5">
        <v>0.71408455122123304</v>
      </c>
      <c r="C378">
        <v>0.74761589346488566</v>
      </c>
      <c r="D378">
        <v>0.73081213393686029</v>
      </c>
      <c r="E378" s="5">
        <v>0.73121794163823395</v>
      </c>
      <c r="F378">
        <v>0.73121214589573158</v>
      </c>
      <c r="G378">
        <v>0.73129353726670032</v>
      </c>
      <c r="H378">
        <v>0.73121743917605464</v>
      </c>
      <c r="I378">
        <v>0.770585157393331</v>
      </c>
      <c r="J378">
        <v>0.73109055065379713</v>
      </c>
      <c r="K378">
        <v>0.73159801570756</v>
      </c>
      <c r="L378">
        <v>0.73121620088014228</v>
      </c>
      <c r="M378">
        <v>0.73120953497546359</v>
      </c>
      <c r="N378">
        <v>0.73121056557315145</v>
      </c>
      <c r="O378">
        <v>0.73121487861078582</v>
      </c>
      <c r="P378">
        <v>0.73120528753433367</v>
      </c>
      <c r="Q378">
        <v>0.73121442661226854</v>
      </c>
      <c r="R378">
        <v>0.73120950226670023</v>
      </c>
      <c r="S378">
        <v>0.73120950226670023</v>
      </c>
    </row>
    <row r="379" spans="1:19" x14ac:dyDescent="0.25">
      <c r="A379" s="1">
        <v>376</v>
      </c>
      <c r="B379" s="5">
        <v>0.71375872778487004</v>
      </c>
      <c r="C379">
        <v>0.74748145542266597</v>
      </c>
      <c r="D379">
        <v>0.73081559312376043</v>
      </c>
      <c r="E379" s="5">
        <v>0.73121684777401896</v>
      </c>
      <c r="F379">
        <v>0.73121213878282842</v>
      </c>
      <c r="G379">
        <v>0.73129383158282935</v>
      </c>
      <c r="H379">
        <v>0.73121741844772692</v>
      </c>
      <c r="I379">
        <v>0.77085406430639092</v>
      </c>
      <c r="J379">
        <v>0.73109150226670039</v>
      </c>
      <c r="K379">
        <v>0.73159431465379654</v>
      </c>
      <c r="L379">
        <v>0.73121615402157303</v>
      </c>
      <c r="M379">
        <v>0.73120953466453376</v>
      </c>
      <c r="N379">
        <v>0.73121060999573206</v>
      </c>
      <c r="O379">
        <v>0.7312148356000332</v>
      </c>
      <c r="P379">
        <v>0.73120530255168514</v>
      </c>
      <c r="Q379">
        <v>0.73121438587030296</v>
      </c>
      <c r="R379">
        <v>0.73120950226670023</v>
      </c>
      <c r="S379">
        <v>0.73120950226670023</v>
      </c>
    </row>
    <row r="380" spans="1:19" x14ac:dyDescent="0.25">
      <c r="A380" s="1">
        <v>377</v>
      </c>
      <c r="B380" s="5">
        <v>0.71343322928794595</v>
      </c>
      <c r="C380">
        <v>0.74734707002004463</v>
      </c>
      <c r="D380">
        <v>0.73081904739568926</v>
      </c>
      <c r="E380" s="5">
        <v>0.73121575394595495</v>
      </c>
      <c r="F380">
        <v>0.73121213166992516</v>
      </c>
      <c r="G380">
        <v>0.73129412589895837</v>
      </c>
      <c r="H380">
        <v>0.7312173977193992</v>
      </c>
      <c r="I380">
        <v>0.77112297121945084</v>
      </c>
      <c r="J380">
        <v>0.73109245387960364</v>
      </c>
      <c r="K380">
        <v>0.73159061360003308</v>
      </c>
      <c r="L380">
        <v>0.73121610732985065</v>
      </c>
      <c r="M380">
        <v>0.73120953435365477</v>
      </c>
      <c r="N380">
        <v>0.73121065441831268</v>
      </c>
      <c r="O380">
        <v>0.73121479258928046</v>
      </c>
      <c r="P380">
        <v>0.73120531756903662</v>
      </c>
      <c r="Q380">
        <v>0.7312143451508033</v>
      </c>
      <c r="R380">
        <v>0.73120950226670023</v>
      </c>
      <c r="S380">
        <v>0.73120950226670023</v>
      </c>
    </row>
    <row r="381" spans="1:19" x14ac:dyDescent="0.25">
      <c r="A381" s="1">
        <v>378</v>
      </c>
      <c r="B381" s="5">
        <v>0.71310805524443799</v>
      </c>
      <c r="C381">
        <v>0.74721273722611048</v>
      </c>
      <c r="D381">
        <v>0.7308224967631145</v>
      </c>
      <c r="E381" s="5">
        <v>0.73121466015408398</v>
      </c>
      <c r="F381">
        <v>0.73121212455702189</v>
      </c>
      <c r="G381">
        <v>0.73129442021508739</v>
      </c>
      <c r="H381">
        <v>0.73121737699107137</v>
      </c>
      <c r="I381">
        <v>0.77139187813251087</v>
      </c>
      <c r="J381">
        <v>0.7310934054925069</v>
      </c>
      <c r="K381">
        <v>0.73158691254626962</v>
      </c>
      <c r="L381">
        <v>0.73121606080455082</v>
      </c>
      <c r="M381">
        <v>0.73120953404282651</v>
      </c>
      <c r="N381">
        <v>0.73121069884089329</v>
      </c>
      <c r="O381">
        <v>0.73121474957852783</v>
      </c>
      <c r="P381">
        <v>0.73120533258638787</v>
      </c>
      <c r="Q381">
        <v>0.73121430445375113</v>
      </c>
      <c r="R381">
        <v>0.73120950226670023</v>
      </c>
      <c r="S381">
        <v>0.73120950226670023</v>
      </c>
    </row>
    <row r="382" spans="1:19" x14ac:dyDescent="0.25">
      <c r="A382" s="1">
        <v>379</v>
      </c>
      <c r="B382" s="5">
        <v>0.71278320516929305</v>
      </c>
      <c r="C382">
        <v>0.74707845700997755</v>
      </c>
      <c r="D382">
        <v>0.73082594123647404</v>
      </c>
      <c r="E382" s="5">
        <v>0.73121356639844803</v>
      </c>
      <c r="F382">
        <v>0.73121211744411863</v>
      </c>
      <c r="G382">
        <v>0.73129471453121642</v>
      </c>
      <c r="H382">
        <v>0.73121735626274365</v>
      </c>
      <c r="I382">
        <v>0.77166078504557079</v>
      </c>
      <c r="J382">
        <v>0.73109435710541015</v>
      </c>
      <c r="K382">
        <v>0.73158321149250616</v>
      </c>
      <c r="L382">
        <v>0.73121601444525364</v>
      </c>
      <c r="M382">
        <v>0.731209533732049</v>
      </c>
      <c r="N382">
        <v>0.73121074326347402</v>
      </c>
      <c r="O382">
        <v>0.7312147065677751</v>
      </c>
      <c r="P382">
        <v>0.73120534760373934</v>
      </c>
      <c r="Q382">
        <v>0.73121426377912757</v>
      </c>
      <c r="R382">
        <v>0.73120950226670023</v>
      </c>
      <c r="S382">
        <v>0.73120950226670023</v>
      </c>
    </row>
    <row r="383" spans="1:19" x14ac:dyDescent="0.25">
      <c r="A383" s="1">
        <v>380</v>
      </c>
      <c r="B383" s="5">
        <v>0.71245867857842604</v>
      </c>
      <c r="C383">
        <v>0.74694422934078275</v>
      </c>
      <c r="D383">
        <v>0.73082938082617632</v>
      </c>
      <c r="E383" s="5">
        <v>0.73121247267908795</v>
      </c>
      <c r="F383">
        <v>0.73121211033121547</v>
      </c>
      <c r="G383">
        <v>0.73129500884734544</v>
      </c>
      <c r="H383">
        <v>0.73121733553441592</v>
      </c>
      <c r="I383">
        <v>0.7719296919586307</v>
      </c>
      <c r="J383">
        <v>0.7310953087183133</v>
      </c>
      <c r="K383">
        <v>0.7315795104387427</v>
      </c>
      <c r="L383">
        <v>0.73121596825153579</v>
      </c>
      <c r="M383">
        <v>0.73120953342132222</v>
      </c>
      <c r="N383">
        <v>0.73121078768605463</v>
      </c>
      <c r="O383">
        <v>0.73121466355702247</v>
      </c>
      <c r="P383">
        <v>0.7312053626210907</v>
      </c>
      <c r="Q383">
        <v>0.73121422312691442</v>
      </c>
      <c r="R383">
        <v>0.73120950226670023</v>
      </c>
      <c r="S383">
        <v>0.73120950226670023</v>
      </c>
    </row>
    <row r="384" spans="1:19" x14ac:dyDescent="0.25">
      <c r="A384" s="1">
        <v>381</v>
      </c>
      <c r="B384" s="5">
        <v>0.71213447498871296</v>
      </c>
      <c r="C384">
        <v>0.74681005418768842</v>
      </c>
      <c r="D384">
        <v>0.73083281554260027</v>
      </c>
      <c r="E384" s="5">
        <v>0.73121137899604804</v>
      </c>
      <c r="F384">
        <v>0.7312121032183122</v>
      </c>
      <c r="G384">
        <v>0.73129530316347446</v>
      </c>
      <c r="H384">
        <v>0.73121731480608809</v>
      </c>
      <c r="I384">
        <v>0.77219859887169062</v>
      </c>
      <c r="J384">
        <v>0.73109626033121644</v>
      </c>
      <c r="K384">
        <v>0.73157580938497935</v>
      </c>
      <c r="L384">
        <v>0.73121592222298137</v>
      </c>
      <c r="M384">
        <v>0.73120953311064618</v>
      </c>
      <c r="N384">
        <v>0.73121083210863536</v>
      </c>
      <c r="O384">
        <v>0.73121462054626973</v>
      </c>
      <c r="P384">
        <v>0.73120537763844218</v>
      </c>
      <c r="Q384">
        <v>0.73121418249709291</v>
      </c>
      <c r="R384">
        <v>0.73120950226670023</v>
      </c>
      <c r="S384">
        <v>0.73120950226670023</v>
      </c>
    </row>
    <row r="385" spans="1:19" x14ac:dyDescent="0.25">
      <c r="A385" s="1">
        <v>382</v>
      </c>
      <c r="B385" s="5">
        <v>0.71181059391799795</v>
      </c>
      <c r="C385">
        <v>0.74667593151988032</v>
      </c>
      <c r="D385">
        <v>0.73083624539609537</v>
      </c>
      <c r="E385" s="5">
        <v>0.73121028534936705</v>
      </c>
      <c r="F385">
        <v>0.73121209610540894</v>
      </c>
      <c r="G385">
        <v>0.73129559747960349</v>
      </c>
      <c r="H385">
        <v>0.73121729407776037</v>
      </c>
      <c r="I385">
        <v>0.77246750578475054</v>
      </c>
      <c r="J385">
        <v>0.7310972119441197</v>
      </c>
      <c r="K385">
        <v>0.73157210833121589</v>
      </c>
      <c r="L385">
        <v>0.73121587635917074</v>
      </c>
      <c r="M385">
        <v>0.73120953280002099</v>
      </c>
      <c r="N385">
        <v>0.73121087653121597</v>
      </c>
      <c r="O385">
        <v>0.73121457753551711</v>
      </c>
      <c r="P385">
        <v>0.73120539265579354</v>
      </c>
      <c r="Q385">
        <v>0.73121414188964473</v>
      </c>
      <c r="R385">
        <v>0.73120950226670023</v>
      </c>
      <c r="S385">
        <v>0.73120950226670023</v>
      </c>
    </row>
    <row r="386" spans="1:19" x14ac:dyDescent="0.25">
      <c r="A386" s="1">
        <v>383</v>
      </c>
      <c r="B386" s="5">
        <v>0.71148703488507903</v>
      </c>
      <c r="C386">
        <v>0.74654186130656841</v>
      </c>
      <c r="D386">
        <v>0.73083967039698183</v>
      </c>
      <c r="E386" s="5">
        <v>0.73120919173909005</v>
      </c>
      <c r="F386">
        <v>0.73121208899250578</v>
      </c>
      <c r="G386">
        <v>0.73129589179573262</v>
      </c>
      <c r="H386">
        <v>0.73121727334943265</v>
      </c>
      <c r="I386">
        <v>0.77273641269781035</v>
      </c>
      <c r="J386">
        <v>0.73109816355702295</v>
      </c>
      <c r="K386">
        <v>0.73156840727745243</v>
      </c>
      <c r="L386">
        <v>0.73121583065968698</v>
      </c>
      <c r="M386">
        <v>0.73120953248944642</v>
      </c>
      <c r="N386">
        <v>0.73121092095379658</v>
      </c>
      <c r="O386">
        <v>0.73121453452476437</v>
      </c>
      <c r="P386">
        <v>0.7312054076731449</v>
      </c>
      <c r="Q386">
        <v>0.73121410130455133</v>
      </c>
      <c r="R386">
        <v>0.73120950226670023</v>
      </c>
      <c r="S386">
        <v>0.73120950226670023</v>
      </c>
    </row>
    <row r="387" spans="1:19" x14ac:dyDescent="0.25">
      <c r="A387" s="1">
        <v>384</v>
      </c>
      <c r="B387" s="5">
        <v>0.71116379740971702</v>
      </c>
      <c r="C387">
        <v>0.74640784351698675</v>
      </c>
      <c r="D387">
        <v>0.73084309055555063</v>
      </c>
      <c r="E387" s="5">
        <v>0.731208098165257</v>
      </c>
      <c r="F387">
        <v>0.73121208187960263</v>
      </c>
      <c r="G387">
        <v>0.73129618611186165</v>
      </c>
      <c r="H387">
        <v>0.73121725262110493</v>
      </c>
      <c r="I387">
        <v>0.77300531961087027</v>
      </c>
      <c r="J387">
        <v>0.73109911516992621</v>
      </c>
      <c r="K387">
        <v>0.73156470622368897</v>
      </c>
      <c r="L387">
        <v>0.73121578512411711</v>
      </c>
      <c r="M387">
        <v>0.73120953217892248</v>
      </c>
      <c r="N387">
        <v>0.7312109653763772</v>
      </c>
      <c r="O387">
        <v>0.73121449151401174</v>
      </c>
      <c r="P387">
        <v>0.73120542269049638</v>
      </c>
      <c r="Q387">
        <v>0.73121406074179418</v>
      </c>
      <c r="R387">
        <v>0.73120950226670023</v>
      </c>
      <c r="S387">
        <v>0.73120950226670023</v>
      </c>
    </row>
    <row r="388" spans="1:19" x14ac:dyDescent="0.25">
      <c r="A388" s="1">
        <v>385</v>
      </c>
      <c r="B388" s="5">
        <v>0.71084088101262399</v>
      </c>
      <c r="C388">
        <v>0.74627387812039414</v>
      </c>
      <c r="D388">
        <v>0.7308465058820639</v>
      </c>
      <c r="E388" s="5">
        <v>0.73120700462791199</v>
      </c>
      <c r="F388">
        <v>0.73121207476669936</v>
      </c>
      <c r="G388">
        <v>0.73129648042799067</v>
      </c>
      <c r="H388">
        <v>0.73121723189277721</v>
      </c>
      <c r="I388">
        <v>0.77327422652393019</v>
      </c>
      <c r="J388">
        <v>0.73110006678282946</v>
      </c>
      <c r="K388">
        <v>0.73156100516992562</v>
      </c>
      <c r="L388">
        <v>0.73121573975204546</v>
      </c>
      <c r="M388">
        <v>0.73120953186844928</v>
      </c>
      <c r="N388">
        <v>0.73121100979895781</v>
      </c>
      <c r="O388">
        <v>0.73121444850325901</v>
      </c>
      <c r="P388">
        <v>0.73120543770784774</v>
      </c>
      <c r="Q388">
        <v>0.73121402020135495</v>
      </c>
      <c r="R388">
        <v>0.73120950226670023</v>
      </c>
      <c r="S388">
        <v>0.73120950226670023</v>
      </c>
    </row>
    <row r="389" spans="1:19" x14ac:dyDescent="0.25">
      <c r="A389" s="1">
        <v>386</v>
      </c>
      <c r="B389" s="5">
        <v>0.71051828521546601</v>
      </c>
      <c r="C389">
        <v>0.74613996508607183</v>
      </c>
      <c r="D389">
        <v>0.73084991638675445</v>
      </c>
      <c r="E389" s="5">
        <v>0.73120591112709599</v>
      </c>
      <c r="F389">
        <v>0.73121206765379609</v>
      </c>
      <c r="G389">
        <v>0.73129677474411969</v>
      </c>
      <c r="H389">
        <v>0.73121721116444949</v>
      </c>
      <c r="I389">
        <v>0.7735431334369901</v>
      </c>
      <c r="J389">
        <v>0.7311010183957326</v>
      </c>
      <c r="K389">
        <v>0.73155730411616215</v>
      </c>
      <c r="L389">
        <v>0.73121569454306057</v>
      </c>
      <c r="M389">
        <v>0.73120953155802682</v>
      </c>
      <c r="N389">
        <v>0.73121105422153843</v>
      </c>
      <c r="O389">
        <v>0.73121440549250627</v>
      </c>
      <c r="P389">
        <v>0.7312054527251991</v>
      </c>
      <c r="Q389">
        <v>0.73121397968321522</v>
      </c>
      <c r="R389">
        <v>0.73120950226670023</v>
      </c>
      <c r="S389">
        <v>0.73120950226670023</v>
      </c>
    </row>
    <row r="390" spans="1:19" x14ac:dyDescent="0.25">
      <c r="A390" s="1">
        <v>387</v>
      </c>
      <c r="B390" s="5">
        <v>0.71019600954086004</v>
      </c>
      <c r="C390">
        <v>0.74600610438332648</v>
      </c>
      <c r="D390">
        <v>0.73085332207982634</v>
      </c>
      <c r="E390" s="5">
        <v>0.73120481766285195</v>
      </c>
      <c r="F390">
        <v>0.73121206054089283</v>
      </c>
      <c r="G390">
        <v>0.73129706906024872</v>
      </c>
      <c r="H390">
        <v>0.73121719043612177</v>
      </c>
      <c r="I390">
        <v>0.77381204035005002</v>
      </c>
      <c r="J390">
        <v>0.73110197000863586</v>
      </c>
      <c r="K390">
        <v>0.73155360306239869</v>
      </c>
      <c r="L390">
        <v>0.73121564949675155</v>
      </c>
      <c r="M390">
        <v>0.73120953124765498</v>
      </c>
      <c r="N390">
        <v>0.73121109864411915</v>
      </c>
      <c r="O390">
        <v>0.73121436248175364</v>
      </c>
      <c r="P390">
        <v>0.73120546774255057</v>
      </c>
      <c r="Q390">
        <v>0.73121393918735655</v>
      </c>
      <c r="R390">
        <v>0.73120950226670023</v>
      </c>
      <c r="S390">
        <v>0.73120950226670023</v>
      </c>
    </row>
    <row r="391" spans="1:19" x14ac:dyDescent="0.25">
      <c r="A391" s="1">
        <v>388</v>
      </c>
      <c r="B391" s="5">
        <v>0.70987405351237098</v>
      </c>
      <c r="C391">
        <v>0.74587229598148808</v>
      </c>
      <c r="D391">
        <v>0.7308567229714551</v>
      </c>
      <c r="E391" s="5">
        <v>0.73120372423522095</v>
      </c>
      <c r="F391">
        <v>0.73121205342798967</v>
      </c>
      <c r="G391">
        <v>0.73129736337637774</v>
      </c>
      <c r="H391">
        <v>0.73121716970779393</v>
      </c>
      <c r="I391">
        <v>0.77408094726310983</v>
      </c>
      <c r="J391">
        <v>0.73110292162153911</v>
      </c>
      <c r="K391">
        <v>0.73154990200863523</v>
      </c>
      <c r="L391">
        <v>0.73121560461270718</v>
      </c>
      <c r="M391">
        <v>0.73120953093733376</v>
      </c>
      <c r="N391">
        <v>0.73121114306669988</v>
      </c>
      <c r="O391">
        <v>0.73121431947100091</v>
      </c>
      <c r="P391">
        <v>0.73120548275990194</v>
      </c>
      <c r="Q391">
        <v>0.73121389871376052</v>
      </c>
      <c r="R391">
        <v>0.73120950226670023</v>
      </c>
      <c r="S391">
        <v>0.73120950226670023</v>
      </c>
    </row>
    <row r="392" spans="1:19" x14ac:dyDescent="0.25">
      <c r="A392" s="1">
        <v>389</v>
      </c>
      <c r="B392" s="5">
        <v>0.70955241665450997</v>
      </c>
      <c r="C392">
        <v>0.74573853984991101</v>
      </c>
      <c r="D392">
        <v>0.73086011907178738</v>
      </c>
      <c r="E392" s="5">
        <v>0.73120263084424797</v>
      </c>
      <c r="F392">
        <v>0.73121204631508641</v>
      </c>
      <c r="G392">
        <v>0.73129765769250676</v>
      </c>
      <c r="H392">
        <v>0.73121714897946621</v>
      </c>
      <c r="I392">
        <v>0.77434985417616975</v>
      </c>
      <c r="J392">
        <v>0.73110387323444237</v>
      </c>
      <c r="K392">
        <v>0.73154620095487177</v>
      </c>
      <c r="L392">
        <v>0.73121555989052112</v>
      </c>
      <c r="M392">
        <v>0.73120953062706329</v>
      </c>
      <c r="N392">
        <v>0.73121118748928049</v>
      </c>
      <c r="O392">
        <v>0.73121427646024828</v>
      </c>
      <c r="P392">
        <v>0.7312054977772533</v>
      </c>
      <c r="Q392">
        <v>0.73121385826240892</v>
      </c>
      <c r="R392">
        <v>0.73120950226670023</v>
      </c>
      <c r="S392">
        <v>0.73120950226670023</v>
      </c>
    </row>
    <row r="393" spans="1:19" x14ac:dyDescent="0.25">
      <c r="A393" s="1">
        <v>390</v>
      </c>
      <c r="B393" s="5">
        <v>0.70923109849272903</v>
      </c>
      <c r="C393">
        <v>0.74560483595797344</v>
      </c>
      <c r="D393">
        <v>0.73086351039094111</v>
      </c>
      <c r="E393" s="5">
        <v>0.73120153748997296</v>
      </c>
      <c r="F393">
        <v>0.73121203920218314</v>
      </c>
      <c r="G393">
        <v>0.73129795200863579</v>
      </c>
      <c r="H393">
        <v>0.73121712825113849</v>
      </c>
      <c r="I393">
        <v>0.77461876108922989</v>
      </c>
      <c r="J393">
        <v>0.73110482484734551</v>
      </c>
      <c r="K393">
        <v>0.73154249990110842</v>
      </c>
      <c r="L393">
        <v>0.73121551532978413</v>
      </c>
      <c r="M393">
        <v>0.73120953031684333</v>
      </c>
      <c r="N393">
        <v>0.7312112319118611</v>
      </c>
      <c r="O393">
        <v>0.73121423344949554</v>
      </c>
      <c r="P393">
        <v>0.73120551279460477</v>
      </c>
      <c r="Q393">
        <v>0.73121381783328332</v>
      </c>
      <c r="R393">
        <v>0.73120950226670023</v>
      </c>
      <c r="S393">
        <v>0.73120950226670023</v>
      </c>
    </row>
    <row r="394" spans="1:19" x14ac:dyDescent="0.25">
      <c r="A394" s="1">
        <v>391</v>
      </c>
      <c r="B394" s="5">
        <v>0.70891009855342302</v>
      </c>
      <c r="C394">
        <v>0.74547118427507697</v>
      </c>
      <c r="D394">
        <v>0.73086689693900597</v>
      </c>
      <c r="E394" s="5">
        <v>0.73120044417244001</v>
      </c>
      <c r="F394">
        <v>0.73121203208927998</v>
      </c>
      <c r="G394">
        <v>0.73129824632476481</v>
      </c>
      <c r="H394">
        <v>0.73121710752281077</v>
      </c>
      <c r="I394">
        <v>0.77488766800228959</v>
      </c>
      <c r="J394">
        <v>0.73110577646024877</v>
      </c>
      <c r="K394">
        <v>0.73153879884734496</v>
      </c>
      <c r="L394">
        <v>0.73121547093009087</v>
      </c>
      <c r="M394">
        <v>0.73120953000667399</v>
      </c>
      <c r="N394">
        <v>0.73121127633444172</v>
      </c>
      <c r="O394">
        <v>0.73121419043874281</v>
      </c>
      <c r="P394">
        <v>0.73120552781195614</v>
      </c>
      <c r="Q394">
        <v>0.7312137774263654</v>
      </c>
      <c r="R394">
        <v>0.73120950226670023</v>
      </c>
      <c r="S394">
        <v>0.73120950226670023</v>
      </c>
    </row>
    <row r="395" spans="1:19" x14ac:dyDescent="0.25">
      <c r="A395" s="1">
        <v>392</v>
      </c>
      <c r="B395" s="5">
        <v>0.70858941636392603</v>
      </c>
      <c r="C395">
        <v>0.74533758477064782</v>
      </c>
      <c r="D395">
        <v>0.73087027872604338</v>
      </c>
      <c r="E395" s="5">
        <v>0.73119935089169197</v>
      </c>
      <c r="F395">
        <v>0.73121202497637683</v>
      </c>
      <c r="G395">
        <v>0.73129854064089383</v>
      </c>
      <c r="H395">
        <v>0.73121708679448305</v>
      </c>
      <c r="I395">
        <v>0.77515657491534962</v>
      </c>
      <c r="J395">
        <v>0.73110672807315202</v>
      </c>
      <c r="K395">
        <v>0.7315350977935815</v>
      </c>
      <c r="L395">
        <v>0.73121542669103667</v>
      </c>
      <c r="M395">
        <v>0.73120952969655528</v>
      </c>
      <c r="N395">
        <v>0.73121132075702233</v>
      </c>
      <c r="O395">
        <v>0.73121414742799007</v>
      </c>
      <c r="P395">
        <v>0.7312055428293075</v>
      </c>
      <c r="Q395">
        <v>0.73121373704163695</v>
      </c>
      <c r="R395">
        <v>0.73120950226670023</v>
      </c>
      <c r="S395">
        <v>0.73120950226670023</v>
      </c>
    </row>
    <row r="396" spans="1:19" x14ac:dyDescent="0.25">
      <c r="A396" s="1">
        <v>393</v>
      </c>
      <c r="B396" s="5">
        <v>0.70826905145250796</v>
      </c>
      <c r="C396">
        <v>0.74520403741413543</v>
      </c>
      <c r="D396">
        <v>0.73087365576208607</v>
      </c>
      <c r="E396" s="5">
        <v>0.73119825764777102</v>
      </c>
      <c r="F396">
        <v>0.73121201786347356</v>
      </c>
      <c r="G396">
        <v>0.73129883495702286</v>
      </c>
      <c r="H396">
        <v>0.73121706606615522</v>
      </c>
      <c r="I396">
        <v>0.77542548182840954</v>
      </c>
      <c r="J396">
        <v>0.73110767968605517</v>
      </c>
      <c r="K396">
        <v>0.73153139673981804</v>
      </c>
      <c r="L396">
        <v>0.7312153826122193</v>
      </c>
      <c r="M396">
        <v>0.7312095293864872</v>
      </c>
      <c r="N396">
        <v>0.73121136517960295</v>
      </c>
      <c r="O396">
        <v>0.73121410441723744</v>
      </c>
      <c r="P396">
        <v>0.73120555784665897</v>
      </c>
      <c r="Q396">
        <v>0.73121369667907954</v>
      </c>
      <c r="R396">
        <v>0.73120950226670023</v>
      </c>
      <c r="S396">
        <v>0.73120950226670023</v>
      </c>
    </row>
    <row r="397" spans="1:19" x14ac:dyDescent="0.25">
      <c r="A397" s="1">
        <v>394</v>
      </c>
      <c r="B397" s="5">
        <v>0.70794900334837096</v>
      </c>
      <c r="C397">
        <v>0.74507054217501367</v>
      </c>
      <c r="D397">
        <v>0.73087702805713894</v>
      </c>
      <c r="E397" s="5">
        <v>0.73119716444072003</v>
      </c>
      <c r="F397">
        <v>0.7312120107505703</v>
      </c>
      <c r="G397">
        <v>0.73129912927315188</v>
      </c>
      <c r="H397">
        <v>0.7312170453378275</v>
      </c>
      <c r="I397">
        <v>0.77569438874146945</v>
      </c>
      <c r="J397">
        <v>0.73110863129895842</v>
      </c>
      <c r="K397">
        <v>0.73152769568605469</v>
      </c>
      <c r="L397">
        <v>0.73121533869323396</v>
      </c>
      <c r="M397">
        <v>0.73120952907646963</v>
      </c>
      <c r="N397">
        <v>0.73121140960218367</v>
      </c>
      <c r="O397">
        <v>0.73121406140648471</v>
      </c>
      <c r="P397">
        <v>0.73120557286401033</v>
      </c>
      <c r="Q397">
        <v>0.73121365633867508</v>
      </c>
      <c r="R397">
        <v>0.73120950226670023</v>
      </c>
      <c r="S397">
        <v>0.73120950226670023</v>
      </c>
    </row>
    <row r="398" spans="1:19" x14ac:dyDescent="0.25">
      <c r="A398" s="1">
        <v>395</v>
      </c>
      <c r="B398" s="5">
        <v>0.70762927158165101</v>
      </c>
      <c r="C398">
        <v>0.74493709902277994</v>
      </c>
      <c r="D398">
        <v>0.7308803956211789</v>
      </c>
      <c r="E398" s="5">
        <v>0.73119607127058195</v>
      </c>
      <c r="F398">
        <v>0.73121200363766703</v>
      </c>
      <c r="G398">
        <v>0.73129942358928091</v>
      </c>
      <c r="H398">
        <v>0.73121702460949978</v>
      </c>
      <c r="I398">
        <v>0.77596329565452937</v>
      </c>
      <c r="J398">
        <v>0.73110958291186168</v>
      </c>
      <c r="K398">
        <v>0.73152399463229123</v>
      </c>
      <c r="L398">
        <v>0.73121529493368298</v>
      </c>
      <c r="M398">
        <v>0.73120952876650269</v>
      </c>
      <c r="N398">
        <v>0.73121145402476428</v>
      </c>
      <c r="O398">
        <v>0.73121401839573208</v>
      </c>
      <c r="P398">
        <v>0.7312055878813617</v>
      </c>
      <c r="Q398">
        <v>0.73121361602040524</v>
      </c>
      <c r="R398">
        <v>0.73120950226670023</v>
      </c>
      <c r="S398">
        <v>0.73120950226670023</v>
      </c>
    </row>
    <row r="399" spans="1:19" x14ac:dyDescent="0.25">
      <c r="A399" s="1">
        <v>396</v>
      </c>
      <c r="B399" s="5">
        <v>0.70730985568341298</v>
      </c>
      <c r="C399">
        <v>0.74480370792695538</v>
      </c>
      <c r="D399">
        <v>0.73088375846415465</v>
      </c>
      <c r="E399" s="5">
        <v>0.73119497813739998</v>
      </c>
      <c r="F399">
        <v>0.73121199652476387</v>
      </c>
      <c r="G399">
        <v>0.73129971790540993</v>
      </c>
      <c r="H399">
        <v>0.73121700388117206</v>
      </c>
      <c r="I399">
        <v>0.7762322025675894</v>
      </c>
      <c r="J399">
        <v>0.73111053452476493</v>
      </c>
      <c r="K399">
        <v>0.73152029357852777</v>
      </c>
      <c r="L399">
        <v>0.73121525133316378</v>
      </c>
      <c r="M399">
        <v>0.73120952845658627</v>
      </c>
      <c r="N399">
        <v>0.73121149844734501</v>
      </c>
      <c r="O399">
        <v>0.73121397538497934</v>
      </c>
      <c r="P399">
        <v>0.73120560289871317</v>
      </c>
      <c r="Q399">
        <v>0.73121357572425183</v>
      </c>
      <c r="R399">
        <v>0.73120950226670023</v>
      </c>
      <c r="S399">
        <v>0.73120950226670023</v>
      </c>
    </row>
    <row r="400" spans="1:19" x14ac:dyDescent="0.25">
      <c r="A400" s="1">
        <v>397</v>
      </c>
      <c r="B400" s="5">
        <v>0.70699075518564802</v>
      </c>
      <c r="C400">
        <v>0.74467036885708493</v>
      </c>
      <c r="D400">
        <v>0.73088711659598693</v>
      </c>
      <c r="E400" s="5">
        <v>0.73119388504121696</v>
      </c>
      <c r="F400">
        <v>0.73121198941186061</v>
      </c>
      <c r="G400">
        <v>0.73130001222153895</v>
      </c>
      <c r="H400">
        <v>0.73121698315284422</v>
      </c>
      <c r="I400">
        <v>0.7765011094806491</v>
      </c>
      <c r="J400">
        <v>0.73111148613766819</v>
      </c>
      <c r="K400">
        <v>0.73151659252476431</v>
      </c>
      <c r="L400">
        <v>0.73121520789128036</v>
      </c>
      <c r="M400">
        <v>0.73120952814672036</v>
      </c>
      <c r="N400">
        <v>0.73121154286992562</v>
      </c>
      <c r="O400">
        <v>0.73121393237422672</v>
      </c>
      <c r="P400">
        <v>0.73120561791606453</v>
      </c>
      <c r="Q400">
        <v>0.73121353545019674</v>
      </c>
      <c r="R400">
        <v>0.73120950226670023</v>
      </c>
      <c r="S400">
        <v>0.73120950226670023</v>
      </c>
    </row>
    <row r="401" spans="1:19" x14ac:dyDescent="0.25">
      <c r="A401" s="1">
        <v>398</v>
      </c>
      <c r="B401" s="5">
        <v>0.70667196962127199</v>
      </c>
      <c r="C401">
        <v>0.74453708178273759</v>
      </c>
      <c r="D401">
        <v>0.73089047002656904</v>
      </c>
      <c r="E401" s="5">
        <v>0.73119279198207698</v>
      </c>
      <c r="F401">
        <v>0.73121198229895734</v>
      </c>
      <c r="G401">
        <v>0.73130030653766809</v>
      </c>
      <c r="H401">
        <v>0.7312169624245165</v>
      </c>
      <c r="I401">
        <v>0.77677001639370924</v>
      </c>
      <c r="J401">
        <v>0.73111243775057133</v>
      </c>
      <c r="K401">
        <v>0.73151289147100085</v>
      </c>
      <c r="L401">
        <v>0.7312151646076348</v>
      </c>
      <c r="M401">
        <v>0.73120952783690507</v>
      </c>
      <c r="N401">
        <v>0.73121158729250624</v>
      </c>
      <c r="O401">
        <v>0.73121388936347398</v>
      </c>
      <c r="P401">
        <v>0.73120563293341589</v>
      </c>
      <c r="Q401">
        <v>0.73121349519822165</v>
      </c>
      <c r="R401">
        <v>0.73120950226670023</v>
      </c>
      <c r="S401">
        <v>0.73120950226670023</v>
      </c>
    </row>
    <row r="402" spans="1:19" x14ac:dyDescent="0.25">
      <c r="A402" s="1">
        <v>399</v>
      </c>
      <c r="B402" s="5">
        <v>0.70635349852412599</v>
      </c>
      <c r="C402">
        <v>0.74440384667350534</v>
      </c>
      <c r="D402">
        <v>0.73089381876576631</v>
      </c>
      <c r="E402" s="5">
        <v>0.73119169896002101</v>
      </c>
      <c r="F402">
        <v>0.73121197518605419</v>
      </c>
      <c r="G402">
        <v>0.73130060085379711</v>
      </c>
      <c r="H402">
        <v>0.73121694169618878</v>
      </c>
      <c r="I402">
        <v>0.77703892330676905</v>
      </c>
      <c r="J402">
        <v>0.73111338936347459</v>
      </c>
      <c r="K402">
        <v>0.73150919041723739</v>
      </c>
      <c r="L402">
        <v>0.73121512148183054</v>
      </c>
      <c r="M402">
        <v>0.73120952752714019</v>
      </c>
      <c r="N402">
        <v>0.73121163171508685</v>
      </c>
      <c r="O402">
        <v>0.73121384635272135</v>
      </c>
      <c r="P402">
        <v>0.73120564795076726</v>
      </c>
      <c r="Q402">
        <v>0.73121345496830858</v>
      </c>
      <c r="R402">
        <v>0.73120950226670023</v>
      </c>
      <c r="S402">
        <v>0.73120950226670023</v>
      </c>
    </row>
    <row r="403" spans="1:19" x14ac:dyDescent="0.25">
      <c r="A403" s="1">
        <v>400</v>
      </c>
      <c r="B403" s="5">
        <v>0.70603534142896696</v>
      </c>
      <c r="C403">
        <v>0.74427066349900495</v>
      </c>
      <c r="D403">
        <v>0.73089716282341666</v>
      </c>
      <c r="E403" s="5">
        <v>0.731190605975094</v>
      </c>
      <c r="F403">
        <v>0.73121196807315092</v>
      </c>
      <c r="G403">
        <v>0.73130089516992614</v>
      </c>
      <c r="H403">
        <v>0.73121692096786106</v>
      </c>
      <c r="I403">
        <v>0.77730783021982897</v>
      </c>
      <c r="J403">
        <v>0.73111434097637784</v>
      </c>
      <c r="K403">
        <v>0.73150548936347393</v>
      </c>
      <c r="L403">
        <v>0.73121507851347434</v>
      </c>
      <c r="M403">
        <v>0.73120952721742594</v>
      </c>
      <c r="N403">
        <v>0.73121167613766758</v>
      </c>
      <c r="O403">
        <v>0.73121380334196862</v>
      </c>
      <c r="P403">
        <v>0.73120566296811873</v>
      </c>
      <c r="Q403">
        <v>0.73121341476043922</v>
      </c>
      <c r="R403">
        <v>0.73120950226670023</v>
      </c>
      <c r="S403">
        <v>0.73120950226670023</v>
      </c>
    </row>
    <row r="404" spans="1:19" x14ac:dyDescent="0.25">
      <c r="A404" s="1">
        <v>401</v>
      </c>
      <c r="B404" s="5">
        <v>0.70571749787147298</v>
      </c>
      <c r="C404">
        <v>0.74413753222887602</v>
      </c>
      <c r="D404">
        <v>0.73090050220933045</v>
      </c>
      <c r="E404" s="5">
        <v>0.73118951302733903</v>
      </c>
      <c r="F404">
        <v>0.73121196096024776</v>
      </c>
      <c r="G404">
        <v>0.73130118948605516</v>
      </c>
      <c r="H404">
        <v>0.73121690023953334</v>
      </c>
      <c r="I404">
        <v>0.77757673713288888</v>
      </c>
      <c r="J404">
        <v>0.73111529258928099</v>
      </c>
      <c r="K404">
        <v>0.73150178830971047</v>
      </c>
      <c r="L404">
        <v>0.73121503570217206</v>
      </c>
      <c r="M404">
        <v>0.73120952690776209</v>
      </c>
      <c r="N404">
        <v>0.73121172056024819</v>
      </c>
      <c r="O404">
        <v>0.73121376033121599</v>
      </c>
      <c r="P404">
        <v>0.73120567798547009</v>
      </c>
      <c r="Q404">
        <v>0.73121337457459556</v>
      </c>
      <c r="R404">
        <v>0.73120950226670023</v>
      </c>
      <c r="S404">
        <v>0.73120950226670023</v>
      </c>
    </row>
    <row r="405" spans="1:19" x14ac:dyDescent="0.25">
      <c r="A405" s="1">
        <v>402</v>
      </c>
      <c r="B405" s="5">
        <v>0.70539996738823696</v>
      </c>
      <c r="C405">
        <v>0.74400445283278183</v>
      </c>
      <c r="D405">
        <v>0.73090383693329053</v>
      </c>
      <c r="E405" s="5">
        <v>0.73118842011679896</v>
      </c>
      <c r="F405">
        <v>0.7312119538473445</v>
      </c>
      <c r="G405">
        <v>0.73130148380218418</v>
      </c>
      <c r="H405">
        <v>0.73121687951120562</v>
      </c>
      <c r="I405">
        <v>0.77784564404594891</v>
      </c>
      <c r="J405">
        <v>0.73111624420218424</v>
      </c>
      <c r="K405">
        <v>0.731498087255947</v>
      </c>
      <c r="L405">
        <v>0.73121499304753068</v>
      </c>
      <c r="M405">
        <v>0.73120952659814864</v>
      </c>
      <c r="N405">
        <v>0.7312117649828288</v>
      </c>
      <c r="O405">
        <v>0.73121371732046325</v>
      </c>
      <c r="P405">
        <v>0.73120569300282146</v>
      </c>
      <c r="Q405">
        <v>0.73121333441075953</v>
      </c>
      <c r="R405">
        <v>0.73120950226670023</v>
      </c>
      <c r="S405">
        <v>0.73120950226670023</v>
      </c>
    </row>
    <row r="406" spans="1:19" x14ac:dyDescent="0.25">
      <c r="A406" s="1">
        <v>403</v>
      </c>
      <c r="B406" s="5">
        <v>0.70508274951676397</v>
      </c>
      <c r="C406">
        <v>0.74387142528040995</v>
      </c>
      <c r="D406">
        <v>0.73090716700505265</v>
      </c>
      <c r="E406" s="5">
        <v>0.73118732724351798</v>
      </c>
      <c r="F406">
        <v>0.73121194673444134</v>
      </c>
      <c r="G406">
        <v>0.73130177811831321</v>
      </c>
      <c r="H406">
        <v>0.7312168587828779</v>
      </c>
      <c r="I406">
        <v>0.77811455095900872</v>
      </c>
      <c r="J406">
        <v>0.73111719581508749</v>
      </c>
      <c r="K406">
        <v>0.73149438620218366</v>
      </c>
      <c r="L406">
        <v>0.73121495054916097</v>
      </c>
      <c r="M406">
        <v>0.73120952628858571</v>
      </c>
      <c r="N406">
        <v>0.73121180940540942</v>
      </c>
      <c r="O406">
        <v>0.73121367430971063</v>
      </c>
      <c r="P406">
        <v>0.73120570802017293</v>
      </c>
      <c r="Q406">
        <v>0.73121329426891291</v>
      </c>
      <c r="R406">
        <v>0.73120950226670023</v>
      </c>
      <c r="S406">
        <v>0.73120950226670023</v>
      </c>
    </row>
    <row r="407" spans="1:19" x14ac:dyDescent="0.25">
      <c r="A407" s="1">
        <v>404</v>
      </c>
      <c r="B407" s="5">
        <v>0.70476584379547302</v>
      </c>
      <c r="C407">
        <v>0.74373844954147084</v>
      </c>
      <c r="D407">
        <v>0.73091049243434547</v>
      </c>
      <c r="E407" s="5">
        <v>0.73118623440753905</v>
      </c>
      <c r="F407">
        <v>0.73121193962153808</v>
      </c>
      <c r="G407">
        <v>0.73130207243444223</v>
      </c>
      <c r="H407">
        <v>0.73121683805455018</v>
      </c>
      <c r="I407">
        <v>0.77838345787206875</v>
      </c>
      <c r="J407">
        <v>0.73111814742799064</v>
      </c>
      <c r="K407">
        <v>0.73149068514842019</v>
      </c>
      <c r="L407">
        <v>0.73121490820667256</v>
      </c>
      <c r="M407">
        <v>0.73120952597907329</v>
      </c>
      <c r="N407">
        <v>0.73121185382799014</v>
      </c>
      <c r="O407">
        <v>0.73121363129895789</v>
      </c>
      <c r="P407">
        <v>0.73120572303752429</v>
      </c>
      <c r="Q407">
        <v>0.73121325414903771</v>
      </c>
      <c r="R407">
        <v>0.73120950226670023</v>
      </c>
      <c r="S407">
        <v>0.73120950226670023</v>
      </c>
    </row>
    <row r="408" spans="1:19" x14ac:dyDescent="0.25">
      <c r="A408" s="1">
        <v>405</v>
      </c>
      <c r="B408" s="5">
        <v>0.70444924976368894</v>
      </c>
      <c r="C408">
        <v>0.74360552558569903</v>
      </c>
      <c r="D408">
        <v>0.73091381323087012</v>
      </c>
      <c r="E408" s="5">
        <v>0.73118514160890602</v>
      </c>
      <c r="F408">
        <v>0.73121193250863481</v>
      </c>
      <c r="G408">
        <v>0.73130236675057136</v>
      </c>
      <c r="H408">
        <v>0.73121681732622235</v>
      </c>
      <c r="I408">
        <v>0.77865236478512867</v>
      </c>
      <c r="J408">
        <v>0.73111909904089389</v>
      </c>
      <c r="K408">
        <v>0.73148698409465673</v>
      </c>
      <c r="L408">
        <v>0.73121486601967645</v>
      </c>
      <c r="M408">
        <v>0.73120952566961139</v>
      </c>
      <c r="N408">
        <v>0.73121189825057076</v>
      </c>
      <c r="O408">
        <v>0.73121358828820526</v>
      </c>
      <c r="P408">
        <v>0.73120573805487565</v>
      </c>
      <c r="Q408">
        <v>0.73121321405111606</v>
      </c>
      <c r="R408">
        <v>0.73120950226670023</v>
      </c>
      <c r="S408">
        <v>0.73120950226670023</v>
      </c>
    </row>
    <row r="409" spans="1:19" x14ac:dyDescent="0.25">
      <c r="A409" s="1">
        <v>406</v>
      </c>
      <c r="B409" s="5">
        <v>0.70413296696164596</v>
      </c>
      <c r="C409">
        <v>0.74347265338285262</v>
      </c>
      <c r="D409">
        <v>0.73091712940430098</v>
      </c>
      <c r="E409" s="5">
        <v>0.73118404884766297</v>
      </c>
      <c r="F409">
        <v>0.73121192539573154</v>
      </c>
      <c r="G409">
        <v>0.73130266106670039</v>
      </c>
      <c r="H409">
        <v>0.73121679659789462</v>
      </c>
      <c r="I409">
        <v>0.77892127169818859</v>
      </c>
      <c r="J409">
        <v>0.73112005065379715</v>
      </c>
      <c r="K409">
        <v>0.73148328304089327</v>
      </c>
      <c r="L409">
        <v>0.73121482398778592</v>
      </c>
      <c r="M409">
        <v>0.73120952536019967</v>
      </c>
      <c r="N409">
        <v>0.73121194267315148</v>
      </c>
      <c r="O409">
        <v>0.73121354527745253</v>
      </c>
      <c r="P409">
        <v>0.73120575307222713</v>
      </c>
      <c r="Q409">
        <v>0.73121317397512975</v>
      </c>
      <c r="R409">
        <v>0.73120950226670023</v>
      </c>
      <c r="S409">
        <v>0.73120950226670023</v>
      </c>
    </row>
    <row r="410" spans="1:19" x14ac:dyDescent="0.25">
      <c r="A410" s="1">
        <v>407</v>
      </c>
      <c r="B410" s="5">
        <v>0.703816994930479</v>
      </c>
      <c r="C410">
        <v>0.74333983290271266</v>
      </c>
      <c r="D410">
        <v>0.73092044096428566</v>
      </c>
      <c r="E410" s="5">
        <v>0.73118295612385298</v>
      </c>
      <c r="F410">
        <v>0.73121191828282839</v>
      </c>
      <c r="G410">
        <v>0.7313029553828293</v>
      </c>
      <c r="H410">
        <v>0.73121677586956679</v>
      </c>
      <c r="I410">
        <v>0.77919017861124851</v>
      </c>
      <c r="J410">
        <v>0.7311210022667004</v>
      </c>
      <c r="K410">
        <v>0.73147958198712992</v>
      </c>
      <c r="L410">
        <v>0.73121478211061575</v>
      </c>
      <c r="M410">
        <v>0.73120952505083858</v>
      </c>
      <c r="N410">
        <v>0.7312119870957321</v>
      </c>
      <c r="O410">
        <v>0.7312135022666999</v>
      </c>
      <c r="P410">
        <v>0.73120576808957849</v>
      </c>
      <c r="Q410">
        <v>0.73121313392106091</v>
      </c>
      <c r="R410">
        <v>0.73120950226670023</v>
      </c>
      <c r="S410">
        <v>0.73120950226670023</v>
      </c>
    </row>
    <row r="411" spans="1:19" x14ac:dyDescent="0.25">
      <c r="A411" s="1">
        <v>408</v>
      </c>
      <c r="B411" s="5">
        <v>0.70350133321223096</v>
      </c>
      <c r="C411">
        <v>0.74320706411508453</v>
      </c>
      <c r="D411">
        <v>0.73092374792044468</v>
      </c>
      <c r="E411" s="5">
        <v>0.73118186343752001</v>
      </c>
      <c r="F411">
        <v>0.73121191116992512</v>
      </c>
      <c r="G411">
        <v>0.73130324969895832</v>
      </c>
      <c r="H411">
        <v>0.73121675514123907</v>
      </c>
      <c r="I411">
        <v>0.77945908552430831</v>
      </c>
      <c r="J411">
        <v>0.73112195387960366</v>
      </c>
      <c r="K411">
        <v>0.73147588093336646</v>
      </c>
      <c r="L411">
        <v>0.73121474038777901</v>
      </c>
      <c r="M411">
        <v>0.73120952474152789</v>
      </c>
      <c r="N411">
        <v>0.73121203151831271</v>
      </c>
      <c r="O411">
        <v>0.73121345925594716</v>
      </c>
      <c r="P411">
        <v>0.73120578310692985</v>
      </c>
      <c r="Q411">
        <v>0.73121309388889133</v>
      </c>
      <c r="R411">
        <v>0.73120950226670023</v>
      </c>
      <c r="S411">
        <v>0.73120950226670023</v>
      </c>
    </row>
    <row r="412" spans="1:19" x14ac:dyDescent="0.25">
      <c r="A412" s="1">
        <v>409</v>
      </c>
      <c r="B412" s="5">
        <v>0.70318598134983901</v>
      </c>
      <c r="C412">
        <v>0.74307434698979646</v>
      </c>
      <c r="D412">
        <v>0.73092705028237193</v>
      </c>
      <c r="E412" s="5">
        <v>0.73118077078870802</v>
      </c>
      <c r="F412">
        <v>0.73121190405702186</v>
      </c>
      <c r="G412">
        <v>0.73130354401508735</v>
      </c>
      <c r="H412">
        <v>0.73121673441291135</v>
      </c>
      <c r="I412">
        <v>0.77972799243736823</v>
      </c>
      <c r="J412">
        <v>0.73112290549250691</v>
      </c>
      <c r="K412">
        <v>0.731472179879603</v>
      </c>
      <c r="L412">
        <v>0.73121469881889467</v>
      </c>
      <c r="M412">
        <v>0.7312095244322675</v>
      </c>
      <c r="N412">
        <v>0.73121207594089332</v>
      </c>
      <c r="O412">
        <v>0.73121341624519443</v>
      </c>
      <c r="P412">
        <v>0.73120579812428133</v>
      </c>
      <c r="Q412">
        <v>0.73121305387860336</v>
      </c>
      <c r="R412">
        <v>0.73120950226670023</v>
      </c>
      <c r="S412">
        <v>0.73120950226670023</v>
      </c>
    </row>
    <row r="413" spans="1:19" x14ac:dyDescent="0.25">
      <c r="A413" s="1">
        <v>410</v>
      </c>
      <c r="B413" s="5">
        <v>0.70287093888714103</v>
      </c>
      <c r="C413">
        <v>0.74294168149670026</v>
      </c>
      <c r="D413">
        <v>0.73093034805963464</v>
      </c>
      <c r="E413" s="5">
        <v>0.73117967817746099</v>
      </c>
      <c r="F413">
        <v>0.7312118969441187</v>
      </c>
      <c r="G413">
        <v>0.73130383833121637</v>
      </c>
      <c r="H413">
        <v>0.73121671368458363</v>
      </c>
      <c r="I413">
        <v>0.77999689935042815</v>
      </c>
      <c r="J413">
        <v>0.73112385710541006</v>
      </c>
      <c r="K413">
        <v>0.73146847882583954</v>
      </c>
      <c r="L413">
        <v>0.73121465740357749</v>
      </c>
      <c r="M413">
        <v>0.73120952412305751</v>
      </c>
      <c r="N413">
        <v>0.73121212036347394</v>
      </c>
      <c r="O413">
        <v>0.7312133732344418</v>
      </c>
      <c r="P413">
        <v>0.73120581314163269</v>
      </c>
      <c r="Q413">
        <v>0.73121301389017901</v>
      </c>
      <c r="R413">
        <v>0.73120950226670023</v>
      </c>
      <c r="S413">
        <v>0.73120950226670023</v>
      </c>
    </row>
    <row r="414" spans="1:19" x14ac:dyDescent="0.25">
      <c r="A414" s="1">
        <v>411</v>
      </c>
      <c r="B414" s="5">
        <v>0.70255620536886998</v>
      </c>
      <c r="C414">
        <v>0.742809067605672</v>
      </c>
      <c r="D414">
        <v>0.73093364126177351</v>
      </c>
      <c r="E414" s="5">
        <v>0.73117858560382398</v>
      </c>
      <c r="F414">
        <v>0.73121188983121554</v>
      </c>
      <c r="G414">
        <v>0.7313041326473454</v>
      </c>
      <c r="H414">
        <v>0.73121669295625591</v>
      </c>
      <c r="I414">
        <v>0.78026580626348807</v>
      </c>
      <c r="J414">
        <v>0.7311248087183132</v>
      </c>
      <c r="K414">
        <v>0.73146477777207619</v>
      </c>
      <c r="L414">
        <v>0.73121461614144823</v>
      </c>
      <c r="M414">
        <v>0.73120952381389792</v>
      </c>
      <c r="N414">
        <v>0.73121216478605455</v>
      </c>
      <c r="O414">
        <v>0.73121333022368906</v>
      </c>
      <c r="P414">
        <v>0.73120582815898405</v>
      </c>
      <c r="Q414">
        <v>0.73121297392360018</v>
      </c>
      <c r="R414">
        <v>0.73120950226670023</v>
      </c>
      <c r="S414">
        <v>0.73120950226670023</v>
      </c>
    </row>
    <row r="415" spans="1:19" x14ac:dyDescent="0.25">
      <c r="A415" s="1">
        <v>412</v>
      </c>
      <c r="B415" s="5">
        <v>0.70224178034065299</v>
      </c>
      <c r="C415">
        <v>0.74267650528661</v>
      </c>
      <c r="D415">
        <v>0.73093692989830283</v>
      </c>
      <c r="E415" s="5">
        <v>0.73117749306783897</v>
      </c>
      <c r="F415">
        <v>0.73121188271831228</v>
      </c>
      <c r="G415">
        <v>0.73130442696347453</v>
      </c>
      <c r="H415">
        <v>0.73121667222792819</v>
      </c>
      <c r="I415">
        <v>0.78053471317654799</v>
      </c>
      <c r="J415">
        <v>0.73112576033121646</v>
      </c>
      <c r="K415">
        <v>0.73146107671831273</v>
      </c>
      <c r="L415">
        <v>0.73121457503212683</v>
      </c>
      <c r="M415">
        <v>0.73120952350478863</v>
      </c>
      <c r="N415">
        <v>0.73121220920863528</v>
      </c>
      <c r="O415">
        <v>0.73121328721293644</v>
      </c>
      <c r="P415">
        <v>0.73120584317633552</v>
      </c>
      <c r="Q415">
        <v>0.73121293397884912</v>
      </c>
      <c r="R415">
        <v>0.73120950226670023</v>
      </c>
      <c r="S415">
        <v>0.73120950226670023</v>
      </c>
    </row>
    <row r="416" spans="1:19" x14ac:dyDescent="0.25">
      <c r="A416" s="1">
        <v>413</v>
      </c>
      <c r="B416" s="5">
        <v>0.70192766334900702</v>
      </c>
      <c r="C416">
        <v>0.74254399450943664</v>
      </c>
      <c r="D416">
        <v>0.73094021397871045</v>
      </c>
      <c r="E416" s="5">
        <v>0.73117640056955202</v>
      </c>
      <c r="F416">
        <v>0.73121187560540901</v>
      </c>
      <c r="G416">
        <v>0.73130472127960355</v>
      </c>
      <c r="H416">
        <v>0.73121665149960047</v>
      </c>
      <c r="I416">
        <v>0.78080362008960802</v>
      </c>
      <c r="J416">
        <v>0.73112671194411971</v>
      </c>
      <c r="K416">
        <v>0.73145737566454927</v>
      </c>
      <c r="L416">
        <v>0.73121453407523351</v>
      </c>
      <c r="M416">
        <v>0.73120952319572974</v>
      </c>
      <c r="N416">
        <v>0.731212253631216</v>
      </c>
      <c r="O416">
        <v>0.7312132442021837</v>
      </c>
      <c r="P416">
        <v>0.73120585819368689</v>
      </c>
      <c r="Q416">
        <v>0.73121289405590784</v>
      </c>
      <c r="R416">
        <v>0.73120950226670023</v>
      </c>
      <c r="S416">
        <v>0.73120950226670023</v>
      </c>
    </row>
    <row r="417" spans="1:19" x14ac:dyDescent="0.25">
      <c r="A417" s="1">
        <v>414</v>
      </c>
      <c r="B417" s="5">
        <v>0.70161385394133702</v>
      </c>
      <c r="C417">
        <v>0.74241153524409775</v>
      </c>
      <c r="D417">
        <v>0.73094349351245791</v>
      </c>
      <c r="E417" s="5">
        <v>0.73117530810900599</v>
      </c>
      <c r="F417">
        <v>0.73121186849250575</v>
      </c>
      <c r="G417">
        <v>0.73130501559573258</v>
      </c>
      <c r="H417">
        <v>0.73121663077127275</v>
      </c>
      <c r="I417">
        <v>0.78107252700266794</v>
      </c>
      <c r="J417">
        <v>0.73112766355702297</v>
      </c>
      <c r="K417">
        <v>0.73145367461078581</v>
      </c>
      <c r="L417">
        <v>0.73121449327039145</v>
      </c>
      <c r="M417">
        <v>0.73120952288672114</v>
      </c>
      <c r="N417">
        <v>0.73121229805379662</v>
      </c>
      <c r="O417">
        <v>0.73121320119143107</v>
      </c>
      <c r="P417">
        <v>0.73120587321103825</v>
      </c>
      <c r="Q417">
        <v>0.73121285415475878</v>
      </c>
      <c r="R417">
        <v>0.73120950226670023</v>
      </c>
      <c r="S417">
        <v>0.73120950226670023</v>
      </c>
    </row>
    <row r="418" spans="1:19" x14ac:dyDescent="0.25">
      <c r="A418" s="1">
        <v>415</v>
      </c>
      <c r="B418" s="5">
        <v>0.70130035166593896</v>
      </c>
      <c r="C418">
        <v>0.74227912746056202</v>
      </c>
      <c r="D418">
        <v>0.73094676850898077</v>
      </c>
      <c r="E418" s="5">
        <v>0.73117421568624597</v>
      </c>
      <c r="F418">
        <v>0.73121186137960259</v>
      </c>
      <c r="G418">
        <v>0.7313053099118616</v>
      </c>
      <c r="H418">
        <v>0.73121661004294491</v>
      </c>
      <c r="I418">
        <v>0.78134143391572763</v>
      </c>
      <c r="J418">
        <v>0.73112861516992622</v>
      </c>
      <c r="K418">
        <v>0.73144997355702235</v>
      </c>
      <c r="L418">
        <v>0.73121445261722251</v>
      </c>
      <c r="M418">
        <v>0.73120952257776284</v>
      </c>
      <c r="N418">
        <v>0.73121234247637723</v>
      </c>
      <c r="O418">
        <v>0.73121315818067834</v>
      </c>
      <c r="P418">
        <v>0.73120588822838972</v>
      </c>
      <c r="Q418">
        <v>0.73121281427538365</v>
      </c>
      <c r="R418">
        <v>0.73120950226670023</v>
      </c>
      <c r="S418">
        <v>0.73120950226670023</v>
      </c>
    </row>
    <row r="419" spans="1:19" x14ac:dyDescent="0.25">
      <c r="A419" s="1">
        <v>416</v>
      </c>
      <c r="B419" s="5">
        <v>0.70098715607198803</v>
      </c>
      <c r="C419">
        <v>0.7421467711288221</v>
      </c>
      <c r="D419">
        <v>0.7309500389776884</v>
      </c>
      <c r="E419" s="5">
        <v>0.73117312330131701</v>
      </c>
      <c r="F419">
        <v>0.73121185426669932</v>
      </c>
      <c r="G419">
        <v>0.73130560422799062</v>
      </c>
      <c r="H419">
        <v>0.73121658931461719</v>
      </c>
      <c r="I419">
        <v>0.78161034082878766</v>
      </c>
      <c r="J419">
        <v>0.73112956678282937</v>
      </c>
      <c r="K419">
        <v>0.73144627250325889</v>
      </c>
      <c r="L419">
        <v>0.73121441211535376</v>
      </c>
      <c r="M419">
        <v>0.73120952226885494</v>
      </c>
      <c r="N419">
        <v>0.73121238689895784</v>
      </c>
      <c r="O419">
        <v>0.73121311516992571</v>
      </c>
      <c r="P419">
        <v>0.73120590324574108</v>
      </c>
      <c r="Q419">
        <v>0.73121277441776489</v>
      </c>
      <c r="R419">
        <v>0.73120950226670023</v>
      </c>
      <c r="S419">
        <v>0.73120950226670023</v>
      </c>
    </row>
    <row r="420" spans="1:19" x14ac:dyDescent="0.25">
      <c r="A420" s="1">
        <v>417</v>
      </c>
      <c r="B420" s="5">
        <v>0.70067426670954702</v>
      </c>
      <c r="C420">
        <v>0.74201446621889344</v>
      </c>
      <c r="D420">
        <v>0.73095330492796406</v>
      </c>
      <c r="E420" s="5">
        <v>0.73117203095426198</v>
      </c>
      <c r="F420">
        <v>0.73121184715379606</v>
      </c>
      <c r="G420">
        <v>0.73130589854411965</v>
      </c>
      <c r="H420">
        <v>0.73121656858628936</v>
      </c>
      <c r="I420">
        <v>0.78187924774184758</v>
      </c>
      <c r="J420">
        <v>0.73113051839573262</v>
      </c>
      <c r="K420">
        <v>0.73144257144949543</v>
      </c>
      <c r="L420">
        <v>0.73121437176440818</v>
      </c>
      <c r="M420">
        <v>0.73120952195999733</v>
      </c>
      <c r="N420">
        <v>0.73121243132153846</v>
      </c>
      <c r="O420">
        <v>0.73121307215917297</v>
      </c>
      <c r="P420">
        <v>0.73120591826309245</v>
      </c>
      <c r="Q420">
        <v>0.73121273458188474</v>
      </c>
      <c r="R420">
        <v>0.73120950226670023</v>
      </c>
      <c r="S420">
        <v>0.73120950226670023</v>
      </c>
    </row>
    <row r="421" spans="1:19" x14ac:dyDescent="0.25">
      <c r="A421" s="1">
        <v>418</v>
      </c>
      <c r="B421" s="5">
        <v>0.70036168312955505</v>
      </c>
      <c r="C421">
        <v>0.74188221270081489</v>
      </c>
      <c r="D421">
        <v>0.73095656636916528</v>
      </c>
      <c r="E421" s="5">
        <v>0.73117093864512706</v>
      </c>
      <c r="F421">
        <v>0.7312118400408929</v>
      </c>
      <c r="G421">
        <v>0.73130619286024867</v>
      </c>
      <c r="H421">
        <v>0.73121654785796164</v>
      </c>
      <c r="I421">
        <v>0.7821481546549075</v>
      </c>
      <c r="J421">
        <v>0.73113147000863588</v>
      </c>
      <c r="K421">
        <v>0.73143887039573197</v>
      </c>
      <c r="L421">
        <v>0.73121433156401539</v>
      </c>
      <c r="M421">
        <v>0.73120952165118991</v>
      </c>
      <c r="N421">
        <v>0.73121247574411907</v>
      </c>
      <c r="O421">
        <v>0.73121302914842023</v>
      </c>
      <c r="P421">
        <v>0.73120593328044381</v>
      </c>
      <c r="Q421">
        <v>0.73121269476772544</v>
      </c>
      <c r="R421">
        <v>0.73120950226670023</v>
      </c>
      <c r="S421">
        <v>0.73120950226670023</v>
      </c>
    </row>
    <row r="422" spans="1:19" x14ac:dyDescent="0.25">
      <c r="A422" s="1">
        <v>419</v>
      </c>
      <c r="B422" s="5">
        <v>0.70004940488383205</v>
      </c>
      <c r="C422">
        <v>0.74175001054464917</v>
      </c>
      <c r="D422">
        <v>0.73095982331062348</v>
      </c>
      <c r="E422" s="5">
        <v>0.73116984637395499</v>
      </c>
      <c r="F422">
        <v>0.73121183292798964</v>
      </c>
      <c r="G422">
        <v>0.73130648717637781</v>
      </c>
      <c r="H422">
        <v>0.73121652712963392</v>
      </c>
      <c r="I422">
        <v>0.78241706156796753</v>
      </c>
      <c r="J422">
        <v>0.73113242162153913</v>
      </c>
      <c r="K422">
        <v>0.73143516934196851</v>
      </c>
      <c r="L422">
        <v>0.73121429151380224</v>
      </c>
      <c r="M422">
        <v>0.73120952134243278</v>
      </c>
      <c r="N422">
        <v>0.7312125201666998</v>
      </c>
      <c r="O422">
        <v>0.7312129861376675</v>
      </c>
      <c r="P422">
        <v>0.73120594829779528</v>
      </c>
      <c r="Q422">
        <v>0.73121265497526899</v>
      </c>
      <c r="R422">
        <v>0.73120950226670023</v>
      </c>
      <c r="S422">
        <v>0.73120950226670023</v>
      </c>
    </row>
    <row r="423" spans="1:19" x14ac:dyDescent="0.25">
      <c r="A423" s="1">
        <v>420</v>
      </c>
      <c r="B423" s="5">
        <v>0.69973743152507195</v>
      </c>
      <c r="C423">
        <v>0.74161785972048133</v>
      </c>
      <c r="D423">
        <v>0.73096307576164476</v>
      </c>
      <c r="E423" s="5">
        <v>0.73116875414079296</v>
      </c>
      <c r="F423">
        <v>0.73121182581508648</v>
      </c>
      <c r="G423">
        <v>0.73130678149250683</v>
      </c>
      <c r="H423">
        <v>0.7312165064013062</v>
      </c>
      <c r="I423">
        <v>0.78268596848102745</v>
      </c>
      <c r="J423">
        <v>0.73113337323444239</v>
      </c>
      <c r="K423">
        <v>0.73143146828820516</v>
      </c>
      <c r="L423">
        <v>0.73121425161339748</v>
      </c>
      <c r="M423">
        <v>0.73120952103372594</v>
      </c>
      <c r="N423">
        <v>0.73121256458928041</v>
      </c>
      <c r="O423">
        <v>0.73121294312691487</v>
      </c>
      <c r="P423">
        <v>0.73120596331514665</v>
      </c>
      <c r="Q423">
        <v>0.73121261520449787</v>
      </c>
      <c r="R423">
        <v>0.73120950226670023</v>
      </c>
      <c r="S423">
        <v>0.73120950226670023</v>
      </c>
    </row>
    <row r="424" spans="1:19" x14ac:dyDescent="0.25">
      <c r="A424" s="1">
        <v>421</v>
      </c>
      <c r="B424" s="5">
        <v>0.69942576260684397</v>
      </c>
      <c r="C424">
        <v>0.74148576019842038</v>
      </c>
      <c r="D424">
        <v>0.73096632373150916</v>
      </c>
      <c r="E424" s="5">
        <v>0.73116766194568406</v>
      </c>
      <c r="F424">
        <v>0.73121181870218321</v>
      </c>
      <c r="G424">
        <v>0.73130707580863585</v>
      </c>
      <c r="H424">
        <v>0.73121648567297848</v>
      </c>
      <c r="I424">
        <v>0.78295487539408737</v>
      </c>
      <c r="J424">
        <v>0.73113432484734564</v>
      </c>
      <c r="K424">
        <v>0.73142776723444169</v>
      </c>
      <c r="L424">
        <v>0.73121421186243274</v>
      </c>
      <c r="M424">
        <v>0.73120952072506928</v>
      </c>
      <c r="N424">
        <v>0.73121260901186114</v>
      </c>
      <c r="O424">
        <v>0.73121290011616213</v>
      </c>
      <c r="P424">
        <v>0.73120597833249801</v>
      </c>
      <c r="Q424">
        <v>0.7312125754553942</v>
      </c>
      <c r="R424">
        <v>0.73120950226670023</v>
      </c>
      <c r="S424">
        <v>0.73120950226670023</v>
      </c>
    </row>
    <row r="425" spans="1:19" x14ac:dyDescent="0.25">
      <c r="A425" s="1">
        <v>422</v>
      </c>
      <c r="B425" s="5">
        <v>0.69911439768358896</v>
      </c>
      <c r="C425">
        <v>0.74135371194859745</v>
      </c>
      <c r="D425">
        <v>0.73096956722947148</v>
      </c>
      <c r="E425" s="5">
        <v>0.731166569788673</v>
      </c>
      <c r="F425">
        <v>0.73121181158927995</v>
      </c>
      <c r="G425">
        <v>0.73130737012476488</v>
      </c>
      <c r="H425">
        <v>0.73121646494465076</v>
      </c>
      <c r="I425">
        <v>0.78322378230714729</v>
      </c>
      <c r="J425">
        <v>0.73113527646024878</v>
      </c>
      <c r="K425">
        <v>0.73142406618067823</v>
      </c>
      <c r="L425">
        <v>0.73121417226053853</v>
      </c>
      <c r="M425">
        <v>0.73120952041646292</v>
      </c>
      <c r="N425">
        <v>0.73121265343444175</v>
      </c>
      <c r="O425">
        <v>0.73121285710540951</v>
      </c>
      <c r="P425">
        <v>0.73120599334984948</v>
      </c>
      <c r="Q425">
        <v>0.73121253572794054</v>
      </c>
      <c r="R425">
        <v>0.73120950226670023</v>
      </c>
      <c r="S425">
        <v>0.73120950226670023</v>
      </c>
    </row>
    <row r="426" spans="1:19" x14ac:dyDescent="0.25">
      <c r="A426" s="1">
        <v>423</v>
      </c>
      <c r="B426" s="5">
        <v>0.69880333631061597</v>
      </c>
      <c r="C426">
        <v>0.74122171494116862</v>
      </c>
      <c r="D426">
        <v>0.73097280626476113</v>
      </c>
      <c r="E426" s="5">
        <v>0.731165477669805</v>
      </c>
      <c r="F426">
        <v>0.73121180447637679</v>
      </c>
      <c r="G426">
        <v>0.7313076644408939</v>
      </c>
      <c r="H426">
        <v>0.73121644421632304</v>
      </c>
      <c r="I426">
        <v>0.78349268922020721</v>
      </c>
      <c r="J426">
        <v>0.73113622807315193</v>
      </c>
      <c r="K426">
        <v>0.73142036512691477</v>
      </c>
      <c r="L426">
        <v>0.73121413280734837</v>
      </c>
      <c r="M426">
        <v>0.73120952010790674</v>
      </c>
      <c r="N426">
        <v>0.73121269785702236</v>
      </c>
      <c r="O426">
        <v>0.73121281409465677</v>
      </c>
      <c r="P426">
        <v>0.73120600836720084</v>
      </c>
      <c r="Q426">
        <v>0.73121249602211891</v>
      </c>
      <c r="R426">
        <v>0.73120950226670023</v>
      </c>
      <c r="S426">
        <v>0.73120950226670023</v>
      </c>
    </row>
    <row r="427" spans="1:19" x14ac:dyDescent="0.25">
      <c r="A427" s="1">
        <v>424</v>
      </c>
      <c r="B427" s="5">
        <v>0.69849257804410303</v>
      </c>
      <c r="C427">
        <v>0.74108976914631186</v>
      </c>
      <c r="D427">
        <v>0.73097604084658152</v>
      </c>
      <c r="E427" s="5">
        <v>0.731164385589125</v>
      </c>
      <c r="F427">
        <v>0.73121179736347353</v>
      </c>
      <c r="G427">
        <v>0.73130795875702281</v>
      </c>
      <c r="H427">
        <v>0.73121642348799532</v>
      </c>
      <c r="I427">
        <v>0.78376159613326701</v>
      </c>
      <c r="J427">
        <v>0.73113717968605518</v>
      </c>
      <c r="K427">
        <v>0.73141666407315142</v>
      </c>
      <c r="L427">
        <v>0.73121409350249567</v>
      </c>
      <c r="M427">
        <v>0.73120951979940085</v>
      </c>
      <c r="N427">
        <v>0.73121274227960298</v>
      </c>
      <c r="O427">
        <v>0.73121277108390415</v>
      </c>
      <c r="P427">
        <v>0.73120602338455221</v>
      </c>
      <c r="Q427">
        <v>0.73121245633791176</v>
      </c>
      <c r="R427">
        <v>0.73120950226670023</v>
      </c>
      <c r="S427">
        <v>0.73120950226670023</v>
      </c>
    </row>
    <row r="428" spans="1:19" x14ac:dyDescent="0.25">
      <c r="A428" s="1">
        <v>425</v>
      </c>
      <c r="B428" s="5">
        <v>0.69818212244109401</v>
      </c>
      <c r="C428">
        <v>0.74095787453422823</v>
      </c>
      <c r="D428">
        <v>0.73097927098411153</v>
      </c>
      <c r="E428" s="5">
        <v>0.73116329354667897</v>
      </c>
      <c r="F428">
        <v>0.73121179025057026</v>
      </c>
      <c r="G428">
        <v>0.73130825307315184</v>
      </c>
      <c r="H428">
        <v>0.73121640275966748</v>
      </c>
      <c r="I428">
        <v>0.78403050304632715</v>
      </c>
      <c r="J428">
        <v>0.73113813129895844</v>
      </c>
      <c r="K428">
        <v>0.73141296301938796</v>
      </c>
      <c r="L428">
        <v>0.73121405434561615</v>
      </c>
      <c r="M428">
        <v>0.73120951949094504</v>
      </c>
      <c r="N428">
        <v>0.7312127867021837</v>
      </c>
      <c r="O428">
        <v>0.73121272807315141</v>
      </c>
      <c r="P428">
        <v>0.73120603840190368</v>
      </c>
      <c r="Q428">
        <v>0.73121241667530146</v>
      </c>
      <c r="R428">
        <v>0.73120950226670023</v>
      </c>
      <c r="S428">
        <v>0.73120950226670023</v>
      </c>
    </row>
    <row r="429" spans="1:19" x14ac:dyDescent="0.25">
      <c r="A429" s="1">
        <v>426</v>
      </c>
      <c r="B429" s="5">
        <v>0.697871969059493</v>
      </c>
      <c r="C429">
        <v>0.74082603107514233</v>
      </c>
      <c r="D429">
        <v>0.73098249668650439</v>
      </c>
      <c r="E429" s="5">
        <v>0.73116220154251099</v>
      </c>
      <c r="F429">
        <v>0.7312117831376671</v>
      </c>
      <c r="G429">
        <v>0.73130854738928097</v>
      </c>
      <c r="H429">
        <v>0.73121638203133976</v>
      </c>
      <c r="I429">
        <v>0.78429940995938685</v>
      </c>
      <c r="J429">
        <v>0.73113908291186169</v>
      </c>
      <c r="K429">
        <v>0.7314092619656245</v>
      </c>
      <c r="L429">
        <v>0.73121401533634478</v>
      </c>
      <c r="M429">
        <v>0.73120951918253951</v>
      </c>
      <c r="N429">
        <v>0.73121283112476432</v>
      </c>
      <c r="O429">
        <v>0.73121268506239878</v>
      </c>
      <c r="P429">
        <v>0.73120605341925504</v>
      </c>
      <c r="Q429">
        <v>0.73121237703427044</v>
      </c>
      <c r="R429">
        <v>0.73120950226670023</v>
      </c>
      <c r="S429">
        <v>0.73120950226670023</v>
      </c>
    </row>
    <row r="430" spans="1:19" x14ac:dyDescent="0.25">
      <c r="A430" s="1">
        <v>427</v>
      </c>
      <c r="B430" s="5">
        <v>0.69756211745806895</v>
      </c>
      <c r="C430">
        <v>0.74069423873930218</v>
      </c>
      <c r="D430">
        <v>0.73098571796288836</v>
      </c>
      <c r="E430" s="5">
        <v>0.73116110957666702</v>
      </c>
      <c r="F430">
        <v>0.73121177602476384</v>
      </c>
      <c r="G430">
        <v>0.73130884170541</v>
      </c>
      <c r="H430">
        <v>0.73121636130301204</v>
      </c>
      <c r="I430">
        <v>0.78456831687244688</v>
      </c>
      <c r="J430">
        <v>0.73114003452476495</v>
      </c>
      <c r="K430">
        <v>0.73140556091186104</v>
      </c>
      <c r="L430">
        <v>0.73121397647431885</v>
      </c>
      <c r="M430">
        <v>0.73120951887418406</v>
      </c>
      <c r="N430">
        <v>0.73121287554734493</v>
      </c>
      <c r="O430">
        <v>0.73121264205164604</v>
      </c>
      <c r="P430">
        <v>0.7312060684366064</v>
      </c>
      <c r="Q430">
        <v>0.73121233741480107</v>
      </c>
      <c r="R430">
        <v>0.73120950226670023</v>
      </c>
      <c r="S430">
        <v>0.73120950226670023</v>
      </c>
    </row>
    <row r="431" spans="1:19" x14ac:dyDescent="0.25">
      <c r="A431" s="1">
        <v>428</v>
      </c>
      <c r="B431" s="5">
        <v>0.69725256719644801</v>
      </c>
      <c r="C431">
        <v>0.74056249749697767</v>
      </c>
      <c r="D431">
        <v>0.7309889348223666</v>
      </c>
      <c r="E431" s="5">
        <v>0.73116001764919203</v>
      </c>
      <c r="F431">
        <v>0.73121176891186057</v>
      </c>
      <c r="G431">
        <v>0.73130913602153902</v>
      </c>
      <c r="H431">
        <v>0.73121634057468432</v>
      </c>
      <c r="I431">
        <v>0.7848372237855068</v>
      </c>
      <c r="J431">
        <v>0.73114098613766809</v>
      </c>
      <c r="K431">
        <v>0.73140185985809758</v>
      </c>
      <c r="L431">
        <v>0.73121393775917676</v>
      </c>
      <c r="M431">
        <v>0.7312095185658789</v>
      </c>
      <c r="N431">
        <v>0.73121291996992555</v>
      </c>
      <c r="O431">
        <v>0.73121259904089342</v>
      </c>
      <c r="P431">
        <v>0.73120608345395788</v>
      </c>
      <c r="Q431">
        <v>0.73121229781687558</v>
      </c>
      <c r="R431">
        <v>0.73120950226670023</v>
      </c>
      <c r="S431">
        <v>0.73120950226670023</v>
      </c>
    </row>
    <row r="432" spans="1:19" x14ac:dyDescent="0.25">
      <c r="A432" s="1">
        <v>429</v>
      </c>
      <c r="B432" s="5">
        <v>0.69694331783511299</v>
      </c>
      <c r="C432">
        <v>0.74043080731846334</v>
      </c>
      <c r="D432">
        <v>0.7309921472740174</v>
      </c>
      <c r="E432" s="5">
        <v>0.73115892576012997</v>
      </c>
      <c r="F432">
        <v>0.73121176179895742</v>
      </c>
      <c r="G432">
        <v>0.73130943033766804</v>
      </c>
      <c r="H432">
        <v>0.7312163198463566</v>
      </c>
      <c r="I432">
        <v>0.78510613069856672</v>
      </c>
      <c r="J432">
        <v>0.73114193775057135</v>
      </c>
      <c r="K432">
        <v>0.73139815880433423</v>
      </c>
      <c r="L432">
        <v>0.73121389919055857</v>
      </c>
      <c r="M432">
        <v>0.7312095182576237</v>
      </c>
      <c r="N432">
        <v>0.73121296439250627</v>
      </c>
      <c r="O432">
        <v>0.73121255603014068</v>
      </c>
      <c r="P432">
        <v>0.73120609847130924</v>
      </c>
      <c r="Q432">
        <v>0.73121225824047664</v>
      </c>
      <c r="R432">
        <v>0.73120950226670023</v>
      </c>
      <c r="S432">
        <v>0.73120950226670023</v>
      </c>
    </row>
    <row r="433" spans="1:19" x14ac:dyDescent="0.25">
      <c r="A433" s="1">
        <v>430</v>
      </c>
      <c r="B433" s="5">
        <v>0.69663436893540198</v>
      </c>
      <c r="C433">
        <v>0.74029916817407526</v>
      </c>
      <c r="D433">
        <v>0.73099535532689408</v>
      </c>
      <c r="E433" s="5">
        <v>0.73115783390952904</v>
      </c>
      <c r="F433">
        <v>0.73121175468605415</v>
      </c>
      <c r="G433">
        <v>0.73130972465379707</v>
      </c>
      <c r="H433">
        <v>0.73121629911802877</v>
      </c>
      <c r="I433">
        <v>0.78537503761162664</v>
      </c>
      <c r="J433">
        <v>0.7311428893634746</v>
      </c>
      <c r="K433">
        <v>0.73139445775057077</v>
      </c>
      <c r="L433">
        <v>0.73121386076810513</v>
      </c>
      <c r="M433">
        <v>0.7312095179494188</v>
      </c>
      <c r="N433">
        <v>0.73121300881508688</v>
      </c>
      <c r="O433">
        <v>0.73121251301938806</v>
      </c>
      <c r="P433">
        <v>0.7312061134886606</v>
      </c>
      <c r="Q433">
        <v>0.73121221868558661</v>
      </c>
      <c r="R433">
        <v>0.73120950226670023</v>
      </c>
      <c r="S433">
        <v>0.73120950226670023</v>
      </c>
    </row>
    <row r="434" spans="1:19" x14ac:dyDescent="0.25">
      <c r="A434" s="1">
        <v>431</v>
      </c>
      <c r="B434" s="5">
        <v>0.69632572005950699</v>
      </c>
      <c r="C434">
        <v>0.74016758003415339</v>
      </c>
      <c r="D434">
        <v>0.7309985589900253</v>
      </c>
      <c r="E434" s="5">
        <v>0.73115674209743298</v>
      </c>
      <c r="F434">
        <v>0.73121174757315099</v>
      </c>
      <c r="G434">
        <v>0.73131001896992609</v>
      </c>
      <c r="H434">
        <v>0.73121627838970105</v>
      </c>
      <c r="I434">
        <v>0.78564394452468655</v>
      </c>
      <c r="J434">
        <v>0.73114384097637786</v>
      </c>
      <c r="K434">
        <v>0.73139075669680731</v>
      </c>
      <c r="L434">
        <v>0.73121382249145694</v>
      </c>
      <c r="M434">
        <v>0.73120951764126396</v>
      </c>
      <c r="N434">
        <v>0.7312130532376675</v>
      </c>
      <c r="O434">
        <v>0.73121247000863532</v>
      </c>
      <c r="P434">
        <v>0.73120612850601208</v>
      </c>
      <c r="Q434">
        <v>0.73121217915218806</v>
      </c>
      <c r="R434">
        <v>0.73120950226670023</v>
      </c>
      <c r="S434">
        <v>0.73120950226670023</v>
      </c>
    </row>
    <row r="435" spans="1:19" x14ac:dyDescent="0.25">
      <c r="A435" s="1">
        <v>432</v>
      </c>
      <c r="B435" s="5">
        <v>0.69601737077046799</v>
      </c>
      <c r="C435">
        <v>0.74003604286906077</v>
      </c>
      <c r="D435">
        <v>0.73100175827241487</v>
      </c>
      <c r="E435" s="5">
        <v>0.73115565032388796</v>
      </c>
      <c r="F435">
        <v>0.73121174046024773</v>
      </c>
      <c r="G435">
        <v>0.73131031328605511</v>
      </c>
      <c r="H435">
        <v>0.73121625766137333</v>
      </c>
      <c r="I435">
        <v>0.78591285143774625</v>
      </c>
      <c r="J435">
        <v>0.731144792589281</v>
      </c>
      <c r="K435">
        <v>0.73138705564304385</v>
      </c>
      <c r="L435">
        <v>0.73121378436025641</v>
      </c>
      <c r="M435">
        <v>0.7312095173331592</v>
      </c>
      <c r="N435">
        <v>0.73121309766024822</v>
      </c>
      <c r="O435">
        <v>0.73121242699788258</v>
      </c>
      <c r="P435">
        <v>0.73120614352336344</v>
      </c>
      <c r="Q435">
        <v>0.73121213964026321</v>
      </c>
      <c r="R435">
        <v>0.73120950226670023</v>
      </c>
      <c r="S435">
        <v>0.73120950226670023</v>
      </c>
    </row>
    <row r="436" spans="1:19" x14ac:dyDescent="0.25">
      <c r="A436" s="1">
        <v>433</v>
      </c>
      <c r="B436" s="5">
        <v>0.69570932063217705</v>
      </c>
      <c r="C436">
        <v>0.73990455664918231</v>
      </c>
      <c r="D436">
        <v>0.73100495318304215</v>
      </c>
      <c r="E436" s="5">
        <v>0.73115455858893896</v>
      </c>
      <c r="F436">
        <v>0.73121173334734446</v>
      </c>
      <c r="G436">
        <v>0.73131060760218414</v>
      </c>
      <c r="H436">
        <v>0.7312162369330456</v>
      </c>
      <c r="I436">
        <v>0.78618175835080628</v>
      </c>
      <c r="J436">
        <v>0.73114574420218426</v>
      </c>
      <c r="K436">
        <v>0.7313833545892805</v>
      </c>
      <c r="L436">
        <v>0.73121374637414893</v>
      </c>
      <c r="M436">
        <v>0.73120951702510462</v>
      </c>
      <c r="N436">
        <v>0.73121314208282884</v>
      </c>
      <c r="O436">
        <v>0.73121238398712995</v>
      </c>
      <c r="P436">
        <v>0.7312061585407148</v>
      </c>
      <c r="Q436">
        <v>0.73121210014979487</v>
      </c>
      <c r="R436">
        <v>0.73120950226670023</v>
      </c>
      <c r="S436">
        <v>0.73120950226670023</v>
      </c>
    </row>
    <row r="437" spans="1:19" x14ac:dyDescent="0.25">
      <c r="A437" s="1">
        <v>434</v>
      </c>
      <c r="B437" s="5">
        <v>0.69540156920936902</v>
      </c>
      <c r="C437">
        <v>0.73977312134492745</v>
      </c>
      <c r="D437">
        <v>0.73100814373086198</v>
      </c>
      <c r="E437" s="5">
        <v>0.73115346689263205</v>
      </c>
      <c r="F437">
        <v>0.73121172623444131</v>
      </c>
      <c r="G437">
        <v>0.73131090191831327</v>
      </c>
      <c r="H437">
        <v>0.73121621620471777</v>
      </c>
      <c r="I437">
        <v>0.7864506652638662</v>
      </c>
      <c r="J437">
        <v>0.73114669581508751</v>
      </c>
      <c r="K437">
        <v>0.73137965353551704</v>
      </c>
      <c r="L437">
        <v>0.73121370853277912</v>
      </c>
      <c r="M437">
        <v>0.73120951671709999</v>
      </c>
      <c r="N437">
        <v>0.73121318650540945</v>
      </c>
      <c r="O437">
        <v>0.73121234097637722</v>
      </c>
      <c r="P437">
        <v>0.73120617355806627</v>
      </c>
      <c r="Q437">
        <v>0.73121206068076539</v>
      </c>
      <c r="R437">
        <v>0.73120950226670023</v>
      </c>
      <c r="S437">
        <v>0.73120950226670023</v>
      </c>
    </row>
    <row r="438" spans="1:19" x14ac:dyDescent="0.25">
      <c r="A438" s="1">
        <v>435</v>
      </c>
      <c r="B438" s="5">
        <v>0.69509411606762705</v>
      </c>
      <c r="C438">
        <v>0.73964173692672697</v>
      </c>
      <c r="D438">
        <v>0.73101132992480478</v>
      </c>
      <c r="E438" s="5">
        <v>0.73115237523501397</v>
      </c>
      <c r="F438">
        <v>0.73121171912153804</v>
      </c>
      <c r="G438">
        <v>0.7313111962344423</v>
      </c>
      <c r="H438">
        <v>0.73121619547639005</v>
      </c>
      <c r="I438">
        <v>0.78671957217692612</v>
      </c>
      <c r="J438">
        <v>0.73114764742799065</v>
      </c>
      <c r="K438">
        <v>0.73137595248175358</v>
      </c>
      <c r="L438">
        <v>0.7312136708357927</v>
      </c>
      <c r="M438">
        <v>0.73120951640914555</v>
      </c>
      <c r="N438">
        <v>0.73121323092799007</v>
      </c>
      <c r="O438">
        <v>0.73121229796562459</v>
      </c>
      <c r="P438">
        <v>0.73120618857541764</v>
      </c>
      <c r="Q438">
        <v>0.73121202123315732</v>
      </c>
      <c r="R438">
        <v>0.73120950226670023</v>
      </c>
      <c r="S438">
        <v>0.73120950226670023</v>
      </c>
    </row>
    <row r="439" spans="1:19" x14ac:dyDescent="0.25">
      <c r="A439" s="1">
        <v>436</v>
      </c>
      <c r="B439" s="5">
        <v>0.69478696077337398</v>
      </c>
      <c r="C439">
        <v>0.73951040336503582</v>
      </c>
      <c r="D439">
        <v>0.73101451177377641</v>
      </c>
      <c r="E439" s="5">
        <v>0.73115128361612902</v>
      </c>
      <c r="F439">
        <v>0.73121171200863477</v>
      </c>
      <c r="G439">
        <v>0.73131149055057132</v>
      </c>
      <c r="H439">
        <v>0.73121617474806233</v>
      </c>
      <c r="I439">
        <v>0.78698847908998604</v>
      </c>
      <c r="J439">
        <v>0.73114859904089391</v>
      </c>
      <c r="K439">
        <v>0.73137225142799012</v>
      </c>
      <c r="L439">
        <v>0.7312136332828354</v>
      </c>
      <c r="M439">
        <v>0.73120951610124119</v>
      </c>
      <c r="N439">
        <v>0.73121327535057068</v>
      </c>
      <c r="O439">
        <v>0.73121225495487185</v>
      </c>
      <c r="P439">
        <v>0.731206203592769</v>
      </c>
      <c r="Q439">
        <v>0.73121198180695335</v>
      </c>
      <c r="R439">
        <v>0.73120950226670023</v>
      </c>
      <c r="S439">
        <v>0.73120950226670023</v>
      </c>
    </row>
    <row r="440" spans="1:19" x14ac:dyDescent="0.25">
      <c r="A440" s="1">
        <v>437</v>
      </c>
      <c r="B440" s="5">
        <v>0.69448010289387496</v>
      </c>
      <c r="C440">
        <v>0.73937912063033107</v>
      </c>
      <c r="D440">
        <v>0.73101768928665856</v>
      </c>
      <c r="E440" s="5">
        <v>0.73115019203602405</v>
      </c>
      <c r="F440">
        <v>0.73121170489573151</v>
      </c>
      <c r="G440">
        <v>0.73131178486670034</v>
      </c>
      <c r="H440">
        <v>0.73121615401973461</v>
      </c>
      <c r="I440">
        <v>0.78725738600304607</v>
      </c>
      <c r="J440">
        <v>0.73114955065379716</v>
      </c>
      <c r="K440">
        <v>0.73136855037422666</v>
      </c>
      <c r="L440">
        <v>0.73121359587355794</v>
      </c>
      <c r="M440">
        <v>0.73120951579338689</v>
      </c>
      <c r="N440">
        <v>0.7312133197731514</v>
      </c>
      <c r="O440">
        <v>0.73121221194411923</v>
      </c>
      <c r="P440">
        <v>0.73120621861012036</v>
      </c>
      <c r="Q440">
        <v>0.73121194240213594</v>
      </c>
      <c r="R440">
        <v>0.73120950226670023</v>
      </c>
      <c r="S440">
        <v>0.73120950226670023</v>
      </c>
    </row>
    <row r="441" spans="1:19" x14ac:dyDescent="0.25">
      <c r="A441" s="1">
        <v>438</v>
      </c>
      <c r="B441" s="5">
        <v>0.69417354199723202</v>
      </c>
      <c r="C441">
        <v>0.73924788869311275</v>
      </c>
      <c r="D441">
        <v>0.7310208624723088</v>
      </c>
      <c r="E441" s="5">
        <v>0.73114910049474602</v>
      </c>
      <c r="F441">
        <v>0.73121169778282846</v>
      </c>
      <c r="G441">
        <v>0.73131207918282937</v>
      </c>
      <c r="H441">
        <v>0.73121613329140689</v>
      </c>
      <c r="I441">
        <v>0.78752629291610576</v>
      </c>
      <c r="J441">
        <v>0.73115050226670042</v>
      </c>
      <c r="K441">
        <v>0.7313648493204632</v>
      </c>
      <c r="L441">
        <v>0.73121355860760795</v>
      </c>
      <c r="M441">
        <v>0.73120951548558255</v>
      </c>
      <c r="N441">
        <v>0.73121336419573213</v>
      </c>
      <c r="O441">
        <v>0.73121216893336649</v>
      </c>
      <c r="P441">
        <v>0.73120623362747184</v>
      </c>
      <c r="Q441">
        <v>0.73121190301868777</v>
      </c>
      <c r="R441">
        <v>0.73120950226670023</v>
      </c>
      <c r="S441">
        <v>0.73120950226670023</v>
      </c>
    </row>
    <row r="442" spans="1:19" x14ac:dyDescent="0.25">
      <c r="A442" s="1">
        <v>439</v>
      </c>
      <c r="B442" s="5">
        <v>0.69386727765238498</v>
      </c>
      <c r="C442">
        <v>0.73911670752390402</v>
      </c>
      <c r="D442">
        <v>0.73102403133956051</v>
      </c>
      <c r="E442" s="5">
        <v>0.731148008992339</v>
      </c>
      <c r="F442">
        <v>0.7312116906699252</v>
      </c>
      <c r="G442">
        <v>0.73131237349895839</v>
      </c>
      <c r="H442">
        <v>0.73121611256307917</v>
      </c>
      <c r="I442">
        <v>0.7877951998291659</v>
      </c>
      <c r="J442">
        <v>0.73115145387960367</v>
      </c>
      <c r="K442">
        <v>0.73136114826669973</v>
      </c>
      <c r="L442">
        <v>0.73121352148463581</v>
      </c>
      <c r="M442">
        <v>0.73120951517782817</v>
      </c>
      <c r="N442">
        <v>0.73121340861831274</v>
      </c>
      <c r="O442">
        <v>0.73121212592261386</v>
      </c>
      <c r="P442">
        <v>0.7312062486448232</v>
      </c>
      <c r="Q442">
        <v>0.73121186365659141</v>
      </c>
      <c r="R442">
        <v>0.73120950226670023</v>
      </c>
      <c r="S442">
        <v>0.73120950226670023</v>
      </c>
    </row>
    <row r="443" spans="1:19" x14ac:dyDescent="0.25">
      <c r="A443" s="1">
        <v>440</v>
      </c>
      <c r="B443" s="5">
        <v>0.69356130942910599</v>
      </c>
      <c r="C443">
        <v>0.73898557709325041</v>
      </c>
      <c r="D443">
        <v>0.7310271958972232</v>
      </c>
      <c r="E443" s="5">
        <v>0.73114691752884997</v>
      </c>
      <c r="F443">
        <v>0.73121168355702193</v>
      </c>
      <c r="G443">
        <v>0.73131266781508741</v>
      </c>
      <c r="H443">
        <v>0.73121609183475145</v>
      </c>
      <c r="I443">
        <v>0.78806410674222582</v>
      </c>
      <c r="J443">
        <v>0.73115240549250682</v>
      </c>
      <c r="K443">
        <v>0.73135744721293627</v>
      </c>
      <c r="L443">
        <v>0.73121348450429324</v>
      </c>
      <c r="M443">
        <v>0.73120951487012387</v>
      </c>
      <c r="N443">
        <v>0.73121345304089336</v>
      </c>
      <c r="O443">
        <v>0.73121208291186113</v>
      </c>
      <c r="P443">
        <v>0.73120626366217456</v>
      </c>
      <c r="Q443">
        <v>0.73121182431582954</v>
      </c>
      <c r="R443">
        <v>0.73120950226670023</v>
      </c>
      <c r="S443">
        <v>0.73120950226670023</v>
      </c>
    </row>
    <row r="444" spans="1:19" x14ac:dyDescent="0.25">
      <c r="A444" s="1">
        <v>441</v>
      </c>
      <c r="B444" s="5">
        <v>0.69325563689800196</v>
      </c>
      <c r="C444">
        <v>0.73885449737172049</v>
      </c>
      <c r="D444">
        <v>0.73103035615408218</v>
      </c>
      <c r="E444" s="5">
        <v>0.73114582610432699</v>
      </c>
      <c r="F444">
        <v>0.73121167644411866</v>
      </c>
      <c r="G444">
        <v>0.73131296213121644</v>
      </c>
      <c r="H444">
        <v>0.73121607110642373</v>
      </c>
      <c r="I444">
        <v>0.78833301365528563</v>
      </c>
      <c r="J444">
        <v>0.73115335710541007</v>
      </c>
      <c r="K444">
        <v>0.73135374615917281</v>
      </c>
      <c r="L444">
        <v>0.73121344766623231</v>
      </c>
      <c r="M444">
        <v>0.73120951456246963</v>
      </c>
      <c r="N444">
        <v>0.73121349746347397</v>
      </c>
      <c r="O444">
        <v>0.7312120399011085</v>
      </c>
      <c r="P444">
        <v>0.73120627867952603</v>
      </c>
      <c r="Q444">
        <v>0.73121178499638473</v>
      </c>
      <c r="R444">
        <v>0.73120950226670023</v>
      </c>
      <c r="S444">
        <v>0.73120950226670023</v>
      </c>
    </row>
    <row r="445" spans="1:19" x14ac:dyDescent="0.25">
      <c r="A445" s="1">
        <v>442</v>
      </c>
      <c r="B445" s="5">
        <v>0.69295025963050905</v>
      </c>
      <c r="C445">
        <v>0.73872346832990587</v>
      </c>
      <c r="D445">
        <v>0.73103351211889911</v>
      </c>
      <c r="E445" s="5">
        <v>0.73114473471881403</v>
      </c>
      <c r="F445">
        <v>0.73121166933121551</v>
      </c>
      <c r="G445">
        <v>0.73131325644734546</v>
      </c>
      <c r="H445">
        <v>0.73121605037809589</v>
      </c>
      <c r="I445">
        <v>0.78860192056834555</v>
      </c>
      <c r="J445">
        <v>0.73115430871831322</v>
      </c>
      <c r="K445">
        <v>0.73135004510540946</v>
      </c>
      <c r="L445">
        <v>0.73121341097010772</v>
      </c>
      <c r="M445">
        <v>0.73120951425486536</v>
      </c>
      <c r="N445">
        <v>0.73121354188605459</v>
      </c>
      <c r="O445">
        <v>0.73121199689035576</v>
      </c>
      <c r="P445">
        <v>0.73120629369687751</v>
      </c>
      <c r="Q445">
        <v>0.73121174569823977</v>
      </c>
      <c r="R445">
        <v>0.73120950226670023</v>
      </c>
      <c r="S445">
        <v>0.73120950226670023</v>
      </c>
    </row>
    <row r="446" spans="1:19" x14ac:dyDescent="0.25">
      <c r="A446" s="1">
        <v>443</v>
      </c>
      <c r="B446" s="5">
        <v>0.69264517719888996</v>
      </c>
      <c r="C446">
        <v>0.73859248993842008</v>
      </c>
      <c r="D446">
        <v>0.73103666380041177</v>
      </c>
      <c r="E446" s="5">
        <v>0.73114364337235804</v>
      </c>
      <c r="F446">
        <v>0.73121166221831224</v>
      </c>
      <c r="G446">
        <v>0.73131355076347448</v>
      </c>
      <c r="H446">
        <v>0.73121602964976817</v>
      </c>
      <c r="I446">
        <v>0.78887082748140569</v>
      </c>
      <c r="J446">
        <v>0.73115526033121647</v>
      </c>
      <c r="K446">
        <v>0.731346344051646</v>
      </c>
      <c r="L446">
        <v>0.73121337441557255</v>
      </c>
      <c r="M446">
        <v>0.73120951394731104</v>
      </c>
      <c r="N446">
        <v>0.7312135863086352</v>
      </c>
      <c r="O446">
        <v>0.73121195387960314</v>
      </c>
      <c r="P446">
        <v>0.73120630871422876</v>
      </c>
      <c r="Q446">
        <v>0.73121170642137734</v>
      </c>
      <c r="R446">
        <v>0.73120950226670023</v>
      </c>
      <c r="S446">
        <v>0.73120950226670023</v>
      </c>
    </row>
    <row r="447" spans="1:19" x14ac:dyDescent="0.25">
      <c r="A447" s="1">
        <v>444</v>
      </c>
      <c r="B447" s="5">
        <v>0.69234038917623797</v>
      </c>
      <c r="C447">
        <v>0.73846156216790027</v>
      </c>
      <c r="D447">
        <v>0.7310398112073343</v>
      </c>
      <c r="E447" s="5">
        <v>0.731142552065006</v>
      </c>
      <c r="F447">
        <v>0.73121165510540898</v>
      </c>
      <c r="G447">
        <v>0.73131384507960351</v>
      </c>
      <c r="H447">
        <v>0.73121600892144034</v>
      </c>
      <c r="I447">
        <v>0.78913973439446539</v>
      </c>
      <c r="J447">
        <v>0.73115621194411973</v>
      </c>
      <c r="K447">
        <v>0.73134264299788254</v>
      </c>
      <c r="L447">
        <v>0.73121333800228316</v>
      </c>
      <c r="M447">
        <v>0.73120951363980669</v>
      </c>
      <c r="N447">
        <v>0.73121363073121592</v>
      </c>
      <c r="O447">
        <v>0.7312119108688504</v>
      </c>
      <c r="P447">
        <v>0.73120632373158023</v>
      </c>
      <c r="Q447">
        <v>0.73121166716578012</v>
      </c>
      <c r="R447">
        <v>0.73120950226670023</v>
      </c>
      <c r="S447">
        <v>0.73120950226670023</v>
      </c>
    </row>
    <row r="448" spans="1:19" x14ac:dyDescent="0.25">
      <c r="A448" s="1">
        <v>445</v>
      </c>
      <c r="B448" s="5">
        <v>0.69203589513646502</v>
      </c>
      <c r="C448">
        <v>0.73833068498900556</v>
      </c>
      <c r="D448">
        <v>0.73104295434835698</v>
      </c>
      <c r="E448" s="5">
        <v>0.73114146079680498</v>
      </c>
      <c r="F448">
        <v>0.73121164799250571</v>
      </c>
      <c r="G448">
        <v>0.73131413939573253</v>
      </c>
      <c r="H448">
        <v>0.73121598819311262</v>
      </c>
      <c r="I448">
        <v>0.78940864130752542</v>
      </c>
      <c r="J448">
        <v>0.73115716355702298</v>
      </c>
      <c r="K448">
        <v>0.73133894194411908</v>
      </c>
      <c r="L448">
        <v>0.73121330172989663</v>
      </c>
      <c r="M448">
        <v>0.73120951333235229</v>
      </c>
      <c r="N448">
        <v>0.73121367515379654</v>
      </c>
      <c r="O448">
        <v>0.73121186785809777</v>
      </c>
      <c r="P448">
        <v>0.73120633874893159</v>
      </c>
      <c r="Q448">
        <v>0.7312116279314308</v>
      </c>
      <c r="R448">
        <v>0.73120950226670023</v>
      </c>
      <c r="S448">
        <v>0.73120950226670023</v>
      </c>
    </row>
    <row r="449" spans="1:19" x14ac:dyDescent="0.25">
      <c r="A449" s="1">
        <v>446</v>
      </c>
      <c r="B449" s="5">
        <v>0.69173169465430995</v>
      </c>
      <c r="C449">
        <v>0.73819985837241797</v>
      </c>
      <c r="D449">
        <v>0.73104609323214709</v>
      </c>
      <c r="E449" s="5">
        <v>0.73114036956780104</v>
      </c>
      <c r="F449">
        <v>0.73121164087960255</v>
      </c>
      <c r="G449">
        <v>0.73131443371186156</v>
      </c>
      <c r="H449">
        <v>0.7312159674647849</v>
      </c>
      <c r="I449">
        <v>0.78967754822058533</v>
      </c>
      <c r="J449">
        <v>0.73115811516992624</v>
      </c>
      <c r="K449">
        <v>0.73133524089035573</v>
      </c>
      <c r="L449">
        <v>0.73121326559807009</v>
      </c>
      <c r="M449">
        <v>0.73120951302494785</v>
      </c>
      <c r="N449">
        <v>0.73121371957637726</v>
      </c>
      <c r="O449">
        <v>0.73121182484734493</v>
      </c>
      <c r="P449">
        <v>0.73120635376628296</v>
      </c>
      <c r="Q449">
        <v>0.73121158871831227</v>
      </c>
      <c r="R449">
        <v>0.73120950226670023</v>
      </c>
      <c r="S449">
        <v>0.73120950226670023</v>
      </c>
    </row>
    <row r="450" spans="1:19" x14ac:dyDescent="0.25">
      <c r="A450" s="1">
        <v>447</v>
      </c>
      <c r="B450" s="5">
        <v>0.69142778730533005</v>
      </c>
      <c r="C450">
        <v>0.73806908228884283</v>
      </c>
      <c r="D450">
        <v>0.73104922786734772</v>
      </c>
      <c r="E450" s="5">
        <v>0.73113927837804005</v>
      </c>
      <c r="F450">
        <v>0.73121163376669929</v>
      </c>
      <c r="G450">
        <v>0.73131472802799058</v>
      </c>
      <c r="H450">
        <v>0.73121594673645718</v>
      </c>
      <c r="I450">
        <v>0.78994645513364525</v>
      </c>
      <c r="J450">
        <v>0.73115906678282938</v>
      </c>
      <c r="K450">
        <v>0.73133153983659227</v>
      </c>
      <c r="L450">
        <v>0.73121322960646151</v>
      </c>
      <c r="M450">
        <v>0.73120951271759327</v>
      </c>
      <c r="N450">
        <v>0.73121376399895788</v>
      </c>
      <c r="O450">
        <v>0.7312117818365923</v>
      </c>
      <c r="P450">
        <v>0.73120636878363443</v>
      </c>
      <c r="Q450">
        <v>0.7312115495264071</v>
      </c>
      <c r="R450">
        <v>0.73120950226670023</v>
      </c>
      <c r="S450">
        <v>0.73120950226670023</v>
      </c>
    </row>
    <row r="451" spans="1:19" x14ac:dyDescent="0.25">
      <c r="A451" s="1">
        <v>448</v>
      </c>
      <c r="B451" s="5">
        <v>0.69112417266590098</v>
      </c>
      <c r="C451">
        <v>0.73793835670900698</v>
      </c>
      <c r="D451">
        <v>0.73105235826257919</v>
      </c>
      <c r="E451" s="5">
        <v>0.73113818722757096</v>
      </c>
      <c r="F451">
        <v>0.73121162665379613</v>
      </c>
      <c r="G451">
        <v>0.73131502234411971</v>
      </c>
      <c r="H451">
        <v>0.73121592600812946</v>
      </c>
      <c r="I451">
        <v>0.79021536204670517</v>
      </c>
      <c r="J451">
        <v>0.73116001839573264</v>
      </c>
      <c r="K451">
        <v>0.73132783878282881</v>
      </c>
      <c r="L451">
        <v>0.73121319375473315</v>
      </c>
      <c r="M451">
        <v>0.73120951241028864</v>
      </c>
      <c r="N451">
        <v>0.73121380842153849</v>
      </c>
      <c r="O451">
        <v>0.73121173882583956</v>
      </c>
      <c r="P451">
        <v>0.73120638380098579</v>
      </c>
      <c r="Q451">
        <v>0.73121151035569831</v>
      </c>
      <c r="R451">
        <v>0.73120950226670023</v>
      </c>
      <c r="S451">
        <v>0.73120950226670023</v>
      </c>
    </row>
    <row r="452" spans="1:19" x14ac:dyDescent="0.25">
      <c r="A452" s="1">
        <v>449</v>
      </c>
      <c r="B452" s="5">
        <v>0.69082085031321605</v>
      </c>
      <c r="C452">
        <v>0.7378076816036605</v>
      </c>
      <c r="D452">
        <v>0.7310554844264382</v>
      </c>
      <c r="E452" s="5">
        <v>0.73113709611643796</v>
      </c>
      <c r="F452">
        <v>0.73121161954089287</v>
      </c>
      <c r="G452">
        <v>0.73131531666024874</v>
      </c>
      <c r="H452">
        <v>0.73121590527980174</v>
      </c>
      <c r="I452">
        <v>0.7904842689597652</v>
      </c>
      <c r="J452">
        <v>0.73116097000863589</v>
      </c>
      <c r="K452">
        <v>0.73132413772906535</v>
      </c>
      <c r="L452">
        <v>0.73121315804254283</v>
      </c>
      <c r="M452">
        <v>0.73120951210303387</v>
      </c>
      <c r="N452">
        <v>0.73121385284411911</v>
      </c>
      <c r="O452">
        <v>0.73121169581508694</v>
      </c>
      <c r="P452">
        <v>0.73120639881833716</v>
      </c>
      <c r="Q452">
        <v>0.73121147120616858</v>
      </c>
      <c r="R452">
        <v>0.73120950226670023</v>
      </c>
      <c r="S452">
        <v>0.73120950226670023</v>
      </c>
    </row>
    <row r="453" spans="1:19" x14ac:dyDescent="0.25">
      <c r="A453" s="1">
        <v>450</v>
      </c>
      <c r="B453" s="5">
        <v>0.69051781982528004</v>
      </c>
      <c r="C453">
        <v>0.73767705694357633</v>
      </c>
      <c r="D453">
        <v>0.73105860636749842</v>
      </c>
      <c r="E453" s="5">
        <v>0.73113600504469101</v>
      </c>
      <c r="F453">
        <v>0.73121161242798971</v>
      </c>
      <c r="G453">
        <v>0.73131561097637776</v>
      </c>
      <c r="H453">
        <v>0.73121588455147402</v>
      </c>
      <c r="I453">
        <v>0.7907531758728249</v>
      </c>
      <c r="J453">
        <v>0.73116192162153915</v>
      </c>
      <c r="K453">
        <v>0.73132043667530189</v>
      </c>
      <c r="L453">
        <v>0.73121312246955439</v>
      </c>
      <c r="M453">
        <v>0.73120951179582905</v>
      </c>
      <c r="N453">
        <v>0.73121389726669983</v>
      </c>
      <c r="O453">
        <v>0.7312116528043342</v>
      </c>
      <c r="P453">
        <v>0.73120641383568863</v>
      </c>
      <c r="Q453">
        <v>0.73121143207780082</v>
      </c>
      <c r="R453">
        <v>0.73120950226670023</v>
      </c>
      <c r="S453">
        <v>0.73120950226670023</v>
      </c>
    </row>
    <row r="454" spans="1:19" x14ac:dyDescent="0.25">
      <c r="A454" s="1">
        <v>451</v>
      </c>
      <c r="B454" s="5">
        <v>0.69021508078091298</v>
      </c>
      <c r="C454">
        <v>0.73754648269954892</v>
      </c>
      <c r="D454">
        <v>0.73106172409431003</v>
      </c>
      <c r="E454" s="5">
        <v>0.73113491401237496</v>
      </c>
      <c r="F454">
        <v>0.73121160531508644</v>
      </c>
      <c r="G454">
        <v>0.73131590529250678</v>
      </c>
      <c r="H454">
        <v>0.73121586382314629</v>
      </c>
      <c r="I454">
        <v>0.79102208278588504</v>
      </c>
      <c r="J454">
        <v>0.7311628732344424</v>
      </c>
      <c r="K454">
        <v>0.73131673562153854</v>
      </c>
      <c r="L454">
        <v>0.73121308703542964</v>
      </c>
      <c r="M454">
        <v>0.73120951148867408</v>
      </c>
      <c r="N454">
        <v>0.73121394168928044</v>
      </c>
      <c r="O454">
        <v>0.73121160979358157</v>
      </c>
      <c r="P454">
        <v>0.73120642885303999</v>
      </c>
      <c r="Q454">
        <v>0.73121139297057769</v>
      </c>
      <c r="R454">
        <v>0.73120950226670023</v>
      </c>
      <c r="S454">
        <v>0.73120950226670023</v>
      </c>
    </row>
    <row r="455" spans="1:19" x14ac:dyDescent="0.25">
      <c r="A455" s="1">
        <v>452</v>
      </c>
      <c r="B455" s="5">
        <v>0.68991263275974402</v>
      </c>
      <c r="C455">
        <v>0.7374159588423963</v>
      </c>
      <c r="D455">
        <v>0.73106483761540064</v>
      </c>
      <c r="E455" s="5">
        <v>0.731133823019538</v>
      </c>
      <c r="F455">
        <v>0.73121159820218318</v>
      </c>
      <c r="G455">
        <v>0.73131619960863581</v>
      </c>
      <c r="H455">
        <v>0.73121584309481846</v>
      </c>
      <c r="I455">
        <v>0.79129098969894485</v>
      </c>
      <c r="J455">
        <v>0.73116382484734554</v>
      </c>
      <c r="K455">
        <v>0.73131303456777508</v>
      </c>
      <c r="L455">
        <v>0.73121305173983331</v>
      </c>
      <c r="M455">
        <v>0.73120951118156907</v>
      </c>
      <c r="N455">
        <v>0.73121398611186106</v>
      </c>
      <c r="O455">
        <v>0.73121156678282884</v>
      </c>
      <c r="P455">
        <v>0.73120644387039135</v>
      </c>
      <c r="Q455">
        <v>0.73121135388448222</v>
      </c>
      <c r="R455">
        <v>0.73120950226670023</v>
      </c>
      <c r="S455">
        <v>0.73120950226670023</v>
      </c>
    </row>
    <row r="456" spans="1:19" x14ac:dyDescent="0.25">
      <c r="A456" s="1">
        <v>453</v>
      </c>
      <c r="B456" s="5">
        <v>0.68961047534221198</v>
      </c>
      <c r="C456">
        <v>0.73728548534295868</v>
      </c>
      <c r="D456">
        <v>0.73106794693927446</v>
      </c>
      <c r="E456" s="5">
        <v>0.73113273206622598</v>
      </c>
      <c r="F456">
        <v>0.73121159108928002</v>
      </c>
      <c r="G456">
        <v>0.73131649392476483</v>
      </c>
      <c r="H456">
        <v>0.73121582236649074</v>
      </c>
      <c r="I456">
        <v>0.79155989661200477</v>
      </c>
      <c r="J456">
        <v>0.73116477646024869</v>
      </c>
      <c r="K456">
        <v>0.73130933351401162</v>
      </c>
      <c r="L456">
        <v>0.73121301658243032</v>
      </c>
      <c r="M456">
        <v>0.7312095108745138</v>
      </c>
      <c r="N456">
        <v>0.73121403053444167</v>
      </c>
      <c r="O456">
        <v>0.73121152377207621</v>
      </c>
      <c r="P456">
        <v>0.73120645888774283</v>
      </c>
      <c r="Q456">
        <v>0.7312113148194973</v>
      </c>
      <c r="R456">
        <v>0.73120950226670023</v>
      </c>
      <c r="S456">
        <v>0.73120950226670023</v>
      </c>
    </row>
    <row r="457" spans="1:19" x14ac:dyDescent="0.25">
      <c r="A457" s="1">
        <v>454</v>
      </c>
      <c r="B457" s="5">
        <v>0.68930860810956096</v>
      </c>
      <c r="C457">
        <v>0.73715506217209892</v>
      </c>
      <c r="D457">
        <v>0.73107105207441303</v>
      </c>
      <c r="E457" s="5">
        <v>0.73113164115248797</v>
      </c>
      <c r="F457">
        <v>0.73121158397637676</v>
      </c>
      <c r="G457">
        <v>0.73131678824089386</v>
      </c>
      <c r="H457">
        <v>0.73121580163816291</v>
      </c>
      <c r="I457">
        <v>0.79182880352506446</v>
      </c>
      <c r="J457">
        <v>0.73116572807315194</v>
      </c>
      <c r="K457">
        <v>0.73130563246024816</v>
      </c>
      <c r="L457">
        <v>0.73121298156288606</v>
      </c>
      <c r="M457">
        <v>0.73120951056750849</v>
      </c>
      <c r="N457">
        <v>0.7312140749570224</v>
      </c>
      <c r="O457">
        <v>0.73121148076132347</v>
      </c>
      <c r="P457">
        <v>0.73120647390509419</v>
      </c>
      <c r="Q457">
        <v>0.73121127577560574</v>
      </c>
      <c r="R457">
        <v>0.73120950226670023</v>
      </c>
      <c r="S457">
        <v>0.73120950226670023</v>
      </c>
    </row>
    <row r="458" spans="1:19" x14ac:dyDescent="0.25">
      <c r="A458" s="1">
        <v>455</v>
      </c>
      <c r="B458" s="5">
        <v>0.68900703064384095</v>
      </c>
      <c r="C458">
        <v>0.73702468930070197</v>
      </c>
      <c r="D458">
        <v>0.7310741530292747</v>
      </c>
      <c r="E458" s="5">
        <v>0.73113055027837004</v>
      </c>
      <c r="F458">
        <v>0.73121157686347349</v>
      </c>
      <c r="G458">
        <v>0.73131708255702288</v>
      </c>
      <c r="H458">
        <v>0.73121578090983519</v>
      </c>
      <c r="I458">
        <v>0.7920977104381246</v>
      </c>
      <c r="J458">
        <v>0.7311666796860552</v>
      </c>
      <c r="K458">
        <v>0.73130193140648481</v>
      </c>
      <c r="L458">
        <v>0.73121294668086734</v>
      </c>
      <c r="M458">
        <v>0.73120951026055281</v>
      </c>
      <c r="N458">
        <v>0.73121411937960301</v>
      </c>
      <c r="O458">
        <v>0.73121143775057074</v>
      </c>
      <c r="P458">
        <v>0.73120648892244555</v>
      </c>
      <c r="Q458">
        <v>0.73121123675279043</v>
      </c>
      <c r="R458">
        <v>0.73120950226670023</v>
      </c>
      <c r="S458">
        <v>0.73120950226670023</v>
      </c>
    </row>
    <row r="459" spans="1:19" x14ac:dyDescent="0.25">
      <c r="A459" s="1">
        <v>456</v>
      </c>
      <c r="B459" s="5">
        <v>0.68870574252790295</v>
      </c>
      <c r="C459">
        <v>0.73689436669967523</v>
      </c>
      <c r="D459">
        <v>0.7310772498122956</v>
      </c>
      <c r="E459" s="5">
        <v>0.73112945944392105</v>
      </c>
      <c r="F459">
        <v>0.73121156975057022</v>
      </c>
      <c r="G459">
        <v>0.7313173768731519</v>
      </c>
      <c r="H459">
        <v>0.73121576018150747</v>
      </c>
      <c r="I459">
        <v>0.7923666173511843</v>
      </c>
      <c r="J459">
        <v>0.73116763129895845</v>
      </c>
      <c r="K459">
        <v>0.73129823035272135</v>
      </c>
      <c r="L459">
        <v>0.73121291193604243</v>
      </c>
      <c r="M459">
        <v>0.73120950995364709</v>
      </c>
      <c r="N459">
        <v>0.73121416380218363</v>
      </c>
      <c r="O459">
        <v>0.73121139473981811</v>
      </c>
      <c r="P459">
        <v>0.73120650393979691</v>
      </c>
      <c r="Q459">
        <v>0.7312111977510346</v>
      </c>
      <c r="R459">
        <v>0.73120950226670023</v>
      </c>
      <c r="S459">
        <v>0.73120950226670023</v>
      </c>
    </row>
    <row r="460" spans="1:19" x14ac:dyDescent="0.25">
      <c r="A460" s="1">
        <v>457</v>
      </c>
      <c r="B460" s="5">
        <v>0.68840474334540003</v>
      </c>
      <c r="C460">
        <v>0.73676409433994883</v>
      </c>
      <c r="D460">
        <v>0.7310803424318888</v>
      </c>
      <c r="E460" s="5">
        <v>0.73112836864918695</v>
      </c>
      <c r="F460">
        <v>0.73121156263766707</v>
      </c>
      <c r="G460">
        <v>0.73131767118928093</v>
      </c>
      <c r="H460">
        <v>0.73121573945317975</v>
      </c>
      <c r="I460">
        <v>0.79263552426424444</v>
      </c>
      <c r="J460">
        <v>0.73116858291186171</v>
      </c>
      <c r="K460">
        <v>0.73129452929895788</v>
      </c>
      <c r="L460">
        <v>0.73121287732808016</v>
      </c>
      <c r="M460">
        <v>0.73120950964679121</v>
      </c>
      <c r="N460">
        <v>0.73121420822476435</v>
      </c>
      <c r="O460">
        <v>0.73121135172906537</v>
      </c>
      <c r="P460">
        <v>0.73120651895714839</v>
      </c>
      <c r="Q460">
        <v>0.73121115877032072</v>
      </c>
      <c r="R460">
        <v>0.73120950226670023</v>
      </c>
      <c r="S460">
        <v>0.73120950226670023</v>
      </c>
    </row>
    <row r="461" spans="1:19" x14ac:dyDescent="0.25">
      <c r="A461" s="1">
        <v>458</v>
      </c>
      <c r="B461" s="5">
        <v>0.68810403268078402</v>
      </c>
      <c r="C461">
        <v>0.73663387219247567</v>
      </c>
      <c r="D461">
        <v>0.7310834308964449</v>
      </c>
      <c r="E461" s="5">
        <v>0.73112727789421605</v>
      </c>
      <c r="F461">
        <v>0.73121155552476391</v>
      </c>
      <c r="G461">
        <v>0.73131796550540995</v>
      </c>
      <c r="H461">
        <v>0.73121571872485203</v>
      </c>
      <c r="I461">
        <v>0.79290443117730425</v>
      </c>
      <c r="J461">
        <v>0.73116953452476485</v>
      </c>
      <c r="K461">
        <v>0.73129082824519442</v>
      </c>
      <c r="L461">
        <v>0.73121284285664967</v>
      </c>
      <c r="M461">
        <v>0.73120950933998508</v>
      </c>
      <c r="N461">
        <v>0.73121425264734496</v>
      </c>
      <c r="O461">
        <v>0.73121130871831275</v>
      </c>
      <c r="P461">
        <v>0.73120653397449986</v>
      </c>
      <c r="Q461">
        <v>0.73121111981063225</v>
      </c>
      <c r="R461">
        <v>0.73120950226670023</v>
      </c>
      <c r="S461">
        <v>0.73120950226670023</v>
      </c>
    </row>
    <row r="462" spans="1:19" x14ac:dyDescent="0.25">
      <c r="A462" s="1">
        <v>459</v>
      </c>
      <c r="B462" s="5">
        <v>0.68780361011930302</v>
      </c>
      <c r="C462">
        <v>0.73650370022822997</v>
      </c>
      <c r="D462">
        <v>0.73108651521433188</v>
      </c>
      <c r="E462" s="5">
        <v>0.73112618717905697</v>
      </c>
      <c r="F462">
        <v>0.73121154841186065</v>
      </c>
      <c r="G462">
        <v>0.73131825982153897</v>
      </c>
      <c r="H462">
        <v>0.73121569799652431</v>
      </c>
      <c r="I462">
        <v>0.79317333809036417</v>
      </c>
      <c r="J462">
        <v>0.73117048613766811</v>
      </c>
      <c r="K462">
        <v>0.73128712719143096</v>
      </c>
      <c r="L462">
        <v>0.73121280852142445</v>
      </c>
      <c r="M462">
        <v>0.73120950903322868</v>
      </c>
      <c r="N462">
        <v>0.73121429706992558</v>
      </c>
      <c r="O462">
        <v>0.73121126570756001</v>
      </c>
      <c r="P462">
        <v>0.73120654899185111</v>
      </c>
      <c r="Q462">
        <v>0.73121108087195197</v>
      </c>
      <c r="R462">
        <v>0.73120950226670023</v>
      </c>
      <c r="S462">
        <v>0.73120950226670023</v>
      </c>
    </row>
    <row r="463" spans="1:19" x14ac:dyDescent="0.25">
      <c r="A463" s="1">
        <v>460</v>
      </c>
      <c r="B463" s="5">
        <v>0.68750347524700095</v>
      </c>
      <c r="C463">
        <v>0.73637357841820938</v>
      </c>
      <c r="D463">
        <v>0.73108959539389518</v>
      </c>
      <c r="E463" s="5">
        <v>0.73112509650375501</v>
      </c>
      <c r="F463">
        <v>0.73121154129895738</v>
      </c>
      <c r="G463">
        <v>0.731318554137668</v>
      </c>
      <c r="H463">
        <v>0.73121567726819658</v>
      </c>
      <c r="I463">
        <v>0.79344224500342408</v>
      </c>
      <c r="J463">
        <v>0.73117143775057136</v>
      </c>
      <c r="K463">
        <v>0.7312834261376675</v>
      </c>
      <c r="L463">
        <v>0.73121277432207377</v>
      </c>
      <c r="M463">
        <v>0.73120950872652202</v>
      </c>
      <c r="N463">
        <v>0.73121434149250619</v>
      </c>
      <c r="O463">
        <v>0.73121122269680738</v>
      </c>
      <c r="P463">
        <v>0.73120656400920259</v>
      </c>
      <c r="Q463">
        <v>0.73121104195426279</v>
      </c>
      <c r="R463">
        <v>0.73120950226670023</v>
      </c>
      <c r="S463">
        <v>0.73120950226670023</v>
      </c>
    </row>
    <row r="464" spans="1:19" x14ac:dyDescent="0.25">
      <c r="A464" s="1">
        <v>461</v>
      </c>
      <c r="B464" s="5">
        <v>0.68720362765071497</v>
      </c>
      <c r="C464">
        <v>0.7362435067334332</v>
      </c>
      <c r="D464">
        <v>0.73109267144345813</v>
      </c>
      <c r="E464" s="5">
        <v>0.73112400586836102</v>
      </c>
      <c r="F464">
        <v>0.73121153418605422</v>
      </c>
      <c r="G464">
        <v>0.73131884845379702</v>
      </c>
      <c r="H464">
        <v>0.73121565653986886</v>
      </c>
      <c r="I464">
        <v>0.79371115191648411</v>
      </c>
      <c r="J464">
        <v>0.73117238936347462</v>
      </c>
      <c r="K464">
        <v>0.73127972508390404</v>
      </c>
      <c r="L464">
        <v>0.73121274025827099</v>
      </c>
      <c r="M464">
        <v>0.73120950841986532</v>
      </c>
      <c r="N464">
        <v>0.73121438591508681</v>
      </c>
      <c r="O464">
        <v>0.73121117968605465</v>
      </c>
      <c r="P464">
        <v>0.73120657902655406</v>
      </c>
      <c r="Q464">
        <v>0.73121100305754783</v>
      </c>
      <c r="R464">
        <v>0.73120950226670023</v>
      </c>
      <c r="S464">
        <v>0.73120950226670023</v>
      </c>
    </row>
    <row r="465" spans="1:19" x14ac:dyDescent="0.25">
      <c r="A465" s="1">
        <v>462</v>
      </c>
      <c r="B465" s="5">
        <v>0.68690406691807204</v>
      </c>
      <c r="C465">
        <v>0.73611348514494335</v>
      </c>
      <c r="D465">
        <v>0.73109574337132166</v>
      </c>
      <c r="E465" s="5">
        <v>0.73112291527292095</v>
      </c>
      <c r="F465">
        <v>0.73121152707315096</v>
      </c>
      <c r="G465">
        <v>0.73131914276992616</v>
      </c>
      <c r="H465">
        <v>0.73121563581154103</v>
      </c>
      <c r="I465">
        <v>0.79398005882954403</v>
      </c>
      <c r="J465">
        <v>0.73117334097637787</v>
      </c>
      <c r="K465">
        <v>0.73127602403014058</v>
      </c>
      <c r="L465">
        <v>0.73121270632969093</v>
      </c>
      <c r="M465">
        <v>0.73120950811325813</v>
      </c>
      <c r="N465">
        <v>0.73121443033766753</v>
      </c>
      <c r="O465">
        <v>0.73121113667530202</v>
      </c>
      <c r="P465">
        <v>0.73120659404390531</v>
      </c>
      <c r="Q465">
        <v>0.7312109641817901</v>
      </c>
      <c r="R465">
        <v>0.73120950226670023</v>
      </c>
      <c r="S465">
        <v>0.73120950226670023</v>
      </c>
    </row>
    <row r="466" spans="1:19" x14ac:dyDescent="0.25">
      <c r="A466" s="1">
        <v>463</v>
      </c>
      <c r="B466" s="5">
        <v>0.68660479263748997</v>
      </c>
      <c r="C466">
        <v>0.7359835136238041</v>
      </c>
      <c r="D466">
        <v>0.73109881118576425</v>
      </c>
      <c r="E466" s="5">
        <v>0.73112182471748299</v>
      </c>
      <c r="F466">
        <v>0.73121151996024769</v>
      </c>
      <c r="G466">
        <v>0.73131943708605518</v>
      </c>
      <c r="H466">
        <v>0.73121561508321331</v>
      </c>
      <c r="I466">
        <v>0.79424896574260395</v>
      </c>
      <c r="J466">
        <v>0.73117429258928102</v>
      </c>
      <c r="K466">
        <v>0.73127232297637712</v>
      </c>
      <c r="L466">
        <v>0.73121267253600819</v>
      </c>
      <c r="M466">
        <v>0.7312095078067008</v>
      </c>
      <c r="N466">
        <v>0.73121447476024826</v>
      </c>
      <c r="O466">
        <v>0.73121109366454928</v>
      </c>
      <c r="P466">
        <v>0.73120660906125678</v>
      </c>
      <c r="Q466">
        <v>0.73121092532697285</v>
      </c>
      <c r="R466">
        <v>0.73120950226670023</v>
      </c>
      <c r="S466">
        <v>0.73120950226670023</v>
      </c>
    </row>
    <row r="467" spans="1:19" x14ac:dyDescent="0.25">
      <c r="A467" s="1">
        <v>464</v>
      </c>
      <c r="B467" s="5">
        <v>0.68630580439817301</v>
      </c>
      <c r="C467">
        <v>0.73585359214110146</v>
      </c>
      <c r="D467">
        <v>0.73110187489504264</v>
      </c>
      <c r="E467" s="5">
        <v>0.731120734202096</v>
      </c>
      <c r="F467">
        <v>0.73121151284734442</v>
      </c>
      <c r="G467">
        <v>0.7313197314021842</v>
      </c>
      <c r="H467">
        <v>0.73121559435488559</v>
      </c>
      <c r="I467">
        <v>0.79451787265566387</v>
      </c>
      <c r="J467">
        <v>0.73117524420218427</v>
      </c>
      <c r="K467">
        <v>0.73126862192261377</v>
      </c>
      <c r="L467">
        <v>0.73121263887689758</v>
      </c>
      <c r="M467">
        <v>0.73120950750019309</v>
      </c>
      <c r="N467">
        <v>0.73121451918282887</v>
      </c>
      <c r="O467">
        <v>0.73121105065379666</v>
      </c>
      <c r="P467">
        <v>0.73120662407860815</v>
      </c>
      <c r="Q467">
        <v>0.73121088649307908</v>
      </c>
      <c r="R467">
        <v>0.73120950226670023</v>
      </c>
      <c r="S467">
        <v>0.73120950226670023</v>
      </c>
    </row>
    <row r="468" spans="1:19" x14ac:dyDescent="0.25">
      <c r="A468" s="1">
        <v>465</v>
      </c>
      <c r="B468" s="5">
        <v>0.68600710179011204</v>
      </c>
      <c r="C468">
        <v>0.73572372066794489</v>
      </c>
      <c r="D468">
        <v>0.731104934507391</v>
      </c>
      <c r="E468" s="5">
        <v>0.73111964372680704</v>
      </c>
      <c r="F468">
        <v>0.73121150573444127</v>
      </c>
      <c r="G468">
        <v>0.73132002571831323</v>
      </c>
      <c r="H468">
        <v>0.73121557362655787</v>
      </c>
      <c r="I468">
        <v>0.79478677956872379</v>
      </c>
      <c r="J468">
        <v>0.73117619581508742</v>
      </c>
      <c r="K468">
        <v>0.73126492086885031</v>
      </c>
      <c r="L468">
        <v>0.73121260535203725</v>
      </c>
      <c r="M468">
        <v>0.73120950719373523</v>
      </c>
      <c r="N468">
        <v>0.73121456360540948</v>
      </c>
      <c r="O468">
        <v>0.73121100764304392</v>
      </c>
      <c r="P468">
        <v>0.73120663909595951</v>
      </c>
      <c r="Q468">
        <v>0.73121084768009181</v>
      </c>
      <c r="R468">
        <v>0.73120950226670023</v>
      </c>
      <c r="S468">
        <v>0.73120950226670023</v>
      </c>
    </row>
    <row r="469" spans="1:19" x14ac:dyDescent="0.25">
      <c r="A469" s="1">
        <v>466</v>
      </c>
      <c r="B469" s="5">
        <v>0.68570868440408195</v>
      </c>
      <c r="C469">
        <v>0.7355938991754648</v>
      </c>
      <c r="D469">
        <v>0.73110799003102189</v>
      </c>
      <c r="E469" s="5">
        <v>0.73111855329166597</v>
      </c>
      <c r="F469">
        <v>0.73121149862153811</v>
      </c>
      <c r="G469">
        <v>0.73132032003444225</v>
      </c>
      <c r="H469">
        <v>0.73121555289823004</v>
      </c>
      <c r="I469">
        <v>0.79505568648178382</v>
      </c>
      <c r="J469">
        <v>0.73117714742799067</v>
      </c>
      <c r="K469">
        <v>0.73126121981508685</v>
      </c>
      <c r="L469">
        <v>0.73121257196110512</v>
      </c>
      <c r="M469">
        <v>0.731209506887327</v>
      </c>
      <c r="N469">
        <v>0.7312146080279901</v>
      </c>
      <c r="O469">
        <v>0.73121096463229129</v>
      </c>
      <c r="P469">
        <v>0.73120665411331098</v>
      </c>
      <c r="Q469">
        <v>0.73121080888799406</v>
      </c>
      <c r="R469">
        <v>0.73120950226670023</v>
      </c>
      <c r="S469">
        <v>0.73120950226670023</v>
      </c>
    </row>
    <row r="470" spans="1:19" x14ac:dyDescent="0.25">
      <c r="A470" s="1">
        <v>467</v>
      </c>
      <c r="B470" s="5">
        <v>0.68541055183163602</v>
      </c>
      <c r="C470">
        <v>0.7354641276348145</v>
      </c>
      <c r="D470">
        <v>0.73111104147412576</v>
      </c>
      <c r="E470" s="5">
        <v>0.73111746289671897</v>
      </c>
      <c r="F470">
        <v>0.73121149150863485</v>
      </c>
      <c r="G470">
        <v>0.73132061435057127</v>
      </c>
      <c r="H470">
        <v>0.73121553216990232</v>
      </c>
      <c r="I470">
        <v>0.79532459339484352</v>
      </c>
      <c r="J470">
        <v>0.73117809904089393</v>
      </c>
      <c r="K470">
        <v>0.73125751876132339</v>
      </c>
      <c r="L470">
        <v>0.731212538703778</v>
      </c>
      <c r="M470">
        <v>0.73120950658096839</v>
      </c>
      <c r="N470">
        <v>0.73121465245057071</v>
      </c>
      <c r="O470">
        <v>0.73121092162153856</v>
      </c>
      <c r="P470">
        <v>0.73120666913066235</v>
      </c>
      <c r="Q470">
        <v>0.73121077011676927</v>
      </c>
      <c r="R470">
        <v>0.73120950226670023</v>
      </c>
      <c r="S470">
        <v>0.73120950226670023</v>
      </c>
    </row>
    <row r="471" spans="1:19" x14ac:dyDescent="0.25">
      <c r="A471" s="1">
        <v>468</v>
      </c>
      <c r="B471" s="5">
        <v>0.68511270366511101</v>
      </c>
      <c r="C471">
        <v>0.73533440601716948</v>
      </c>
      <c r="D471">
        <v>0.73111408884487117</v>
      </c>
      <c r="E471" s="5">
        <v>0.731116372542017</v>
      </c>
      <c r="F471">
        <v>0.73121148439573158</v>
      </c>
      <c r="G471">
        <v>0.7313209086667003</v>
      </c>
      <c r="H471">
        <v>0.73121551144157459</v>
      </c>
      <c r="I471">
        <v>0.79559350030790366</v>
      </c>
      <c r="J471">
        <v>0.73117905065379718</v>
      </c>
      <c r="K471">
        <v>0.73125381770756004</v>
      </c>
      <c r="L471">
        <v>0.73121250557973794</v>
      </c>
      <c r="M471">
        <v>0.73120950627465953</v>
      </c>
      <c r="N471">
        <v>0.73121469687315133</v>
      </c>
      <c r="O471">
        <v>0.73121087861078593</v>
      </c>
      <c r="P471">
        <v>0.73120668414801371</v>
      </c>
      <c r="Q471">
        <v>0.73121073136640025</v>
      </c>
      <c r="R471">
        <v>0.73120950226670023</v>
      </c>
      <c r="S471">
        <v>0.73120950226670023</v>
      </c>
    </row>
    <row r="472" spans="1:19" x14ac:dyDescent="0.25">
      <c r="A472" s="1">
        <v>469</v>
      </c>
      <c r="B472" s="5">
        <v>0.68481513949762096</v>
      </c>
      <c r="C472">
        <v>0.73520473429372679</v>
      </c>
      <c r="D472">
        <v>0.73111713215140506</v>
      </c>
      <c r="E472" s="5">
        <v>0.73111528222760702</v>
      </c>
      <c r="F472">
        <v>0.73121147728282843</v>
      </c>
      <c r="G472">
        <v>0.73132120298282932</v>
      </c>
      <c r="H472">
        <v>0.73121549071324687</v>
      </c>
      <c r="I472">
        <v>0.79586240722096346</v>
      </c>
      <c r="J472">
        <v>0.73118000226670044</v>
      </c>
      <c r="K472">
        <v>0.73125011665379658</v>
      </c>
      <c r="L472">
        <v>0.73121247258866362</v>
      </c>
      <c r="M472">
        <v>0.7312095059684004</v>
      </c>
      <c r="N472">
        <v>0.73121474129573205</v>
      </c>
      <c r="O472">
        <v>0.73121083560003319</v>
      </c>
      <c r="P472">
        <v>0.73120669916536518</v>
      </c>
      <c r="Q472">
        <v>0.73121069263687055</v>
      </c>
      <c r="R472">
        <v>0.73120950226670023</v>
      </c>
      <c r="S472">
        <v>0.73120950226670023</v>
      </c>
    </row>
    <row r="473" spans="1:19" x14ac:dyDescent="0.25">
      <c r="A473" s="1">
        <v>470</v>
      </c>
      <c r="B473" s="5">
        <v>0.68451785892305494</v>
      </c>
      <c r="C473">
        <v>0.73507511243570667</v>
      </c>
      <c r="D473">
        <v>0.73112017140185237</v>
      </c>
      <c r="E473" s="5">
        <v>0.731114191953537</v>
      </c>
      <c r="F473">
        <v>0.73121147016992516</v>
      </c>
      <c r="G473">
        <v>0.73132149729895846</v>
      </c>
      <c r="H473">
        <v>0.73121546998491915</v>
      </c>
      <c r="I473">
        <v>0.79613131413402338</v>
      </c>
      <c r="J473">
        <v>0.73118095387960358</v>
      </c>
      <c r="K473">
        <v>0.73124641560003312</v>
      </c>
      <c r="L473">
        <v>0.73121243973023886</v>
      </c>
      <c r="M473">
        <v>0.73120950566219078</v>
      </c>
      <c r="N473">
        <v>0.73121478571831267</v>
      </c>
      <c r="O473">
        <v>0.73121079258928057</v>
      </c>
      <c r="P473">
        <v>0.73120671418271654</v>
      </c>
      <c r="Q473">
        <v>0.73121065392816309</v>
      </c>
      <c r="R473">
        <v>0.73120950226670023</v>
      </c>
      <c r="S473">
        <v>0.73120950226670023</v>
      </c>
    </row>
    <row r="474" spans="1:19" x14ac:dyDescent="0.25">
      <c r="A474" s="1">
        <v>471</v>
      </c>
      <c r="B474" s="5">
        <v>0.68422086153607797</v>
      </c>
      <c r="C474">
        <v>0.7349455404143509</v>
      </c>
      <c r="D474">
        <v>0.73112320660431662</v>
      </c>
      <c r="E474" s="5">
        <v>0.73111310171985699</v>
      </c>
      <c r="F474">
        <v>0.73121146305702189</v>
      </c>
      <c r="G474">
        <v>0.73132179161508737</v>
      </c>
      <c r="H474">
        <v>0.73121544925659143</v>
      </c>
      <c r="I474">
        <v>0.7964002210470833</v>
      </c>
      <c r="J474">
        <v>0.73118190549250683</v>
      </c>
      <c r="K474">
        <v>0.73124271454626966</v>
      </c>
      <c r="L474">
        <v>0.73121240700414414</v>
      </c>
      <c r="M474">
        <v>0.7312095053560308</v>
      </c>
      <c r="N474">
        <v>0.73121483014089339</v>
      </c>
      <c r="O474">
        <v>0.73121074957852783</v>
      </c>
      <c r="P474">
        <v>0.73120672920006791</v>
      </c>
      <c r="Q474">
        <v>0.73121061524026121</v>
      </c>
      <c r="R474">
        <v>0.73120950226670023</v>
      </c>
      <c r="S474">
        <v>0.73120950226670023</v>
      </c>
    </row>
    <row r="475" spans="1:19" x14ac:dyDescent="0.25">
      <c r="A475" s="1">
        <v>472</v>
      </c>
      <c r="B475" s="5">
        <v>0.683924146932127</v>
      </c>
      <c r="C475">
        <v>0.7348160182009229</v>
      </c>
      <c r="D475">
        <v>0.73112623776687979</v>
      </c>
      <c r="E475" s="5">
        <v>0.73111201152661498</v>
      </c>
      <c r="F475">
        <v>0.73121145594411863</v>
      </c>
      <c r="G475">
        <v>0.73132208593121639</v>
      </c>
      <c r="H475">
        <v>0.7312154285282636</v>
      </c>
      <c r="I475">
        <v>0.79666912796014333</v>
      </c>
      <c r="J475">
        <v>0.73118285710541009</v>
      </c>
      <c r="K475">
        <v>0.73123901349250631</v>
      </c>
      <c r="L475">
        <v>0.73121237441006337</v>
      </c>
      <c r="M475">
        <v>0.73120950504992055</v>
      </c>
      <c r="N475">
        <v>0.731214874563474</v>
      </c>
      <c r="O475">
        <v>0.73121070656777509</v>
      </c>
      <c r="P475">
        <v>0.73120674421741938</v>
      </c>
      <c r="Q475">
        <v>0.73121057657314814</v>
      </c>
      <c r="R475">
        <v>0.73120950226670023</v>
      </c>
      <c r="S475">
        <v>0.73120950226670023</v>
      </c>
    </row>
    <row r="476" spans="1:19" x14ac:dyDescent="0.25">
      <c r="A476" s="1">
        <v>473</v>
      </c>
      <c r="B476" s="5">
        <v>0.68362771470740902</v>
      </c>
      <c r="C476">
        <v>0.73468654576670933</v>
      </c>
      <c r="D476">
        <v>0.73112926489760222</v>
      </c>
      <c r="E476" s="5">
        <v>0.73111092137386002</v>
      </c>
      <c r="F476">
        <v>0.73121144883121547</v>
      </c>
      <c r="G476">
        <v>0.73132238024734542</v>
      </c>
      <c r="H476">
        <v>0.73121540779993588</v>
      </c>
      <c r="I476">
        <v>0.79693803487320314</v>
      </c>
      <c r="J476">
        <v>0.73118380871831334</v>
      </c>
      <c r="K476">
        <v>0.73123531243874285</v>
      </c>
      <c r="L476">
        <v>0.73121234194768192</v>
      </c>
      <c r="M476">
        <v>0.73120950474385982</v>
      </c>
      <c r="N476">
        <v>0.73121491898605462</v>
      </c>
      <c r="O476">
        <v>0.73121066355702247</v>
      </c>
      <c r="P476">
        <v>0.73120675923477074</v>
      </c>
      <c r="Q476">
        <v>0.7312105379268069</v>
      </c>
      <c r="R476">
        <v>0.73120950226670023</v>
      </c>
      <c r="S476">
        <v>0.73120950226670023</v>
      </c>
    </row>
    <row r="477" spans="1:19" x14ac:dyDescent="0.25">
      <c r="A477" s="1">
        <v>474</v>
      </c>
      <c r="B477" s="5">
        <v>0.68333156445890098</v>
      </c>
      <c r="C477">
        <v>0.73455712308301779</v>
      </c>
      <c r="D477">
        <v>0.73113228800452268</v>
      </c>
      <c r="E477" s="5">
        <v>0.73110983126164197</v>
      </c>
      <c r="F477">
        <v>0.73121144171831221</v>
      </c>
      <c r="G477">
        <v>0.73132267456347444</v>
      </c>
      <c r="H477">
        <v>0.73121538707160816</v>
      </c>
      <c r="I477">
        <v>0.79720694178626317</v>
      </c>
      <c r="J477">
        <v>0.73118476033121649</v>
      </c>
      <c r="K477">
        <v>0.73123161138497939</v>
      </c>
      <c r="L477">
        <v>0.73121230961668449</v>
      </c>
      <c r="M477">
        <v>0.73120950443784882</v>
      </c>
      <c r="N477">
        <v>0.73121496340863523</v>
      </c>
      <c r="O477">
        <v>0.73121062054626973</v>
      </c>
      <c r="P477">
        <v>0.73120677425212222</v>
      </c>
      <c r="Q477">
        <v>0.73121049930122117</v>
      </c>
      <c r="R477">
        <v>0.73120950226670023</v>
      </c>
      <c r="S477">
        <v>0.73120950226670023</v>
      </c>
    </row>
    <row r="478" spans="1:19" x14ac:dyDescent="0.25">
      <c r="A478" s="1">
        <v>475</v>
      </c>
      <c r="B478" s="5">
        <v>0.68303569578434498</v>
      </c>
      <c r="C478">
        <v>0.73442775012117845</v>
      </c>
      <c r="D478">
        <v>0.73113530709565921</v>
      </c>
      <c r="E478" s="5">
        <v>0.73110874119000802</v>
      </c>
      <c r="F478">
        <v>0.73121143460540905</v>
      </c>
      <c r="G478">
        <v>0.73132296887960346</v>
      </c>
      <c r="H478">
        <v>0.73121536634328044</v>
      </c>
      <c r="I478">
        <v>0.79747584869932309</v>
      </c>
      <c r="J478">
        <v>0.73118571194411974</v>
      </c>
      <c r="K478">
        <v>0.73122791033121592</v>
      </c>
      <c r="L478">
        <v>0.73121227741675843</v>
      </c>
      <c r="M478">
        <v>0.73120950413188734</v>
      </c>
      <c r="N478">
        <v>0.73121500783121585</v>
      </c>
      <c r="O478">
        <v>0.73121057753551699</v>
      </c>
      <c r="P478">
        <v>0.73120678926947347</v>
      </c>
      <c r="Q478">
        <v>0.73121046069637385</v>
      </c>
      <c r="R478">
        <v>0.73120950226670023</v>
      </c>
      <c r="S478">
        <v>0.73120950226670023</v>
      </c>
    </row>
    <row r="479" spans="1:19" x14ac:dyDescent="0.25">
      <c r="A479" s="1">
        <v>476</v>
      </c>
      <c r="B479" s="5">
        <v>0.68274010828224996</v>
      </c>
      <c r="C479">
        <v>0.73429842685254365</v>
      </c>
      <c r="D479">
        <v>0.73113832217900776</v>
      </c>
      <c r="E479" s="5">
        <v>0.731107651159008</v>
      </c>
      <c r="F479">
        <v>0.73121142749250578</v>
      </c>
      <c r="G479">
        <v>0.73132326319573249</v>
      </c>
      <c r="H479">
        <v>0.73121534561495272</v>
      </c>
      <c r="I479">
        <v>0.79774475561238301</v>
      </c>
      <c r="J479">
        <v>0.731186663557023</v>
      </c>
      <c r="K479">
        <v>0.73122420927745246</v>
      </c>
      <c r="L479">
        <v>0.73121224534758922</v>
      </c>
      <c r="M479">
        <v>0.73120950382597527</v>
      </c>
      <c r="N479">
        <v>0.73121505225379657</v>
      </c>
      <c r="O479">
        <v>0.73121053452476437</v>
      </c>
      <c r="P479">
        <v>0.73120680428682494</v>
      </c>
      <c r="Q479">
        <v>0.73121042211224851</v>
      </c>
      <c r="R479">
        <v>0.73120950226670023</v>
      </c>
      <c r="S479">
        <v>0.73120950226670023</v>
      </c>
    </row>
    <row r="480" spans="1:19" x14ac:dyDescent="0.25">
      <c r="A480" s="1">
        <v>477</v>
      </c>
      <c r="B480" s="5">
        <v>0.68244480155188703</v>
      </c>
      <c r="C480">
        <v>0.73416915324848742</v>
      </c>
      <c r="D480">
        <v>0.73114133326254349</v>
      </c>
      <c r="E480" s="5">
        <v>0.73110656116869099</v>
      </c>
      <c r="F480">
        <v>0.73121142037960263</v>
      </c>
      <c r="G480">
        <v>0.73132355751186162</v>
      </c>
      <c r="H480">
        <v>0.731215324886625</v>
      </c>
      <c r="I480">
        <v>0.7980136625254427</v>
      </c>
      <c r="J480">
        <v>0.73118761516992614</v>
      </c>
      <c r="K480">
        <v>0.731220508223689</v>
      </c>
      <c r="L480">
        <v>0.73121221340886711</v>
      </c>
      <c r="M480">
        <v>0.73120950352011294</v>
      </c>
      <c r="N480">
        <v>0.73121509667637719</v>
      </c>
      <c r="O480">
        <v>0.73121049151401163</v>
      </c>
      <c r="P480">
        <v>0.73120681930417641</v>
      </c>
      <c r="Q480">
        <v>0.73121038354882828</v>
      </c>
      <c r="R480">
        <v>0.73120950226670023</v>
      </c>
      <c r="S480">
        <v>0.73120950226670023</v>
      </c>
    </row>
    <row r="481" spans="1:19" x14ac:dyDescent="0.25">
      <c r="A481" s="1">
        <v>478</v>
      </c>
      <c r="B481" s="5">
        <v>0.68214977519329201</v>
      </c>
      <c r="C481">
        <v>0.73403992928040607</v>
      </c>
      <c r="D481">
        <v>0.73114434035422049</v>
      </c>
      <c r="E481" s="5">
        <v>0.73110547121910696</v>
      </c>
      <c r="F481">
        <v>0.73121141326669936</v>
      </c>
      <c r="G481">
        <v>0.73132385182799065</v>
      </c>
      <c r="H481">
        <v>0.73121530415829716</v>
      </c>
      <c r="I481">
        <v>0.79828256943850273</v>
      </c>
      <c r="J481">
        <v>0.7311885667828294</v>
      </c>
      <c r="K481">
        <v>0.73121680716992554</v>
      </c>
      <c r="L481">
        <v>0.73121218160027956</v>
      </c>
      <c r="M481">
        <v>0.73120950321430023</v>
      </c>
      <c r="N481">
        <v>0.7312151410989578</v>
      </c>
      <c r="O481">
        <v>0.73121044850325889</v>
      </c>
      <c r="P481">
        <v>0.73120683432152767</v>
      </c>
      <c r="Q481">
        <v>0.73121034500609661</v>
      </c>
      <c r="R481">
        <v>0.73120950226670023</v>
      </c>
      <c r="S481">
        <v>0.73120950226670023</v>
      </c>
    </row>
    <row r="482" spans="1:19" x14ac:dyDescent="0.25">
      <c r="A482" s="1">
        <v>479</v>
      </c>
      <c r="B482" s="5">
        <v>0.68185502880725501</v>
      </c>
      <c r="C482">
        <v>0.73391075491971758</v>
      </c>
      <c r="D482">
        <v>0.73114734346197152</v>
      </c>
      <c r="E482" s="5">
        <v>0.73110438131030397</v>
      </c>
      <c r="F482">
        <v>0.7312114061537961</v>
      </c>
      <c r="G482">
        <v>0.73132414614411967</v>
      </c>
      <c r="H482">
        <v>0.73121528342996944</v>
      </c>
      <c r="I482">
        <v>0.79855147635156243</v>
      </c>
      <c r="J482">
        <v>0.73118951839573265</v>
      </c>
      <c r="K482">
        <v>0.73121310611616208</v>
      </c>
      <c r="L482">
        <v>0.73121214992151673</v>
      </c>
      <c r="M482">
        <v>0.73120950290853692</v>
      </c>
      <c r="N482">
        <v>0.73121518552153852</v>
      </c>
      <c r="O482">
        <v>0.73121040549250627</v>
      </c>
      <c r="P482">
        <v>0.73120684933887914</v>
      </c>
      <c r="Q482">
        <v>0.73121030648403684</v>
      </c>
      <c r="R482">
        <v>0.73120950226670023</v>
      </c>
      <c r="S482">
        <v>0.73120950226670023</v>
      </c>
    </row>
    <row r="483" spans="1:19" x14ac:dyDescent="0.25">
      <c r="A483" s="1">
        <v>480</v>
      </c>
      <c r="B483" s="5">
        <v>0.681560561995329</v>
      </c>
      <c r="C483">
        <v>0.73378163013786191</v>
      </c>
      <c r="D483">
        <v>0.73115034259370848</v>
      </c>
      <c r="E483" s="5">
        <v>0.73110329144233299</v>
      </c>
      <c r="F483">
        <v>0.73121139904089283</v>
      </c>
      <c r="G483">
        <v>0.73132444046024869</v>
      </c>
      <c r="H483">
        <v>0.73121526270164172</v>
      </c>
      <c r="I483">
        <v>0.79882038326462257</v>
      </c>
      <c r="J483">
        <v>0.73119047000863591</v>
      </c>
      <c r="K483">
        <v>0.73120940506239862</v>
      </c>
      <c r="L483">
        <v>0.73121211837227074</v>
      </c>
      <c r="M483">
        <v>0.73120950260282314</v>
      </c>
      <c r="N483">
        <v>0.73121522994411914</v>
      </c>
      <c r="O483">
        <v>0.73121036248175353</v>
      </c>
      <c r="P483">
        <v>0.73120686435623061</v>
      </c>
      <c r="Q483">
        <v>0.73121026798263233</v>
      </c>
      <c r="R483">
        <v>0.73120950226670023</v>
      </c>
      <c r="S483">
        <v>0.73120950226670023</v>
      </c>
    </row>
    <row r="484" spans="1:19" x14ac:dyDescent="0.25">
      <c r="A484" s="1">
        <v>481</v>
      </c>
      <c r="B484" s="5">
        <v>0.68126637435981996</v>
      </c>
      <c r="C484">
        <v>0.73365255490630099</v>
      </c>
      <c r="D484">
        <v>0.73115333775732239</v>
      </c>
      <c r="E484" s="5">
        <v>0.73110220161524198</v>
      </c>
      <c r="F484">
        <v>0.73121139192798967</v>
      </c>
      <c r="G484">
        <v>0.73132473477637772</v>
      </c>
      <c r="H484">
        <v>0.731215241973314</v>
      </c>
      <c r="I484">
        <v>0.79908929017768249</v>
      </c>
      <c r="J484">
        <v>0.73119142162153916</v>
      </c>
      <c r="K484">
        <v>0.73120570400863527</v>
      </c>
      <c r="L484">
        <v>0.73121208695223283</v>
      </c>
      <c r="M484">
        <v>0.73120950229715898</v>
      </c>
      <c r="N484">
        <v>0.73121527436669975</v>
      </c>
      <c r="O484">
        <v>0.7312103194710009</v>
      </c>
      <c r="P484">
        <v>0.73120687937358186</v>
      </c>
      <c r="Q484">
        <v>0.73121022950186654</v>
      </c>
      <c r="R484">
        <v>0.73120950226670023</v>
      </c>
      <c r="S484">
        <v>0.73120950226670023</v>
      </c>
    </row>
    <row r="485" spans="1:19" x14ac:dyDescent="0.25">
      <c r="A485" s="1">
        <v>482</v>
      </c>
      <c r="B485" s="5">
        <v>0.68097246550378998</v>
      </c>
      <c r="C485">
        <v>0.73352352919651886</v>
      </c>
      <c r="D485">
        <v>0.73115632896068328</v>
      </c>
      <c r="E485" s="5">
        <v>0.731101111829082</v>
      </c>
      <c r="F485">
        <v>0.73121138481508641</v>
      </c>
      <c r="G485">
        <v>0.73132502909250674</v>
      </c>
      <c r="H485">
        <v>0.73121522124498617</v>
      </c>
      <c r="I485">
        <v>0.79935819709074241</v>
      </c>
      <c r="J485">
        <v>0.73119237323444231</v>
      </c>
      <c r="K485">
        <v>0.73120200295487181</v>
      </c>
      <c r="L485">
        <v>0.73121205566109604</v>
      </c>
      <c r="M485">
        <v>0.73120950199154422</v>
      </c>
      <c r="N485">
        <v>0.73121531878928048</v>
      </c>
      <c r="O485">
        <v>0.73121027646024817</v>
      </c>
      <c r="P485">
        <v>0.73120689439093334</v>
      </c>
      <c r="Q485">
        <v>0.73121019104172269</v>
      </c>
      <c r="R485">
        <v>0.73120950226670023</v>
      </c>
      <c r="S485">
        <v>0.73120950226670023</v>
      </c>
    </row>
    <row r="486" spans="1:19" x14ac:dyDescent="0.25">
      <c r="A486" s="1">
        <v>483</v>
      </c>
      <c r="B486" s="5">
        <v>0.68067883503105298</v>
      </c>
      <c r="C486">
        <v>0.73339455298002099</v>
      </c>
      <c r="D486">
        <v>0.73115931621164043</v>
      </c>
      <c r="E486" s="5">
        <v>0.73110002208390101</v>
      </c>
      <c r="F486">
        <v>0.73121137770218314</v>
      </c>
      <c r="G486">
        <v>0.73132532340863576</v>
      </c>
      <c r="H486">
        <v>0.73121520051665845</v>
      </c>
      <c r="I486">
        <v>0.79962710400380221</v>
      </c>
      <c r="J486">
        <v>0.73119332484734556</v>
      </c>
      <c r="K486">
        <v>0.73119830190110835</v>
      </c>
      <c r="L486">
        <v>0.7312120244985536</v>
      </c>
      <c r="M486">
        <v>0.73120950168597898</v>
      </c>
      <c r="N486">
        <v>0.73121536321186109</v>
      </c>
      <c r="O486">
        <v>0.73121023344949554</v>
      </c>
      <c r="P486">
        <v>0.7312069094082847</v>
      </c>
      <c r="Q486">
        <v>0.73121015260218436</v>
      </c>
      <c r="R486">
        <v>0.73120950226670023</v>
      </c>
      <c r="S486">
        <v>0.73120950226670023</v>
      </c>
    </row>
    <row r="487" spans="1:19" x14ac:dyDescent="0.25">
      <c r="A487" s="1">
        <v>484</v>
      </c>
      <c r="B487" s="5">
        <v>0.68038548254617404</v>
      </c>
      <c r="C487">
        <v>0.73326562622833547</v>
      </c>
      <c r="D487">
        <v>0.73116229951802236</v>
      </c>
      <c r="E487" s="5">
        <v>0.73109893237974999</v>
      </c>
      <c r="F487">
        <v>0.73121137058927999</v>
      </c>
      <c r="G487">
        <v>0.7313256177247649</v>
      </c>
      <c r="H487">
        <v>0.73121517978833073</v>
      </c>
      <c r="I487">
        <v>0.79989601091686235</v>
      </c>
      <c r="J487">
        <v>0.7311942764602487</v>
      </c>
      <c r="K487">
        <v>0.73119460084734489</v>
      </c>
      <c r="L487">
        <v>0.73121199346430032</v>
      </c>
      <c r="M487">
        <v>0.73120950138046326</v>
      </c>
      <c r="N487">
        <v>0.73121540763444171</v>
      </c>
      <c r="O487">
        <v>0.7312101904387428</v>
      </c>
      <c r="P487">
        <v>0.73120692442563606</v>
      </c>
      <c r="Q487">
        <v>0.731210114183235</v>
      </c>
      <c r="R487">
        <v>0.73120950226670023</v>
      </c>
      <c r="S487">
        <v>0.73120950226670023</v>
      </c>
    </row>
    <row r="488" spans="1:19" x14ac:dyDescent="0.25">
      <c r="A488" s="1">
        <v>485</v>
      </c>
      <c r="B488" s="5">
        <v>0.68009240765446599</v>
      </c>
      <c r="C488">
        <v>0.73313674891301117</v>
      </c>
      <c r="D488">
        <v>0.73116527888763683</v>
      </c>
      <c r="E488" s="5">
        <v>0.73109784271667799</v>
      </c>
      <c r="F488">
        <v>0.73121136347637683</v>
      </c>
      <c r="G488">
        <v>0.73132591204089392</v>
      </c>
      <c r="H488">
        <v>0.73121515906000301</v>
      </c>
      <c r="I488">
        <v>0.80016491782992205</v>
      </c>
      <c r="J488">
        <v>0.73119522807315196</v>
      </c>
      <c r="K488">
        <v>0.73119089979358154</v>
      </c>
      <c r="L488">
        <v>0.731211962558032</v>
      </c>
      <c r="M488">
        <v>0.73120950107499694</v>
      </c>
      <c r="N488">
        <v>0.73121545205702232</v>
      </c>
      <c r="O488">
        <v>0.73121014742799018</v>
      </c>
      <c r="P488">
        <v>0.73120693944298754</v>
      </c>
      <c r="Q488">
        <v>0.73121007578485797</v>
      </c>
      <c r="R488">
        <v>0.73120950226670023</v>
      </c>
      <c r="S488">
        <v>0.73120950226670023</v>
      </c>
    </row>
    <row r="489" spans="1:19" x14ac:dyDescent="0.25">
      <c r="A489" s="1">
        <v>486</v>
      </c>
      <c r="B489" s="5">
        <v>0.67979960996198996</v>
      </c>
      <c r="C489">
        <v>0.73300792100561973</v>
      </c>
      <c r="D489">
        <v>0.73116825432827148</v>
      </c>
      <c r="E489" s="5">
        <v>0.73109675309473598</v>
      </c>
      <c r="F489">
        <v>0.73121135636347356</v>
      </c>
      <c r="G489">
        <v>0.73132620635702295</v>
      </c>
      <c r="H489">
        <v>0.73121513833167529</v>
      </c>
      <c r="I489">
        <v>0.80043382474298208</v>
      </c>
      <c r="J489">
        <v>0.73119617968605521</v>
      </c>
      <c r="K489">
        <v>0.73118719873981808</v>
      </c>
      <c r="L489">
        <v>0.73121193177944477</v>
      </c>
      <c r="M489">
        <v>0.73120950076958013</v>
      </c>
      <c r="N489">
        <v>0.73121549647960304</v>
      </c>
      <c r="O489">
        <v>0.73121010441723744</v>
      </c>
      <c r="P489">
        <v>0.7312069544603389</v>
      </c>
      <c r="Q489">
        <v>0.73121003740703683</v>
      </c>
      <c r="R489">
        <v>0.73120950226670023</v>
      </c>
      <c r="S489">
        <v>0.73120950226670023</v>
      </c>
    </row>
    <row r="490" spans="1:19" x14ac:dyDescent="0.25">
      <c r="A490" s="1">
        <v>487</v>
      </c>
      <c r="B490" s="5">
        <v>0.67950708907555302</v>
      </c>
      <c r="C490">
        <v>0.73287914247775365</v>
      </c>
      <c r="D490">
        <v>0.73117122584769267</v>
      </c>
      <c r="E490" s="5">
        <v>0.73109566351397304</v>
      </c>
      <c r="F490">
        <v>0.7312113492505703</v>
      </c>
      <c r="G490">
        <v>0.73132650067315197</v>
      </c>
      <c r="H490">
        <v>0.73121511760334756</v>
      </c>
      <c r="I490">
        <v>0.800702731656042</v>
      </c>
      <c r="J490">
        <v>0.73119713129895847</v>
      </c>
      <c r="K490">
        <v>0.73118349768605462</v>
      </c>
      <c r="L490">
        <v>0.73121190112823631</v>
      </c>
      <c r="M490">
        <v>0.73120950046421274</v>
      </c>
      <c r="N490">
        <v>0.73121554090218366</v>
      </c>
      <c r="O490">
        <v>0.73121006140648481</v>
      </c>
      <c r="P490">
        <v>0.73120696947769037</v>
      </c>
      <c r="Q490">
        <v>0.73120999904975514</v>
      </c>
      <c r="R490">
        <v>0.73120950226670023</v>
      </c>
      <c r="S490">
        <v>0.73120950226670023</v>
      </c>
    </row>
    <row r="491" spans="1:19" x14ac:dyDescent="0.25">
      <c r="A491" s="1">
        <v>488</v>
      </c>
      <c r="B491" s="5">
        <v>0.67921484460270398</v>
      </c>
      <c r="C491">
        <v>0.73275041330102808</v>
      </c>
      <c r="D491">
        <v>0.73117419345364698</v>
      </c>
      <c r="E491" s="5">
        <v>0.73109457397444</v>
      </c>
      <c r="F491">
        <v>0.73121134213766703</v>
      </c>
      <c r="G491">
        <v>0.73132679498928099</v>
      </c>
      <c r="H491">
        <v>0.73121509687501984</v>
      </c>
      <c r="I491">
        <v>0.80097163856910192</v>
      </c>
      <c r="J491">
        <v>0.73119808291186161</v>
      </c>
      <c r="K491">
        <v>0.73117979663229116</v>
      </c>
      <c r="L491">
        <v>0.73121187060410431</v>
      </c>
      <c r="M491">
        <v>0.73120950015889474</v>
      </c>
      <c r="N491">
        <v>0.73121558532476438</v>
      </c>
      <c r="O491">
        <v>0.73121001839573208</v>
      </c>
      <c r="P491">
        <v>0.73120698449504173</v>
      </c>
      <c r="Q491">
        <v>0.73120996071299638</v>
      </c>
      <c r="R491">
        <v>0.73120950226670023</v>
      </c>
      <c r="S491">
        <v>0.73120950226670023</v>
      </c>
    </row>
    <row r="492" spans="1:19" x14ac:dyDescent="0.25">
      <c r="A492" s="1">
        <v>489</v>
      </c>
      <c r="B492" s="5">
        <v>0.67892287615173696</v>
      </c>
      <c r="C492">
        <v>0.73262173344708015</v>
      </c>
      <c r="D492">
        <v>0.73117715715386034</v>
      </c>
      <c r="E492" s="5">
        <v>0.73109348447618605</v>
      </c>
      <c r="F492">
        <v>0.73121133502476388</v>
      </c>
      <c r="G492">
        <v>0.73132708930541002</v>
      </c>
      <c r="H492">
        <v>0.73121507614669201</v>
      </c>
      <c r="I492">
        <v>0.80124054548216184</v>
      </c>
      <c r="J492">
        <v>0.73119903452476487</v>
      </c>
      <c r="K492">
        <v>0.7311760955785277</v>
      </c>
      <c r="L492">
        <v>0.73121184020674868</v>
      </c>
      <c r="M492">
        <v>0.73120949985362627</v>
      </c>
      <c r="N492">
        <v>0.731215629747345</v>
      </c>
      <c r="O492">
        <v>0.73120997538497945</v>
      </c>
      <c r="P492">
        <v>0.7312069995123931</v>
      </c>
      <c r="Q492">
        <v>0.73120992239674387</v>
      </c>
      <c r="R492">
        <v>0.73120950226670023</v>
      </c>
      <c r="S492">
        <v>0.73120950226670023</v>
      </c>
    </row>
    <row r="493" spans="1:19" x14ac:dyDescent="0.25">
      <c r="A493" s="1">
        <v>490</v>
      </c>
      <c r="B493" s="5">
        <v>0.67863118333168204</v>
      </c>
      <c r="C493">
        <v>0.73249310288756708</v>
      </c>
      <c r="D493">
        <v>0.73118011695603824</v>
      </c>
      <c r="E493" s="5">
        <v>0.73109239501926304</v>
      </c>
      <c r="F493">
        <v>0.73121132791186061</v>
      </c>
      <c r="G493">
        <v>0.73132738362153893</v>
      </c>
      <c r="H493">
        <v>0.73121505541836429</v>
      </c>
      <c r="I493">
        <v>0.80150945239522187</v>
      </c>
      <c r="J493">
        <v>0.73119998613766812</v>
      </c>
      <c r="K493">
        <v>0.73117239452476435</v>
      </c>
      <c r="L493">
        <v>0.73121180993586898</v>
      </c>
      <c r="M493">
        <v>0.73120949954840708</v>
      </c>
      <c r="N493">
        <v>0.73121567416992561</v>
      </c>
      <c r="O493">
        <v>0.73120993237422671</v>
      </c>
      <c r="P493">
        <v>0.73120701452974457</v>
      </c>
      <c r="Q493">
        <v>0.73120988410098142</v>
      </c>
      <c r="R493">
        <v>0.73120950226670023</v>
      </c>
      <c r="S493">
        <v>0.73120950226670023</v>
      </c>
    </row>
    <row r="494" spans="1:19" x14ac:dyDescent="0.25">
      <c r="A494" s="1">
        <v>491</v>
      </c>
      <c r="B494" s="5">
        <v>0.67833976575231003</v>
      </c>
      <c r="C494">
        <v>0.73236452159416932</v>
      </c>
      <c r="D494">
        <v>0.73118307286786588</v>
      </c>
      <c r="E494" s="5">
        <v>0.73109130560371904</v>
      </c>
      <c r="F494">
        <v>0.73121132079895734</v>
      </c>
      <c r="G494">
        <v>0.73132767793766806</v>
      </c>
      <c r="H494">
        <v>0.73121503469003646</v>
      </c>
      <c r="I494">
        <v>0.80177835930828156</v>
      </c>
      <c r="J494">
        <v>0.73120093775057138</v>
      </c>
      <c r="K494">
        <v>0.73116869347100089</v>
      </c>
      <c r="L494">
        <v>0.73121177979116492</v>
      </c>
      <c r="M494">
        <v>0.73120949924323742</v>
      </c>
      <c r="N494">
        <v>0.73121571859250623</v>
      </c>
      <c r="O494">
        <v>0.73120988936347409</v>
      </c>
      <c r="P494">
        <v>0.73120702954709593</v>
      </c>
      <c r="Q494">
        <v>0.73120984582569259</v>
      </c>
      <c r="R494">
        <v>0.73120950226670023</v>
      </c>
      <c r="S494">
        <v>0.73120950226670023</v>
      </c>
    </row>
    <row r="495" spans="1:19" x14ac:dyDescent="0.25">
      <c r="A495" s="1">
        <v>492</v>
      </c>
      <c r="B495" s="5">
        <v>0.67804862302412905</v>
      </c>
      <c r="C495">
        <v>0.73223598953858882</v>
      </c>
      <c r="D495">
        <v>0.73118602489700868</v>
      </c>
      <c r="E495" s="5">
        <v>0.73109021622960602</v>
      </c>
      <c r="F495">
        <v>0.73121131368605419</v>
      </c>
      <c r="G495">
        <v>0.73132797225379709</v>
      </c>
      <c r="H495">
        <v>0.73121501396170874</v>
      </c>
      <c r="I495">
        <v>0.8020472662213417</v>
      </c>
      <c r="J495">
        <v>0.73120188936347463</v>
      </c>
      <c r="K495">
        <v>0.73116499241723742</v>
      </c>
      <c r="L495">
        <v>0.73121174977234082</v>
      </c>
      <c r="M495">
        <v>0.73120949893811693</v>
      </c>
      <c r="N495">
        <v>0.73121576301508684</v>
      </c>
      <c r="O495">
        <v>0.73120984635272135</v>
      </c>
      <c r="P495">
        <v>0.73120704456444729</v>
      </c>
      <c r="Q495">
        <v>0.73120980757086074</v>
      </c>
      <c r="R495">
        <v>0.73120950226670023</v>
      </c>
      <c r="S495">
        <v>0.73120950226670023</v>
      </c>
    </row>
    <row r="496" spans="1:19" x14ac:dyDescent="0.25">
      <c r="A496" s="1">
        <v>493</v>
      </c>
      <c r="B496" s="5">
        <v>0.67775775475837996</v>
      </c>
      <c r="C496">
        <v>0.73210750669254854</v>
      </c>
      <c r="D496">
        <v>0.73118897305111152</v>
      </c>
      <c r="E496" s="5">
        <v>0.73108912689697403</v>
      </c>
      <c r="F496">
        <v>0.73121130657315092</v>
      </c>
      <c r="G496">
        <v>0.73132826656992611</v>
      </c>
      <c r="H496">
        <v>0.73121499323338102</v>
      </c>
      <c r="I496">
        <v>0.80231617313440162</v>
      </c>
      <c r="J496">
        <v>0.73120284097637789</v>
      </c>
      <c r="K496">
        <v>0.73116129136347396</v>
      </c>
      <c r="L496">
        <v>0.73121171987909639</v>
      </c>
      <c r="M496">
        <v>0.73120949863304607</v>
      </c>
      <c r="N496">
        <v>0.73121580743766745</v>
      </c>
      <c r="O496">
        <v>0.73120980334196872</v>
      </c>
      <c r="P496">
        <v>0.73120705958179877</v>
      </c>
      <c r="Q496">
        <v>0.73120976933646975</v>
      </c>
      <c r="R496">
        <v>0.73120950226670023</v>
      </c>
      <c r="S496">
        <v>0.73120950226670023</v>
      </c>
    </row>
    <row r="497" spans="1:19" x14ac:dyDescent="0.25">
      <c r="A497" s="1">
        <v>494</v>
      </c>
      <c r="B497" s="5">
        <v>0.67746716056703904</v>
      </c>
      <c r="C497">
        <v>0.73197907302779386</v>
      </c>
      <c r="D497">
        <v>0.73119191733779942</v>
      </c>
      <c r="E497" s="5">
        <v>0.73108803760587404</v>
      </c>
      <c r="F497">
        <v>0.73121129946024777</v>
      </c>
      <c r="G497">
        <v>0.73132856088605513</v>
      </c>
      <c r="H497">
        <v>0.7312149725050533</v>
      </c>
      <c r="I497">
        <v>0.80258508004746143</v>
      </c>
      <c r="J497">
        <v>0.73120379258928103</v>
      </c>
      <c r="K497">
        <v>0.73115759030971061</v>
      </c>
      <c r="L497">
        <v>0.73121169011113807</v>
      </c>
      <c r="M497">
        <v>0.7312094983280244</v>
      </c>
      <c r="N497">
        <v>0.73121585186024818</v>
      </c>
      <c r="O497">
        <v>0.73120976033121599</v>
      </c>
      <c r="P497">
        <v>0.73120707459915002</v>
      </c>
      <c r="Q497">
        <v>0.73120973112250298</v>
      </c>
      <c r="R497">
        <v>0.73120950226670023</v>
      </c>
      <c r="S497">
        <v>0.73120950226670023</v>
      </c>
    </row>
    <row r="498" spans="1:19" x14ac:dyDescent="0.25">
      <c r="A498" s="1">
        <v>495</v>
      </c>
      <c r="B498" s="5">
        <v>0.67717684006281198</v>
      </c>
      <c r="C498">
        <v>0.73185068851609092</v>
      </c>
      <c r="D498">
        <v>0.7311948577646773</v>
      </c>
      <c r="E498" s="5">
        <v>0.73108694835635701</v>
      </c>
      <c r="F498">
        <v>0.7312112923473445</v>
      </c>
      <c r="G498">
        <v>0.73132885520218416</v>
      </c>
      <c r="H498">
        <v>0.73121495177672557</v>
      </c>
      <c r="I498">
        <v>0.80285398696052135</v>
      </c>
      <c r="J498">
        <v>0.73120474420218418</v>
      </c>
      <c r="K498">
        <v>0.73115388925594715</v>
      </c>
      <c r="L498">
        <v>0.73121166046816721</v>
      </c>
      <c r="M498">
        <v>0.73120949802305213</v>
      </c>
      <c r="N498">
        <v>0.73121589628282879</v>
      </c>
      <c r="O498">
        <v>0.73120971732046325</v>
      </c>
      <c r="P498">
        <v>0.73120708961650149</v>
      </c>
      <c r="Q498">
        <v>0.73120969292894433</v>
      </c>
      <c r="R498">
        <v>0.73120950226670023</v>
      </c>
      <c r="S498">
        <v>0.73120950226670023</v>
      </c>
    </row>
    <row r="499" spans="1:19" x14ac:dyDescent="0.25">
      <c r="A499" s="1">
        <v>496</v>
      </c>
      <c r="B499" s="5">
        <v>0.676886792859136</v>
      </c>
      <c r="C499">
        <v>0.73172235312922829</v>
      </c>
      <c r="D499">
        <v>0.7311977943393303</v>
      </c>
      <c r="E499" s="5">
        <v>0.73108585914847202</v>
      </c>
      <c r="F499">
        <v>0.73121128523444123</v>
      </c>
      <c r="G499">
        <v>0.73132914951831318</v>
      </c>
      <c r="H499">
        <v>0.73121493104839785</v>
      </c>
      <c r="I499">
        <v>0.80312289387358149</v>
      </c>
      <c r="J499">
        <v>0.73120569581508743</v>
      </c>
      <c r="K499">
        <v>0.73115018820218369</v>
      </c>
      <c r="L499">
        <v>0.73121163094989217</v>
      </c>
      <c r="M499">
        <v>0.73120949771812926</v>
      </c>
      <c r="N499">
        <v>0.73121594070540952</v>
      </c>
      <c r="O499">
        <v>0.73120967430971062</v>
      </c>
      <c r="P499">
        <v>0.73120710463385297</v>
      </c>
      <c r="Q499">
        <v>0.73120965475577726</v>
      </c>
      <c r="R499">
        <v>0.73120950226670023</v>
      </c>
      <c r="S499">
        <v>0.73120950226670023</v>
      </c>
    </row>
    <row r="500" spans="1:19" x14ac:dyDescent="0.25">
      <c r="A500" s="1">
        <v>497</v>
      </c>
      <c r="B500" s="5">
        <v>0.67659701857017596</v>
      </c>
      <c r="C500">
        <v>0.73159406683901596</v>
      </c>
      <c r="D500">
        <v>0.73120072706932349</v>
      </c>
      <c r="E500" s="5">
        <v>0.73108476998227201</v>
      </c>
      <c r="F500">
        <v>0.73121127812153808</v>
      </c>
      <c r="G500">
        <v>0.73132944383444221</v>
      </c>
      <c r="H500">
        <v>0.73121491032007013</v>
      </c>
      <c r="I500">
        <v>0.80339180078664119</v>
      </c>
      <c r="J500">
        <v>0.73120664742799069</v>
      </c>
      <c r="K500">
        <v>0.73114648714842023</v>
      </c>
      <c r="L500">
        <v>0.73121160155601617</v>
      </c>
      <c r="M500">
        <v>0.73120949741325558</v>
      </c>
      <c r="N500">
        <v>0.73121598512799013</v>
      </c>
      <c r="O500">
        <v>0.73120963129895789</v>
      </c>
      <c r="P500">
        <v>0.73120711965120422</v>
      </c>
      <c r="Q500">
        <v>0.73120961660298567</v>
      </c>
      <c r="R500">
        <v>0.73120950226670023</v>
      </c>
      <c r="S500">
        <v>0.73120950226670023</v>
      </c>
    </row>
    <row r="501" spans="1:19" x14ac:dyDescent="0.25">
      <c r="A501" s="1">
        <v>498</v>
      </c>
      <c r="B501" s="5">
        <v>0.67630751681082202</v>
      </c>
      <c r="C501">
        <v>0.7314658296172849</v>
      </c>
      <c r="D501">
        <v>0.73120365596220238</v>
      </c>
      <c r="E501" s="5">
        <v>0.73108368085780695</v>
      </c>
      <c r="F501">
        <v>0.73121127100863481</v>
      </c>
      <c r="G501">
        <v>0.73132973815057134</v>
      </c>
      <c r="H501">
        <v>0.73121488959174241</v>
      </c>
      <c r="I501">
        <v>0.80366070769970122</v>
      </c>
      <c r="J501">
        <v>0.73120759904089394</v>
      </c>
      <c r="K501">
        <v>0.73114278609465677</v>
      </c>
      <c r="L501">
        <v>0.73121157228624845</v>
      </c>
      <c r="M501">
        <v>0.73120949710843131</v>
      </c>
      <c r="N501">
        <v>0.73121602955057075</v>
      </c>
      <c r="O501">
        <v>0.73120958828820526</v>
      </c>
      <c r="P501">
        <v>0.73120713466855569</v>
      </c>
      <c r="Q501">
        <v>0.7312095784705529</v>
      </c>
      <c r="R501">
        <v>0.73120950226670023</v>
      </c>
      <c r="S501">
        <v>0.73120950226670023</v>
      </c>
    </row>
    <row r="502" spans="1:19" x14ac:dyDescent="0.25">
      <c r="A502" s="1">
        <v>499</v>
      </c>
      <c r="B502" s="5">
        <v>0.67601828719668999</v>
      </c>
      <c r="C502">
        <v>0.73133764143588798</v>
      </c>
      <c r="D502">
        <v>0.73120658102549252</v>
      </c>
      <c r="E502" s="5">
        <v>0.73108259177512802</v>
      </c>
      <c r="F502">
        <v>0.73121126389573154</v>
      </c>
      <c r="G502">
        <v>0.73133003246670036</v>
      </c>
      <c r="H502">
        <v>0.73121486886341458</v>
      </c>
      <c r="I502">
        <v>0.80392961461276113</v>
      </c>
      <c r="J502">
        <v>0.7312085506537972</v>
      </c>
      <c r="K502">
        <v>0.73113908504089331</v>
      </c>
      <c r="L502">
        <v>0.73121154314029535</v>
      </c>
      <c r="M502">
        <v>0.73120949680365632</v>
      </c>
      <c r="N502">
        <v>0.73121607397315136</v>
      </c>
      <c r="O502">
        <v>0.73120954527745252</v>
      </c>
      <c r="P502">
        <v>0.73120714968590717</v>
      </c>
      <c r="Q502">
        <v>0.73120954035846286</v>
      </c>
      <c r="R502">
        <v>0.73120950226670023</v>
      </c>
      <c r="S502">
        <v>0.73120950226670023</v>
      </c>
    </row>
    <row r="503" spans="1:19" x14ac:dyDescent="0.25">
      <c r="A503" s="1">
        <v>500</v>
      </c>
      <c r="B503" s="5">
        <v>0.675729329344117</v>
      </c>
      <c r="C503">
        <v>0.73120950226670034</v>
      </c>
      <c r="D503">
        <v>0.73120950226670001</v>
      </c>
      <c r="E503" s="5">
        <v>0.73108150273428596</v>
      </c>
      <c r="F503">
        <v>0.73121125678282839</v>
      </c>
      <c r="G503">
        <v>0.73133032678282939</v>
      </c>
      <c r="H503">
        <v>0.73121484813508686</v>
      </c>
      <c r="I503">
        <v>0.80419852152582105</v>
      </c>
      <c r="J503">
        <v>0.73120950226670034</v>
      </c>
      <c r="K503">
        <v>0.73113538398712985</v>
      </c>
      <c r="L503">
        <v>0.731211514117867</v>
      </c>
      <c r="M503">
        <v>0.73120949649893063</v>
      </c>
      <c r="N503">
        <v>0.73121611839573197</v>
      </c>
      <c r="O503">
        <v>0.7312095022666999</v>
      </c>
      <c r="P503">
        <v>0.73120716470325842</v>
      </c>
      <c r="Q503">
        <v>0.73120950226669934</v>
      </c>
      <c r="R503">
        <v>0.73120950226670023</v>
      </c>
      <c r="S503">
        <v>0.73120950226670023</v>
      </c>
    </row>
    <row r="504" spans="1:19" x14ac:dyDescent="0.25">
      <c r="A504" s="1">
        <v>501</v>
      </c>
      <c r="B504" s="5">
        <v>0.67544064287016303</v>
      </c>
      <c r="C504">
        <v>0.73108141208161714</v>
      </c>
      <c r="D504">
        <v>0.73121241969331119</v>
      </c>
      <c r="E504" s="5">
        <v>0.73108041373533295</v>
      </c>
      <c r="F504">
        <v>0.73121124966992512</v>
      </c>
      <c r="G504">
        <v>0.73133062109895841</v>
      </c>
      <c r="H504">
        <v>0.73121482740675914</v>
      </c>
      <c r="I504">
        <v>0.80446742843888075</v>
      </c>
      <c r="J504">
        <v>0.73121045387960359</v>
      </c>
      <c r="K504">
        <v>0.73113168293336639</v>
      </c>
      <c r="L504">
        <v>0.73121148521867141</v>
      </c>
      <c r="M504">
        <v>0.73120949619425424</v>
      </c>
      <c r="N504">
        <v>0.7312161628183127</v>
      </c>
      <c r="O504">
        <v>0.73120945925594716</v>
      </c>
      <c r="P504">
        <v>0.73120717972060989</v>
      </c>
      <c r="Q504">
        <v>0.73120946419524602</v>
      </c>
      <c r="R504">
        <v>0.73120950226670023</v>
      </c>
      <c r="S504">
        <v>0.73120950226670023</v>
      </c>
    </row>
    <row r="505" spans="1:19" x14ac:dyDescent="0.25">
      <c r="A505" s="1">
        <v>502</v>
      </c>
      <c r="B505" s="5">
        <v>0.67515222739260805</v>
      </c>
      <c r="C505">
        <v>0.73095337085255641</v>
      </c>
      <c r="D505">
        <v>0.73121533331279287</v>
      </c>
      <c r="E505" s="5">
        <v>0.73107932477831905</v>
      </c>
      <c r="F505">
        <v>0.73121124255702186</v>
      </c>
      <c r="G505">
        <v>0.73133091541508743</v>
      </c>
      <c r="H505">
        <v>0.73121480667843142</v>
      </c>
      <c r="I505">
        <v>0.80473633535194067</v>
      </c>
      <c r="J505">
        <v>0.73121140549250685</v>
      </c>
      <c r="K505">
        <v>0.73112798187960293</v>
      </c>
      <c r="L505">
        <v>0.73121145644241958</v>
      </c>
      <c r="M505">
        <v>0.73120949588962703</v>
      </c>
      <c r="N505">
        <v>0.73121620724089331</v>
      </c>
      <c r="O505">
        <v>0.73120941624519453</v>
      </c>
      <c r="P505">
        <v>0.73120719473796125</v>
      </c>
      <c r="Q505">
        <v>0.73120942614408657</v>
      </c>
      <c r="R505">
        <v>0.73120950226670023</v>
      </c>
      <c r="S505">
        <v>0.73120950226670023</v>
      </c>
    </row>
    <row r="506" spans="1:19" x14ac:dyDescent="0.25">
      <c r="A506" s="1">
        <v>503</v>
      </c>
      <c r="B506" s="5">
        <v>0.67486408252994901</v>
      </c>
      <c r="C506">
        <v>0.73082537855145679</v>
      </c>
      <c r="D506">
        <v>0.73121824313259254</v>
      </c>
      <c r="E506" s="5">
        <v>0.73107823586329601</v>
      </c>
      <c r="F506">
        <v>0.7312112354441187</v>
      </c>
      <c r="G506">
        <v>0.73133120973121646</v>
      </c>
      <c r="H506">
        <v>0.73121478595010359</v>
      </c>
      <c r="I506">
        <v>0.8050052422650007</v>
      </c>
      <c r="J506">
        <v>0.7312123571054101</v>
      </c>
      <c r="K506">
        <v>0.73112428082583958</v>
      </c>
      <c r="L506">
        <v>0.73121142778882353</v>
      </c>
      <c r="M506">
        <v>0.73120949558504911</v>
      </c>
      <c r="N506">
        <v>0.73121625166347404</v>
      </c>
      <c r="O506">
        <v>0.73120937323444168</v>
      </c>
      <c r="P506">
        <v>0.73120720975531273</v>
      </c>
      <c r="Q506">
        <v>0.73120938811320502</v>
      </c>
      <c r="R506">
        <v>0.73120950226670023</v>
      </c>
      <c r="S506">
        <v>0.73120950226670023</v>
      </c>
    </row>
    <row r="507" spans="1:19" x14ac:dyDescent="0.25">
      <c r="A507" s="1">
        <v>504</v>
      </c>
      <c r="B507" s="5">
        <v>0.67457620790139605</v>
      </c>
      <c r="C507">
        <v>0.73069743515027841</v>
      </c>
      <c r="D507">
        <v>0.73122114916013814</v>
      </c>
      <c r="E507" s="5">
        <v>0.73107714699031601</v>
      </c>
      <c r="F507">
        <v>0.73121122833121555</v>
      </c>
      <c r="G507">
        <v>0.73133150404734548</v>
      </c>
      <c r="H507">
        <v>0.73121476522177586</v>
      </c>
      <c r="I507">
        <v>0.80527414917806062</v>
      </c>
      <c r="J507">
        <v>0.73121330871831336</v>
      </c>
      <c r="K507">
        <v>0.73112057977207612</v>
      </c>
      <c r="L507">
        <v>0.73121139925759426</v>
      </c>
      <c r="M507">
        <v>0.73120949528052048</v>
      </c>
      <c r="N507">
        <v>0.73121629608605465</v>
      </c>
      <c r="O507">
        <v>0.73120933022368906</v>
      </c>
      <c r="P507">
        <v>0.73120722477266409</v>
      </c>
      <c r="Q507">
        <v>0.73120935010258481</v>
      </c>
      <c r="R507">
        <v>0.73120950226670023</v>
      </c>
      <c r="S507">
        <v>0.73120950226670023</v>
      </c>
    </row>
    <row r="508" spans="1:19" x14ac:dyDescent="0.25">
      <c r="A508" s="1">
        <v>505</v>
      </c>
      <c r="B508" s="5">
        <v>0.67428860312687899</v>
      </c>
      <c r="C508">
        <v>0.73056954062100365</v>
      </c>
      <c r="D508">
        <v>0.73122405140283808</v>
      </c>
      <c r="E508" s="5">
        <v>0.73107605815943</v>
      </c>
      <c r="F508">
        <v>0.73121122121831228</v>
      </c>
      <c r="G508">
        <v>0.73133179836347451</v>
      </c>
      <c r="H508">
        <v>0.73121474449344814</v>
      </c>
      <c r="I508">
        <v>0.80554305609112054</v>
      </c>
      <c r="J508">
        <v>0.7312142603312165</v>
      </c>
      <c r="K508">
        <v>0.73111687871831266</v>
      </c>
      <c r="L508">
        <v>0.73121137084844456</v>
      </c>
      <c r="M508">
        <v>0.73120949497604104</v>
      </c>
      <c r="N508">
        <v>0.73121634050863527</v>
      </c>
      <c r="O508">
        <v>0.73120928721293632</v>
      </c>
      <c r="P508">
        <v>0.73120723979001545</v>
      </c>
      <c r="Q508">
        <v>0.73120931211220996</v>
      </c>
      <c r="R508">
        <v>0.73120950226670023</v>
      </c>
      <c r="S508">
        <v>0.73120950226670023</v>
      </c>
    </row>
    <row r="509" spans="1:19" x14ac:dyDescent="0.25">
      <c r="A509" s="1">
        <v>506</v>
      </c>
      <c r="B509" s="5">
        <v>0.67400126782703595</v>
      </c>
      <c r="C509">
        <v>0.73044169493563493</v>
      </c>
      <c r="D509">
        <v>0.7312269498680819</v>
      </c>
      <c r="E509" s="5">
        <v>0.73107496937069005</v>
      </c>
      <c r="F509">
        <v>0.73121121410540901</v>
      </c>
      <c r="G509">
        <v>0.73133209267960353</v>
      </c>
      <c r="H509">
        <v>0.73121472376512042</v>
      </c>
      <c r="I509">
        <v>0.80581196300418045</v>
      </c>
      <c r="J509">
        <v>0.73121521194411976</v>
      </c>
      <c r="K509">
        <v>0.7311131776645492</v>
      </c>
      <c r="L509">
        <v>0.73121134256108944</v>
      </c>
      <c r="M509">
        <v>0.73120949467161078</v>
      </c>
      <c r="N509">
        <v>0.73121638493121588</v>
      </c>
      <c r="O509">
        <v>0.73120924420218369</v>
      </c>
      <c r="P509">
        <v>0.73120725480736692</v>
      </c>
      <c r="Q509">
        <v>0.73120927414206438</v>
      </c>
      <c r="R509">
        <v>0.73120950226670023</v>
      </c>
      <c r="S509">
        <v>0.73120950226670023</v>
      </c>
    </row>
    <row r="510" spans="1:19" x14ac:dyDescent="0.25">
      <c r="A510" s="1">
        <v>507</v>
      </c>
      <c r="B510" s="5">
        <v>0.67371420162322104</v>
      </c>
      <c r="C510">
        <v>0.73031389806619729</v>
      </c>
      <c r="D510">
        <v>0.73122984456323969</v>
      </c>
      <c r="E510" s="5">
        <v>0.73107388062414702</v>
      </c>
      <c r="F510">
        <v>0.73121120699250575</v>
      </c>
      <c r="G510">
        <v>0.73133238699573255</v>
      </c>
      <c r="H510">
        <v>0.7312147030367927</v>
      </c>
      <c r="I510">
        <v>0.80608086991724048</v>
      </c>
      <c r="J510">
        <v>0.7312161635570229</v>
      </c>
      <c r="K510">
        <v>0.73110947661078585</v>
      </c>
      <c r="L510">
        <v>0.73121131439524245</v>
      </c>
      <c r="M510">
        <v>0.73120949436722971</v>
      </c>
      <c r="N510">
        <v>0.7312164293537966</v>
      </c>
      <c r="O510">
        <v>0.73120920119143096</v>
      </c>
      <c r="P510">
        <v>0.73120726982471829</v>
      </c>
      <c r="Q510">
        <v>0.73120923619213174</v>
      </c>
      <c r="R510">
        <v>0.73120950226670023</v>
      </c>
      <c r="S510">
        <v>0.73120950226670023</v>
      </c>
    </row>
    <row r="511" spans="1:19" x14ac:dyDescent="0.25">
      <c r="A511" s="1">
        <v>508</v>
      </c>
      <c r="B511" s="5">
        <v>0.67342740413749103</v>
      </c>
      <c r="C511">
        <v>0.73018614998473652</v>
      </c>
      <c r="D511">
        <v>0.73123273549566248</v>
      </c>
      <c r="E511" s="5">
        <v>0.73107279191985297</v>
      </c>
      <c r="F511">
        <v>0.73121119987960259</v>
      </c>
      <c r="G511">
        <v>0.73133268131186158</v>
      </c>
      <c r="H511">
        <v>0.73121468230846498</v>
      </c>
      <c r="I511">
        <v>0.80634977683030018</v>
      </c>
      <c r="J511">
        <v>0.73121711516992616</v>
      </c>
      <c r="K511">
        <v>0.73110577555702239</v>
      </c>
      <c r="L511">
        <v>0.73121128635061949</v>
      </c>
      <c r="M511">
        <v>0.73120949406289781</v>
      </c>
      <c r="N511">
        <v>0.73121647377637722</v>
      </c>
      <c r="O511">
        <v>0.73120915818067833</v>
      </c>
      <c r="P511">
        <v>0.73120728484206965</v>
      </c>
      <c r="Q511">
        <v>0.73120919826239605</v>
      </c>
      <c r="R511">
        <v>0.73120950226670023</v>
      </c>
      <c r="S511">
        <v>0.73120950226670023</v>
      </c>
    </row>
    <row r="512" spans="1:19" x14ac:dyDescent="0.25">
      <c r="A512" s="1">
        <v>509</v>
      </c>
      <c r="B512" s="5">
        <v>0.67314087499261699</v>
      </c>
      <c r="C512">
        <v>0.73005845066332009</v>
      </c>
      <c r="D512">
        <v>0.73123562267268183</v>
      </c>
      <c r="E512" s="5">
        <v>0.73107170325786097</v>
      </c>
      <c r="F512">
        <v>0.73121119276669932</v>
      </c>
      <c r="G512">
        <v>0.7313329756279906</v>
      </c>
      <c r="H512">
        <v>0.73121466158013715</v>
      </c>
      <c r="I512">
        <v>0.8066186837433601</v>
      </c>
      <c r="J512">
        <v>0.73121806678282941</v>
      </c>
      <c r="K512">
        <v>0.73110207450325893</v>
      </c>
      <c r="L512">
        <v>0.73121125842693713</v>
      </c>
      <c r="M512">
        <v>0.73120949375861521</v>
      </c>
      <c r="N512">
        <v>0.73121651819895783</v>
      </c>
      <c r="O512">
        <v>0.73120911516992559</v>
      </c>
      <c r="P512">
        <v>0.73120729985942112</v>
      </c>
      <c r="Q512">
        <v>0.731209160352841</v>
      </c>
      <c r="R512">
        <v>0.73120950226670023</v>
      </c>
      <c r="S512">
        <v>0.73120950226670023</v>
      </c>
    </row>
    <row r="513" spans="1:19" x14ac:dyDescent="0.25">
      <c r="A513" s="1">
        <v>510</v>
      </c>
      <c r="B513" s="5">
        <v>0.67285461381207201</v>
      </c>
      <c r="C513">
        <v>0.72993080007403588</v>
      </c>
      <c r="D513">
        <v>0.73123850610161079</v>
      </c>
      <c r="E513" s="5">
        <v>0.73107061463822198</v>
      </c>
      <c r="F513">
        <v>0.73121118565379606</v>
      </c>
      <c r="G513">
        <v>0.73133326994411962</v>
      </c>
      <c r="H513">
        <v>0.73121464085180943</v>
      </c>
      <c r="I513">
        <v>0.80688759065642013</v>
      </c>
      <c r="J513">
        <v>0.73121901839573267</v>
      </c>
      <c r="K513">
        <v>0.73109837344949546</v>
      </c>
      <c r="L513">
        <v>0.73121123062391113</v>
      </c>
      <c r="M513">
        <v>0.73120949345438169</v>
      </c>
      <c r="N513">
        <v>0.73121656262153845</v>
      </c>
      <c r="O513">
        <v>0.73120907215917297</v>
      </c>
      <c r="P513">
        <v>0.73120731487677249</v>
      </c>
      <c r="Q513">
        <v>0.73120912246345071</v>
      </c>
      <c r="R513">
        <v>0.73120950226670023</v>
      </c>
      <c r="S513">
        <v>0.73120950226670023</v>
      </c>
    </row>
    <row r="514" spans="1:19" x14ac:dyDescent="0.25">
      <c r="A514" s="1">
        <v>511</v>
      </c>
      <c r="B514" s="5">
        <v>0.67256862022003605</v>
      </c>
      <c r="C514">
        <v>0.72980319818899442</v>
      </c>
      <c r="D514">
        <v>0.73124138578974318</v>
      </c>
      <c r="E514" s="5">
        <v>0.73106952606098896</v>
      </c>
      <c r="F514">
        <v>0.73121117854089279</v>
      </c>
      <c r="G514">
        <v>0.73133356426024865</v>
      </c>
      <c r="H514">
        <v>0.73121462012348171</v>
      </c>
      <c r="I514">
        <v>0.80715649756948005</v>
      </c>
      <c r="J514">
        <v>0.73121997000863592</v>
      </c>
      <c r="K514">
        <v>0.731094672395732</v>
      </c>
      <c r="L514">
        <v>0.73121120294126096</v>
      </c>
      <c r="M514">
        <v>0.73120949315019734</v>
      </c>
      <c r="N514">
        <v>0.73121660704411917</v>
      </c>
      <c r="O514">
        <v>0.73120902914842023</v>
      </c>
      <c r="P514">
        <v>0.73120732989412385</v>
      </c>
      <c r="Q514">
        <v>0.73120908459420897</v>
      </c>
      <c r="R514">
        <v>0.73120950226670023</v>
      </c>
      <c r="S514">
        <v>0.73120950226670023</v>
      </c>
    </row>
    <row r="515" spans="1:19" x14ac:dyDescent="0.25">
      <c r="A515" s="1">
        <v>512</v>
      </c>
      <c r="B515" s="5">
        <v>0.67228289384138895</v>
      </c>
      <c r="C515">
        <v>0.72967564498032667</v>
      </c>
      <c r="D515">
        <v>0.73124426174435386</v>
      </c>
      <c r="E515" s="5">
        <v>0.73106843752621298</v>
      </c>
      <c r="F515">
        <v>0.73121117142798975</v>
      </c>
      <c r="G515">
        <v>0.73133385857637767</v>
      </c>
      <c r="H515">
        <v>0.73121459939515399</v>
      </c>
      <c r="I515">
        <v>0.80742540448253997</v>
      </c>
      <c r="J515">
        <v>0.73122092162153907</v>
      </c>
      <c r="K515">
        <v>0.73109097134196865</v>
      </c>
      <c r="L515">
        <v>0.73121117537870417</v>
      </c>
      <c r="M515">
        <v>0.73120949284606218</v>
      </c>
      <c r="N515">
        <v>0.73121665146669979</v>
      </c>
      <c r="O515">
        <v>0.7312089861376676</v>
      </c>
      <c r="P515">
        <v>0.73120734491147532</v>
      </c>
      <c r="Q515">
        <v>0.73120904674509968</v>
      </c>
      <c r="R515">
        <v>0.73120950226670023</v>
      </c>
      <c r="S515">
        <v>0.73120950226670023</v>
      </c>
    </row>
    <row r="516" spans="1:19" x14ac:dyDescent="0.25">
      <c r="A516" s="1">
        <v>513</v>
      </c>
      <c r="B516" s="5">
        <v>0.67199743430171399</v>
      </c>
      <c r="C516">
        <v>0.72954814042018501</v>
      </c>
      <c r="D516">
        <v>0.73124713397269892</v>
      </c>
      <c r="E516" s="5">
        <v>0.73106734903394699</v>
      </c>
      <c r="F516">
        <v>0.73121116431508648</v>
      </c>
      <c r="G516">
        <v>0.73133415289250681</v>
      </c>
      <c r="H516">
        <v>0.73121457866682626</v>
      </c>
      <c r="I516">
        <v>0.80769431139559988</v>
      </c>
      <c r="J516">
        <v>0.73122187323444232</v>
      </c>
      <c r="K516">
        <v>0.73108727028820519</v>
      </c>
      <c r="L516">
        <v>0.73121114793596143</v>
      </c>
      <c r="M516">
        <v>0.7312094925419762</v>
      </c>
      <c r="N516">
        <v>0.73121669588928051</v>
      </c>
      <c r="O516">
        <v>0.73120894312691487</v>
      </c>
      <c r="P516">
        <v>0.73120735992882657</v>
      </c>
      <c r="Q516">
        <v>0.73120900891610685</v>
      </c>
      <c r="R516">
        <v>0.73120950226670023</v>
      </c>
      <c r="S516">
        <v>0.73120950226670023</v>
      </c>
    </row>
    <row r="517" spans="1:19" x14ac:dyDescent="0.25">
      <c r="A517" s="1">
        <v>514</v>
      </c>
      <c r="B517" s="5">
        <v>0.671712241227295</v>
      </c>
      <c r="C517">
        <v>0.72942068448074282</v>
      </c>
      <c r="D517">
        <v>0.73125000248201577</v>
      </c>
      <c r="E517" s="5">
        <v>0.73106626058424296</v>
      </c>
      <c r="F517">
        <v>0.73121115720218322</v>
      </c>
      <c r="G517">
        <v>0.73133444720863583</v>
      </c>
      <c r="H517">
        <v>0.73121455793849854</v>
      </c>
      <c r="I517">
        <v>0.8079632183086598</v>
      </c>
      <c r="J517">
        <v>0.73122282484734558</v>
      </c>
      <c r="K517">
        <v>0.73108356923444173</v>
      </c>
      <c r="L517">
        <v>0.73121112061275184</v>
      </c>
      <c r="M517">
        <v>0.73120949223793918</v>
      </c>
      <c r="N517">
        <v>0.73121674031186112</v>
      </c>
      <c r="O517">
        <v>0.73120890011616224</v>
      </c>
      <c r="P517">
        <v>0.73120737494617805</v>
      </c>
      <c r="Q517">
        <v>0.7312089711072145</v>
      </c>
      <c r="R517">
        <v>0.73120950226670023</v>
      </c>
      <c r="S517">
        <v>0.73120950226670023</v>
      </c>
    </row>
    <row r="518" spans="1:19" x14ac:dyDescent="0.25">
      <c r="A518" s="1">
        <v>515</v>
      </c>
      <c r="B518" s="5">
        <v>0.67142731424511104</v>
      </c>
      <c r="C518">
        <v>0.72929327713419556</v>
      </c>
      <c r="D518">
        <v>0.73125286727952266</v>
      </c>
      <c r="E518" s="5">
        <v>0.73106517217715306</v>
      </c>
      <c r="F518">
        <v>0.73121115008927995</v>
      </c>
      <c r="G518">
        <v>0.73133474152476485</v>
      </c>
      <c r="H518">
        <v>0.73121453721017071</v>
      </c>
      <c r="I518">
        <v>0.80823212522171983</v>
      </c>
      <c r="J518">
        <v>0.73122377646024872</v>
      </c>
      <c r="K518">
        <v>0.73107986818067827</v>
      </c>
      <c r="L518">
        <v>0.73121109340879686</v>
      </c>
      <c r="M518">
        <v>0.73120949193395146</v>
      </c>
      <c r="N518">
        <v>0.73121678473444174</v>
      </c>
      <c r="O518">
        <v>0.7312088571054095</v>
      </c>
      <c r="P518">
        <v>0.73120738996352952</v>
      </c>
      <c r="Q518">
        <v>0.73120893331840653</v>
      </c>
      <c r="R518">
        <v>0.73120950226670023</v>
      </c>
      <c r="S518">
        <v>0.73120950226670023</v>
      </c>
    </row>
    <row r="519" spans="1:19" x14ac:dyDescent="0.25">
      <c r="A519" s="1">
        <v>516</v>
      </c>
      <c r="B519" s="5">
        <v>0.67114265298283804</v>
      </c>
      <c r="C519">
        <v>0.72916591835275868</v>
      </c>
      <c r="D519">
        <v>0.73125572837241981</v>
      </c>
      <c r="E519" s="5">
        <v>0.73106408381273102</v>
      </c>
      <c r="F519">
        <v>0.73121114297637679</v>
      </c>
      <c r="G519">
        <v>0.73133503584089388</v>
      </c>
      <c r="H519">
        <v>0.73121451648184299</v>
      </c>
      <c r="I519">
        <v>0.80850103213477975</v>
      </c>
      <c r="J519">
        <v>0.73122472807315197</v>
      </c>
      <c r="K519">
        <v>0.73107616712691481</v>
      </c>
      <c r="L519">
        <v>0.73121106632382005</v>
      </c>
      <c r="M519">
        <v>0.7312094916300127</v>
      </c>
      <c r="N519">
        <v>0.73121682915702235</v>
      </c>
      <c r="O519">
        <v>0.73120881409465688</v>
      </c>
      <c r="P519">
        <v>0.73120740498088077</v>
      </c>
      <c r="Q519">
        <v>0.73120889554966695</v>
      </c>
      <c r="R519">
        <v>0.73120950226670023</v>
      </c>
      <c r="S519">
        <v>0.73120950226670023</v>
      </c>
    </row>
    <row r="520" spans="1:19" x14ac:dyDescent="0.25">
      <c r="A520" s="1">
        <v>517</v>
      </c>
      <c r="B520" s="5">
        <v>0.67085825706884705</v>
      </c>
      <c r="C520">
        <v>0.72903860810866972</v>
      </c>
      <c r="D520">
        <v>0.73125858576788827</v>
      </c>
      <c r="E520" s="5">
        <v>0.73106299549102904</v>
      </c>
      <c r="F520">
        <v>0.73121113586347353</v>
      </c>
      <c r="G520">
        <v>0.7313353301570229</v>
      </c>
      <c r="H520">
        <v>0.73121449575351527</v>
      </c>
      <c r="I520">
        <v>0.80876993904783967</v>
      </c>
      <c r="J520">
        <v>0.73122567968605523</v>
      </c>
      <c r="K520">
        <v>0.73107246607315135</v>
      </c>
      <c r="L520">
        <v>0.73121103935754161</v>
      </c>
      <c r="M520">
        <v>0.73120949132612301</v>
      </c>
      <c r="N520">
        <v>0.73121687357960297</v>
      </c>
      <c r="O520">
        <v>0.73120877108390414</v>
      </c>
      <c r="P520">
        <v>0.73120741999823224</v>
      </c>
      <c r="Q520">
        <v>0.73120885780097977</v>
      </c>
      <c r="R520">
        <v>0.73120950226670023</v>
      </c>
      <c r="S520">
        <v>0.73120950226670023</v>
      </c>
    </row>
    <row r="521" spans="1:19" x14ac:dyDescent="0.25">
      <c r="A521" s="1">
        <v>518</v>
      </c>
      <c r="B521" s="5">
        <v>0.67057412613220402</v>
      </c>
      <c r="C521">
        <v>0.72891134637418697</v>
      </c>
      <c r="D521">
        <v>0.73126143947309086</v>
      </c>
      <c r="E521" s="5">
        <v>0.73106190721209896</v>
      </c>
      <c r="F521">
        <v>0.73121112875057026</v>
      </c>
      <c r="G521">
        <v>0.73133562447315192</v>
      </c>
      <c r="H521">
        <v>0.73121447502518755</v>
      </c>
      <c r="I521">
        <v>0.80903884596089959</v>
      </c>
      <c r="J521">
        <v>0.73122663129895848</v>
      </c>
      <c r="K521">
        <v>0.73106876501938789</v>
      </c>
      <c r="L521">
        <v>0.73121101250968756</v>
      </c>
      <c r="M521">
        <v>0.7312094910222825</v>
      </c>
      <c r="N521">
        <v>0.73121691800218358</v>
      </c>
      <c r="O521">
        <v>0.7312087280731514</v>
      </c>
      <c r="P521">
        <v>0.73120743501558372</v>
      </c>
      <c r="Q521">
        <v>0.73120882007232912</v>
      </c>
      <c r="R521">
        <v>0.73120950226670023</v>
      </c>
      <c r="S521">
        <v>0.73120950226670023</v>
      </c>
    </row>
    <row r="522" spans="1:19" x14ac:dyDescent="0.25">
      <c r="A522" s="1">
        <v>519</v>
      </c>
      <c r="B522" s="5">
        <v>0.67029025980266199</v>
      </c>
      <c r="C522">
        <v>0.72878413312158996</v>
      </c>
      <c r="D522">
        <v>0.73126428949517175</v>
      </c>
      <c r="E522" s="5">
        <v>0.73106081897599495</v>
      </c>
      <c r="F522">
        <v>0.73121112163766711</v>
      </c>
      <c r="G522">
        <v>0.73133591878928095</v>
      </c>
      <c r="H522">
        <v>0.73121445429685972</v>
      </c>
      <c r="I522">
        <v>0.80930775287395962</v>
      </c>
      <c r="J522">
        <v>0.73122758291186163</v>
      </c>
      <c r="K522">
        <v>0.73106506396562443</v>
      </c>
      <c r="L522">
        <v>0.73121098577998034</v>
      </c>
      <c r="M522">
        <v>0.73120949071849095</v>
      </c>
      <c r="N522">
        <v>0.73121696242476431</v>
      </c>
      <c r="O522">
        <v>0.73120868506239878</v>
      </c>
      <c r="P522">
        <v>0.73120745003293508</v>
      </c>
      <c r="Q522">
        <v>0.73120878236369891</v>
      </c>
      <c r="R522">
        <v>0.73120950226670023</v>
      </c>
      <c r="S522">
        <v>0.73120950226670023</v>
      </c>
    </row>
    <row r="523" spans="1:19" x14ac:dyDescent="0.25">
      <c r="A523" s="1">
        <v>520</v>
      </c>
      <c r="B523" s="5">
        <v>0.67000665771066703</v>
      </c>
      <c r="C523">
        <v>0.72865696832317928</v>
      </c>
      <c r="D523">
        <v>0.73126713584125691</v>
      </c>
      <c r="E523" s="5">
        <v>0.73105973078276898</v>
      </c>
      <c r="F523">
        <v>0.73121111452476384</v>
      </c>
      <c r="G523">
        <v>0.73133621310540997</v>
      </c>
      <c r="H523">
        <v>0.731214433568532</v>
      </c>
      <c r="I523">
        <v>0.80957665978701931</v>
      </c>
      <c r="J523">
        <v>0.73122853452476488</v>
      </c>
      <c r="K523">
        <v>0.73106136291186108</v>
      </c>
      <c r="L523">
        <v>0.73121095916814705</v>
      </c>
      <c r="M523">
        <v>0.73120949041474848</v>
      </c>
      <c r="N523">
        <v>0.73121700684734503</v>
      </c>
      <c r="O523">
        <v>0.73120864205164604</v>
      </c>
      <c r="P523">
        <v>0.73120746505028644</v>
      </c>
      <c r="Q523">
        <v>0.73120874467507324</v>
      </c>
      <c r="R523">
        <v>0.73120950226670023</v>
      </c>
      <c r="S523">
        <v>0.73120950226670023</v>
      </c>
    </row>
    <row r="524" spans="1:19" x14ac:dyDescent="0.25">
      <c r="A524" s="1">
        <v>521</v>
      </c>
      <c r="B524" s="5">
        <v>0.66972331948735297</v>
      </c>
      <c r="C524">
        <v>0.72852985195127706</v>
      </c>
      <c r="D524">
        <v>0.73126997851845366</v>
      </c>
      <c r="E524" s="5">
        <v>0.731058642632474</v>
      </c>
      <c r="F524">
        <v>0.73121110741186057</v>
      </c>
      <c r="G524">
        <v>0.73133650742153899</v>
      </c>
      <c r="H524">
        <v>0.73121441284020428</v>
      </c>
      <c r="I524">
        <v>0.80984556670007923</v>
      </c>
      <c r="J524">
        <v>0.73122948613766814</v>
      </c>
      <c r="K524">
        <v>0.73105766185809762</v>
      </c>
      <c r="L524">
        <v>0.73121093267391157</v>
      </c>
      <c r="M524">
        <v>0.73120949011105507</v>
      </c>
      <c r="N524">
        <v>0.73121705126992564</v>
      </c>
      <c r="O524">
        <v>0.73120859904089341</v>
      </c>
      <c r="P524">
        <v>0.73120748006763781</v>
      </c>
      <c r="Q524">
        <v>0.73120870700643636</v>
      </c>
      <c r="R524">
        <v>0.73120950226670023</v>
      </c>
      <c r="S524">
        <v>0.73120950226670023</v>
      </c>
    </row>
    <row r="525" spans="1:19" x14ac:dyDescent="0.25">
      <c r="A525" s="1">
        <v>522</v>
      </c>
      <c r="B525" s="5">
        <v>0.66944024476453901</v>
      </c>
      <c r="C525">
        <v>0.72840278397822522</v>
      </c>
      <c r="D525">
        <v>0.73127281753385098</v>
      </c>
      <c r="E525" s="5">
        <v>0.73105755452516297</v>
      </c>
      <c r="F525">
        <v>0.73121110029895742</v>
      </c>
      <c r="G525">
        <v>0.73133680173766802</v>
      </c>
      <c r="H525">
        <v>0.73121439211187655</v>
      </c>
      <c r="I525">
        <v>0.81011447361313926</v>
      </c>
      <c r="J525">
        <v>0.73123043775057139</v>
      </c>
      <c r="K525">
        <v>0.73105396080433416</v>
      </c>
      <c r="L525">
        <v>0.73121090629700225</v>
      </c>
      <c r="M525">
        <v>0.73120948980741074</v>
      </c>
      <c r="N525">
        <v>0.73121709569250626</v>
      </c>
      <c r="O525">
        <v>0.73120855603014068</v>
      </c>
      <c r="P525">
        <v>0.73120749508498928</v>
      </c>
      <c r="Q525">
        <v>0.73120866935777218</v>
      </c>
      <c r="R525">
        <v>0.73120950226670023</v>
      </c>
      <c r="S525">
        <v>0.73120950226670023</v>
      </c>
    </row>
    <row r="526" spans="1:19" x14ac:dyDescent="0.25">
      <c r="A526" s="1">
        <v>523</v>
      </c>
      <c r="B526" s="5">
        <v>0.66915743317473098</v>
      </c>
      <c r="C526">
        <v>0.72827576437638863</v>
      </c>
      <c r="D526">
        <v>0.73127565289452012</v>
      </c>
      <c r="E526" s="5">
        <v>0.73105646646089095</v>
      </c>
      <c r="F526">
        <v>0.73121109318605415</v>
      </c>
      <c r="G526">
        <v>0.73133709605379704</v>
      </c>
      <c r="H526">
        <v>0.73121437138354883</v>
      </c>
      <c r="I526">
        <v>0.81038338052619918</v>
      </c>
      <c r="J526">
        <v>0.73123138936347465</v>
      </c>
      <c r="K526">
        <v>0.7310502597505707</v>
      </c>
      <c r="L526">
        <v>0.73121088003714574</v>
      </c>
      <c r="M526">
        <v>0.73120948950381526</v>
      </c>
      <c r="N526">
        <v>0.73121714011508687</v>
      </c>
      <c r="O526">
        <v>0.73120851301938805</v>
      </c>
      <c r="P526">
        <v>0.73120751010234064</v>
      </c>
      <c r="Q526">
        <v>0.73120863172906492</v>
      </c>
      <c r="R526">
        <v>0.73120950226670023</v>
      </c>
      <c r="S526">
        <v>0.73120950226670023</v>
      </c>
    </row>
    <row r="527" spans="1:19" x14ac:dyDescent="0.25">
      <c r="A527" s="1">
        <v>524</v>
      </c>
      <c r="B527" s="5">
        <v>0.66887488435111597</v>
      </c>
      <c r="C527">
        <v>0.72814879311815184</v>
      </c>
      <c r="D527">
        <v>0.73127848460751343</v>
      </c>
      <c r="E527" s="5">
        <v>0.73105537843970803</v>
      </c>
      <c r="F527">
        <v>0.731211086073151</v>
      </c>
      <c r="G527">
        <v>0.73133739036992607</v>
      </c>
      <c r="H527">
        <v>0.73121435065522111</v>
      </c>
      <c r="I527">
        <v>0.81065228743925888</v>
      </c>
      <c r="J527">
        <v>0.73123234097637779</v>
      </c>
      <c r="K527">
        <v>0.73104655869680724</v>
      </c>
      <c r="L527">
        <v>0.73121085389407126</v>
      </c>
      <c r="M527">
        <v>0.73120948920026896</v>
      </c>
      <c r="N527">
        <v>0.73121718453766749</v>
      </c>
      <c r="O527">
        <v>0.73120847000863531</v>
      </c>
      <c r="P527">
        <v>0.731207525119692</v>
      </c>
      <c r="Q527">
        <v>0.73120859412029859</v>
      </c>
      <c r="R527">
        <v>0.73120950226670023</v>
      </c>
      <c r="S527">
        <v>0.73120950226670023</v>
      </c>
    </row>
    <row r="528" spans="1:19" x14ac:dyDescent="0.25">
      <c r="A528" s="1">
        <v>525</v>
      </c>
      <c r="B528" s="5">
        <v>0.66859259792756398</v>
      </c>
      <c r="C528">
        <v>0.72802187017592046</v>
      </c>
      <c r="D528">
        <v>0.73128131267986551</v>
      </c>
      <c r="E528" s="5">
        <v>0.73105429046167103</v>
      </c>
      <c r="F528">
        <v>0.73121107896024773</v>
      </c>
      <c r="G528">
        <v>0.73133768468605509</v>
      </c>
      <c r="H528">
        <v>0.73121432992689339</v>
      </c>
      <c r="I528">
        <v>0.81092119435231902</v>
      </c>
      <c r="J528">
        <v>0.73123329258928105</v>
      </c>
      <c r="K528">
        <v>0.73104285764304389</v>
      </c>
      <c r="L528">
        <v>0.73121082786750669</v>
      </c>
      <c r="M528">
        <v>0.73120948889677151</v>
      </c>
      <c r="N528">
        <v>0.7312172289602481</v>
      </c>
      <c r="O528">
        <v>0.73120842699788269</v>
      </c>
      <c r="P528">
        <v>0.73120754013704348</v>
      </c>
      <c r="Q528">
        <v>0.73120855653145755</v>
      </c>
      <c r="R528">
        <v>0.73120950226670023</v>
      </c>
      <c r="S528">
        <v>0.73120950226670023</v>
      </c>
    </row>
    <row r="529" spans="1:19" x14ac:dyDescent="0.25">
      <c r="A529" s="1">
        <v>526</v>
      </c>
      <c r="B529" s="5">
        <v>0.668310573538627</v>
      </c>
      <c r="C529">
        <v>0.72789499552212178</v>
      </c>
      <c r="D529">
        <v>0.73128413711859297</v>
      </c>
      <c r="E529" s="5">
        <v>0.73105320252683004</v>
      </c>
      <c r="F529">
        <v>0.73121107184734446</v>
      </c>
      <c r="G529">
        <v>0.73133797900218411</v>
      </c>
      <c r="H529">
        <v>0.73121430919856567</v>
      </c>
      <c r="I529">
        <v>0.81119010126537872</v>
      </c>
      <c r="J529">
        <v>0.73123424420218419</v>
      </c>
      <c r="K529">
        <v>0.73103915658928043</v>
      </c>
      <c r="L529">
        <v>0.73121080195718269</v>
      </c>
      <c r="M529">
        <v>0.73120948859332313</v>
      </c>
      <c r="N529">
        <v>0.73121727338282883</v>
      </c>
      <c r="O529">
        <v>0.73120838398712995</v>
      </c>
      <c r="P529">
        <v>0.73120755515439484</v>
      </c>
      <c r="Q529">
        <v>0.73120851896252581</v>
      </c>
      <c r="R529">
        <v>0.73120950226670023</v>
      </c>
      <c r="S529">
        <v>0.73120950226670023</v>
      </c>
    </row>
    <row r="530" spans="1:19" x14ac:dyDescent="0.25">
      <c r="A530" s="1">
        <v>527</v>
      </c>
      <c r="B530" s="5">
        <v>0.66802881081953203</v>
      </c>
      <c r="C530">
        <v>0.72776816912920361</v>
      </c>
      <c r="D530">
        <v>0.73128695793069409</v>
      </c>
      <c r="E530" s="5">
        <v>0.731052114635242</v>
      </c>
      <c r="F530">
        <v>0.73121106473444131</v>
      </c>
      <c r="G530">
        <v>0.73133827331831325</v>
      </c>
      <c r="H530">
        <v>0.73121428847023784</v>
      </c>
      <c r="I530">
        <v>0.81145900817843875</v>
      </c>
      <c r="J530">
        <v>0.73123519581508745</v>
      </c>
      <c r="K530">
        <v>0.73103545553551696</v>
      </c>
      <c r="L530">
        <v>0.73121077616283003</v>
      </c>
      <c r="M530">
        <v>0.73120948828992371</v>
      </c>
      <c r="N530">
        <v>0.73121731780540944</v>
      </c>
      <c r="O530">
        <v>0.73120834097637732</v>
      </c>
      <c r="P530">
        <v>0.7312075701717462</v>
      </c>
      <c r="Q530">
        <v>0.73120848141348771</v>
      </c>
      <c r="R530">
        <v>0.73120950226670023</v>
      </c>
      <c r="S530">
        <v>0.73120950226670023</v>
      </c>
    </row>
    <row r="531" spans="1:19" x14ac:dyDescent="0.25">
      <c r="A531" s="1">
        <v>528</v>
      </c>
      <c r="B531" s="5">
        <v>0.66774730940618598</v>
      </c>
      <c r="C531">
        <v>0.72764139096963476</v>
      </c>
      <c r="D531">
        <v>0.73128977512314963</v>
      </c>
      <c r="E531" s="5">
        <v>0.73105102678695799</v>
      </c>
      <c r="F531">
        <v>0.73121105762153804</v>
      </c>
      <c r="G531">
        <v>0.73133856763444227</v>
      </c>
      <c r="H531">
        <v>0.73121426774191001</v>
      </c>
      <c r="I531">
        <v>0.81172791509149866</v>
      </c>
      <c r="J531">
        <v>0.7312361474279907</v>
      </c>
      <c r="K531">
        <v>0.7310317544817535</v>
      </c>
      <c r="L531">
        <v>0.73121075048418083</v>
      </c>
      <c r="M531">
        <v>0.73120948798657326</v>
      </c>
      <c r="N531">
        <v>0.73121736222799016</v>
      </c>
      <c r="O531">
        <v>0.73120829796562459</v>
      </c>
      <c r="P531">
        <v>0.73120758518909768</v>
      </c>
      <c r="Q531">
        <v>0.73120844388432715</v>
      </c>
      <c r="R531">
        <v>0.73120950226670023</v>
      </c>
      <c r="S531">
        <v>0.73120950226670023</v>
      </c>
    </row>
    <row r="532" spans="1:19" x14ac:dyDescent="0.25">
      <c r="A532" s="1">
        <v>529</v>
      </c>
      <c r="B532" s="5">
        <v>0.66746606893517102</v>
      </c>
      <c r="C532">
        <v>0.7275146610159049</v>
      </c>
      <c r="D532">
        <v>0.73129258870292191</v>
      </c>
      <c r="E532" s="5">
        <v>0.73104993898203197</v>
      </c>
      <c r="F532">
        <v>0.73121105050863477</v>
      </c>
      <c r="G532">
        <v>0.7313388619505713</v>
      </c>
      <c r="H532">
        <v>0.73121424701358229</v>
      </c>
      <c r="I532">
        <v>0.81199682200455858</v>
      </c>
      <c r="J532">
        <v>0.73123709904089396</v>
      </c>
      <c r="K532">
        <v>0.73102805342799015</v>
      </c>
      <c r="L532">
        <v>0.73121072492096539</v>
      </c>
      <c r="M532">
        <v>0.73120948768327165</v>
      </c>
      <c r="N532">
        <v>0.73121740665057078</v>
      </c>
      <c r="O532">
        <v>0.73120825495487196</v>
      </c>
      <c r="P532">
        <v>0.73120760020644904</v>
      </c>
      <c r="Q532">
        <v>0.7312084063750286</v>
      </c>
      <c r="R532">
        <v>0.73120950226670023</v>
      </c>
      <c r="S532">
        <v>0.73120950226670023</v>
      </c>
    </row>
    <row r="533" spans="1:19" x14ac:dyDescent="0.25">
      <c r="A533" s="1">
        <v>530</v>
      </c>
      <c r="B533" s="5">
        <v>0.66718508904373997</v>
      </c>
      <c r="C533">
        <v>0.7273879792405249</v>
      </c>
      <c r="D533">
        <v>0.7312953986769557</v>
      </c>
      <c r="E533" s="5">
        <v>0.73104885122051899</v>
      </c>
      <c r="F533">
        <v>0.73121104339573151</v>
      </c>
      <c r="G533">
        <v>0.73133915626670032</v>
      </c>
      <c r="H533">
        <v>0.73121422628525456</v>
      </c>
      <c r="I533">
        <v>0.8122657289176185</v>
      </c>
      <c r="J533">
        <v>0.73123805065379721</v>
      </c>
      <c r="K533">
        <v>0.73102435237422669</v>
      </c>
      <c r="L533">
        <v>0.7312106994729185</v>
      </c>
      <c r="M533">
        <v>0.73120948738001912</v>
      </c>
      <c r="N533">
        <v>0.73121745107315139</v>
      </c>
      <c r="O533">
        <v>0.73120821194411922</v>
      </c>
      <c r="P533">
        <v>0.7312076152238004</v>
      </c>
      <c r="Q533">
        <v>0.73120836888557628</v>
      </c>
      <c r="R533">
        <v>0.73120950226670023</v>
      </c>
      <c r="S533">
        <v>0.73120950226670023</v>
      </c>
    </row>
    <row r="534" spans="1:19" x14ac:dyDescent="0.25">
      <c r="A534" s="1">
        <v>531</v>
      </c>
      <c r="B534" s="5">
        <v>0.666904369369823</v>
      </c>
      <c r="C534">
        <v>0.72726134561602651</v>
      </c>
      <c r="D534">
        <v>0.73129820505217802</v>
      </c>
      <c r="E534" s="5">
        <v>0.73104776350247302</v>
      </c>
      <c r="F534">
        <v>0.73121103628282835</v>
      </c>
      <c r="G534">
        <v>0.73133945058282934</v>
      </c>
      <c r="H534">
        <v>0.73121420555692684</v>
      </c>
      <c r="I534">
        <v>0.81253463583067853</v>
      </c>
      <c r="J534">
        <v>0.73123900226670036</v>
      </c>
      <c r="K534">
        <v>0.73102065132046323</v>
      </c>
      <c r="L534">
        <v>0.73121067413977292</v>
      </c>
      <c r="M534">
        <v>0.73120948707681532</v>
      </c>
      <c r="N534">
        <v>0.73121749549573201</v>
      </c>
      <c r="O534">
        <v>0.7312081689333666</v>
      </c>
      <c r="P534">
        <v>0.73120763024115187</v>
      </c>
      <c r="Q534">
        <v>0.73120833141595443</v>
      </c>
      <c r="R534">
        <v>0.73120950226670023</v>
      </c>
      <c r="S534">
        <v>0.73120950226670023</v>
      </c>
    </row>
    <row r="535" spans="1:19" x14ac:dyDescent="0.25">
      <c r="A535" s="1">
        <v>532</v>
      </c>
      <c r="B535" s="5">
        <v>0.666623909552017</v>
      </c>
      <c r="C535">
        <v>0.72713476011496192</v>
      </c>
      <c r="D535">
        <v>0.73130100783549812</v>
      </c>
      <c r="E535" s="5">
        <v>0.73104667582794702</v>
      </c>
      <c r="F535">
        <v>0.7312110291699252</v>
      </c>
      <c r="G535">
        <v>0.73133974489895837</v>
      </c>
      <c r="H535">
        <v>0.73121418482859912</v>
      </c>
      <c r="I535">
        <v>0.81280354274373834</v>
      </c>
      <c r="J535">
        <v>0.73123995387960361</v>
      </c>
      <c r="K535">
        <v>0.73101695026669977</v>
      </c>
      <c r="L535">
        <v>0.73121064892126386</v>
      </c>
      <c r="M535">
        <v>0.7312094867736606</v>
      </c>
      <c r="N535">
        <v>0.73121753991831273</v>
      </c>
      <c r="O535">
        <v>0.73120812592261375</v>
      </c>
      <c r="P535">
        <v>0.73120764525850312</v>
      </c>
      <c r="Q535">
        <v>0.73120829396614717</v>
      </c>
      <c r="R535">
        <v>0.73120950226670023</v>
      </c>
      <c r="S535">
        <v>0.73120950226670023</v>
      </c>
    </row>
    <row r="536" spans="1:19" x14ac:dyDescent="0.25">
      <c r="A536" s="1">
        <v>533</v>
      </c>
      <c r="B536" s="5">
        <v>0.66634370922958996</v>
      </c>
      <c r="C536">
        <v>0.72700822270990451</v>
      </c>
      <c r="D536">
        <v>0.7313038070338076</v>
      </c>
      <c r="E536" s="5">
        <v>0.73104558819699506</v>
      </c>
      <c r="F536">
        <v>0.73121102205702193</v>
      </c>
      <c r="G536">
        <v>0.73134003921508739</v>
      </c>
      <c r="H536">
        <v>0.7312141641002714</v>
      </c>
      <c r="I536">
        <v>0.81307244965679837</v>
      </c>
      <c r="J536">
        <v>0.73124090549250687</v>
      </c>
      <c r="K536">
        <v>0.73101324921293642</v>
      </c>
      <c r="L536">
        <v>0.7312106238171262</v>
      </c>
      <c r="M536">
        <v>0.73120948647055461</v>
      </c>
      <c r="N536">
        <v>0.73121758434089335</v>
      </c>
      <c r="O536">
        <v>0.73120808291186112</v>
      </c>
      <c r="P536">
        <v>0.7312076602758546</v>
      </c>
      <c r="Q536">
        <v>0.73120825653613908</v>
      </c>
      <c r="R536">
        <v>0.73120950226670023</v>
      </c>
      <c r="S536">
        <v>0.73120950226670023</v>
      </c>
    </row>
    <row r="537" spans="1:19" x14ac:dyDescent="0.25">
      <c r="A537" s="1">
        <v>534</v>
      </c>
      <c r="B537" s="5">
        <v>0.66606376804247802</v>
      </c>
      <c r="C537">
        <v>0.72688173337344852</v>
      </c>
      <c r="D537">
        <v>0.73130660265398018</v>
      </c>
      <c r="E537" s="5">
        <v>0.73104450060967197</v>
      </c>
      <c r="F537">
        <v>0.73121101494411866</v>
      </c>
      <c r="G537">
        <v>0.73134033353121652</v>
      </c>
      <c r="H537">
        <v>0.73121414337194368</v>
      </c>
      <c r="I537">
        <v>0.81334135656985829</v>
      </c>
      <c r="J537">
        <v>0.73124185710541012</v>
      </c>
      <c r="K537">
        <v>0.73100954815917296</v>
      </c>
      <c r="L537">
        <v>0.73121059882709527</v>
      </c>
      <c r="M537">
        <v>0.7312094861674977</v>
      </c>
      <c r="N537">
        <v>0.73121762876347396</v>
      </c>
      <c r="O537">
        <v>0.73120803990110839</v>
      </c>
      <c r="P537">
        <v>0.73120767529320607</v>
      </c>
      <c r="Q537">
        <v>0.73120821912591416</v>
      </c>
      <c r="R537">
        <v>0.73120950226670023</v>
      </c>
      <c r="S537">
        <v>0.73120950226670023</v>
      </c>
    </row>
    <row r="538" spans="1:19" x14ac:dyDescent="0.25">
      <c r="A538" s="1">
        <v>535</v>
      </c>
      <c r="B538" s="5">
        <v>0.665784085631282</v>
      </c>
      <c r="C538">
        <v>0.7267552920782091</v>
      </c>
      <c r="D538">
        <v>0.73130939470287237</v>
      </c>
      <c r="E538" s="5">
        <v>0.73104341306603304</v>
      </c>
      <c r="F538">
        <v>0.73121100783121551</v>
      </c>
      <c r="G538">
        <v>0.73134062784734555</v>
      </c>
      <c r="H538">
        <v>0.73121412264361596</v>
      </c>
      <c r="I538">
        <v>0.81361026348291809</v>
      </c>
      <c r="J538">
        <v>0.73124280871831338</v>
      </c>
      <c r="K538">
        <v>0.7310058471054095</v>
      </c>
      <c r="L538">
        <v>0.73121057395090927</v>
      </c>
      <c r="M538">
        <v>0.73120948586448953</v>
      </c>
      <c r="N538">
        <v>0.73121767318605457</v>
      </c>
      <c r="O538">
        <v>0.73120799689035576</v>
      </c>
      <c r="P538">
        <v>0.73120769031055743</v>
      </c>
      <c r="Q538">
        <v>0.73120818173545687</v>
      </c>
      <c r="R538">
        <v>0.73120950226670023</v>
      </c>
      <c r="S538">
        <v>0.73120950226670023</v>
      </c>
    </row>
    <row r="539" spans="1:19" x14ac:dyDescent="0.25">
      <c r="A539" s="1">
        <v>536</v>
      </c>
      <c r="B539" s="5">
        <v>0.66550466163726696</v>
      </c>
      <c r="C539">
        <v>0.72662889879682202</v>
      </c>
      <c r="D539">
        <v>0.73131218318732294</v>
      </c>
      <c r="E539" s="5">
        <v>0.73104232556613002</v>
      </c>
      <c r="F539">
        <v>0.73121100071831224</v>
      </c>
      <c r="G539">
        <v>0.73134092216347457</v>
      </c>
      <c r="H539">
        <v>0.73121410191528824</v>
      </c>
      <c r="I539">
        <v>0.81387917039597801</v>
      </c>
      <c r="J539">
        <v>0.73124376033121652</v>
      </c>
      <c r="K539">
        <v>0.73100214605164604</v>
      </c>
      <c r="L539">
        <v>0.73121054918830486</v>
      </c>
      <c r="M539">
        <v>0.7312094855615302</v>
      </c>
      <c r="N539">
        <v>0.7312177176086353</v>
      </c>
      <c r="O539">
        <v>0.73120795387960302</v>
      </c>
      <c r="P539">
        <v>0.7312077053279088</v>
      </c>
      <c r="Q539">
        <v>0.73120814436475157</v>
      </c>
      <c r="R539">
        <v>0.73120950226670023</v>
      </c>
      <c r="S539">
        <v>0.73120950226670023</v>
      </c>
    </row>
    <row r="540" spans="1:19" x14ac:dyDescent="0.25">
      <c r="A540" s="1">
        <v>537</v>
      </c>
      <c r="B540" s="5">
        <v>0.665225495702364</v>
      </c>
      <c r="C540">
        <v>0.72650255350194348</v>
      </c>
      <c r="D540">
        <v>0.73131496811415342</v>
      </c>
      <c r="E540" s="5">
        <v>0.73104123811001998</v>
      </c>
      <c r="F540">
        <v>0.73121099360540898</v>
      </c>
      <c r="G540">
        <v>0.73134121647960348</v>
      </c>
      <c r="H540">
        <v>0.73121408118696041</v>
      </c>
      <c r="I540">
        <v>0.81414807730903815</v>
      </c>
      <c r="J540">
        <v>0.73124471194411966</v>
      </c>
      <c r="K540">
        <v>0.73099844499788258</v>
      </c>
      <c r="L540">
        <v>0.73121052453902124</v>
      </c>
      <c r="M540">
        <v>0.73120948525861984</v>
      </c>
      <c r="N540">
        <v>0.73121776203121591</v>
      </c>
      <c r="O540">
        <v>0.7312079108688504</v>
      </c>
      <c r="P540">
        <v>0.73120772034526027</v>
      </c>
      <c r="Q540">
        <v>0.73120810701378258</v>
      </c>
      <c r="R540">
        <v>0.73120950226670023</v>
      </c>
      <c r="S540">
        <v>0.73120950226670023</v>
      </c>
    </row>
    <row r="541" spans="1:19" x14ac:dyDescent="0.25">
      <c r="A541" s="1">
        <v>538</v>
      </c>
      <c r="B541" s="5">
        <v>0.66494658746916202</v>
      </c>
      <c r="C541">
        <v>0.72637625616625123</v>
      </c>
      <c r="D541">
        <v>0.73131774949016781</v>
      </c>
      <c r="E541" s="5">
        <v>0.73104015069775596</v>
      </c>
      <c r="F541">
        <v>0.73121098649250571</v>
      </c>
      <c r="G541">
        <v>0.73134151079573251</v>
      </c>
      <c r="H541">
        <v>0.73121406045863269</v>
      </c>
      <c r="I541">
        <v>0.81441698422209785</v>
      </c>
      <c r="J541">
        <v>0.73124566355702292</v>
      </c>
      <c r="K541">
        <v>0.73099474394411912</v>
      </c>
      <c r="L541">
        <v>0.73121050000279664</v>
      </c>
      <c r="M541">
        <v>0.73120948495575822</v>
      </c>
      <c r="N541">
        <v>0.73121780645379664</v>
      </c>
      <c r="O541">
        <v>0.73120786785809766</v>
      </c>
      <c r="P541">
        <v>0.73120773536261163</v>
      </c>
      <c r="Q541">
        <v>0.73120806968253438</v>
      </c>
      <c r="R541">
        <v>0.73120950226670023</v>
      </c>
      <c r="S541">
        <v>0.73120950226670023</v>
      </c>
    </row>
    <row r="542" spans="1:19" x14ac:dyDescent="0.25">
      <c r="A542" s="1">
        <v>539</v>
      </c>
      <c r="B542" s="5">
        <v>0.66466793658091305</v>
      </c>
      <c r="C542">
        <v>0.72625000676244322</v>
      </c>
      <c r="D542">
        <v>0.7313205273221528</v>
      </c>
      <c r="E542" s="5">
        <v>0.73103906332939395</v>
      </c>
      <c r="F542">
        <v>0.73121097937960255</v>
      </c>
      <c r="G542">
        <v>0.73134180511186153</v>
      </c>
      <c r="H542">
        <v>0.73121403973030485</v>
      </c>
      <c r="I542">
        <v>0.81468589113515788</v>
      </c>
      <c r="J542">
        <v>0.73124661516992617</v>
      </c>
      <c r="K542">
        <v>0.73099104289035566</v>
      </c>
      <c r="L542">
        <v>0.73121047557937036</v>
      </c>
      <c r="M542">
        <v>0.73120948465294544</v>
      </c>
      <c r="N542">
        <v>0.73121785087637725</v>
      </c>
      <c r="O542">
        <v>0.73120782484734503</v>
      </c>
      <c r="P542">
        <v>0.731207750379963</v>
      </c>
      <c r="Q542">
        <v>0.73120803237099108</v>
      </c>
      <c r="R542">
        <v>0.73120950226670023</v>
      </c>
      <c r="S542">
        <v>0.73120950226670023</v>
      </c>
    </row>
    <row r="543" spans="1:19" x14ac:dyDescent="0.25">
      <c r="A543" s="1">
        <v>540</v>
      </c>
      <c r="B543" s="5">
        <v>0.66438954268152495</v>
      </c>
      <c r="C543">
        <v>0.72612380526323794</v>
      </c>
      <c r="D543">
        <v>0.73132330161687764</v>
      </c>
      <c r="E543" s="5">
        <v>0.73103797600498699</v>
      </c>
      <c r="F543">
        <v>0.7312109722666994</v>
      </c>
      <c r="G543">
        <v>0.73134209942799056</v>
      </c>
      <c r="H543">
        <v>0.73121401900197713</v>
      </c>
      <c r="I543">
        <v>0.8149547980482178</v>
      </c>
      <c r="J543">
        <v>0.73124756678282943</v>
      </c>
      <c r="K543">
        <v>0.7309873418365922</v>
      </c>
      <c r="L543">
        <v>0.7312104512684845</v>
      </c>
      <c r="M543">
        <v>0.73120948435018152</v>
      </c>
      <c r="N543">
        <v>0.73121789529895787</v>
      </c>
      <c r="O543">
        <v>0.7312077818365923</v>
      </c>
      <c r="P543">
        <v>0.73120776539731436</v>
      </c>
      <c r="Q543">
        <v>0.73120799507913725</v>
      </c>
      <c r="R543">
        <v>0.73120950226670023</v>
      </c>
      <c r="S543">
        <v>0.73120950226670023</v>
      </c>
    </row>
    <row r="544" spans="1:19" x14ac:dyDescent="0.25">
      <c r="A544" s="1">
        <v>541</v>
      </c>
      <c r="B544" s="5">
        <v>0.66411140541556402</v>
      </c>
      <c r="C544">
        <v>0.72599765164137531</v>
      </c>
      <c r="D544">
        <v>0.73132607238109459</v>
      </c>
      <c r="E544" s="5">
        <v>0.73103688872459105</v>
      </c>
      <c r="F544">
        <v>0.73121096515379613</v>
      </c>
      <c r="G544">
        <v>0.73134239374411969</v>
      </c>
      <c r="H544">
        <v>0.73121399827364941</v>
      </c>
      <c r="I544">
        <v>0.81522370496127772</v>
      </c>
      <c r="J544">
        <v>0.73124851839573268</v>
      </c>
      <c r="K544">
        <v>0.73098364078282874</v>
      </c>
      <c r="L544">
        <v>0.73121042706987838</v>
      </c>
      <c r="M544">
        <v>0.73120948404746633</v>
      </c>
      <c r="N544">
        <v>0.73121793972153848</v>
      </c>
      <c r="O544">
        <v>0.73120773882583956</v>
      </c>
      <c r="P544">
        <v>0.73120778041466583</v>
      </c>
      <c r="Q544">
        <v>0.73120795780695735</v>
      </c>
      <c r="R544">
        <v>0.73120950226670023</v>
      </c>
      <c r="S544">
        <v>0.73120950226670023</v>
      </c>
    </row>
    <row r="545" spans="1:19" x14ac:dyDescent="0.25">
      <c r="A545" s="1">
        <v>542</v>
      </c>
      <c r="B545" s="5">
        <v>0.66383352442825205</v>
      </c>
      <c r="C545">
        <v>0.72587154586961533</v>
      </c>
      <c r="D545">
        <v>0.73132883962153861</v>
      </c>
      <c r="E545" s="5">
        <v>0.73103580148826197</v>
      </c>
      <c r="F545">
        <v>0.73121095804089287</v>
      </c>
      <c r="G545">
        <v>0.73134268806024871</v>
      </c>
      <c r="H545">
        <v>0.73121397754532169</v>
      </c>
      <c r="I545">
        <v>0.81549261187433764</v>
      </c>
      <c r="J545">
        <v>0.73124947000863583</v>
      </c>
      <c r="K545">
        <v>0.73097993972906539</v>
      </c>
      <c r="L545">
        <v>0.73121040298329576</v>
      </c>
      <c r="M545">
        <v>0.73120948374479999</v>
      </c>
      <c r="N545">
        <v>0.73121798414411909</v>
      </c>
      <c r="O545">
        <v>0.73120769581508693</v>
      </c>
      <c r="P545">
        <v>0.73120779543201719</v>
      </c>
      <c r="Q545">
        <v>0.73120792055443584</v>
      </c>
      <c r="R545">
        <v>0.73120950226670023</v>
      </c>
      <c r="S545">
        <v>0.73120950226670023</v>
      </c>
    </row>
    <row r="546" spans="1:19" x14ac:dyDescent="0.25">
      <c r="A546" s="1">
        <v>543</v>
      </c>
      <c r="B546" s="5">
        <v>0.663555899365466</v>
      </c>
      <c r="C546">
        <v>0.72574548792073867</v>
      </c>
      <c r="D546">
        <v>0.73133160334492753</v>
      </c>
      <c r="E546" s="5">
        <v>0.73103471429605305</v>
      </c>
      <c r="F546">
        <v>0.73121095092798971</v>
      </c>
      <c r="G546">
        <v>0.73134298237637774</v>
      </c>
      <c r="H546">
        <v>0.73121395681699397</v>
      </c>
      <c r="I546">
        <v>0.81576151878739755</v>
      </c>
      <c r="J546">
        <v>0.73125042162153908</v>
      </c>
      <c r="K546">
        <v>0.73097623867530193</v>
      </c>
      <c r="L546">
        <v>0.73121037900847896</v>
      </c>
      <c r="M546">
        <v>0.7312094834421824</v>
      </c>
      <c r="N546">
        <v>0.73121802856669971</v>
      </c>
      <c r="O546">
        <v>0.7312076528043342</v>
      </c>
      <c r="P546">
        <v>0.73120781044936856</v>
      </c>
      <c r="Q546">
        <v>0.73120788332155706</v>
      </c>
      <c r="R546">
        <v>0.73120950226670023</v>
      </c>
      <c r="S546">
        <v>0.73120950226670023</v>
      </c>
    </row>
    <row r="547" spans="1:19" x14ac:dyDescent="0.25">
      <c r="A547" s="1">
        <v>544</v>
      </c>
      <c r="B547" s="5">
        <v>0.66327852987373104</v>
      </c>
      <c r="C547">
        <v>0.72561947776754709</v>
      </c>
      <c r="D547">
        <v>0.73133436355796233</v>
      </c>
      <c r="E547" s="5">
        <v>0.73103362714802</v>
      </c>
      <c r="F547">
        <v>0.73121094381508644</v>
      </c>
      <c r="G547">
        <v>0.73134327669250676</v>
      </c>
      <c r="H547">
        <v>0.73121393608866625</v>
      </c>
      <c r="I547">
        <v>0.81603042570045736</v>
      </c>
      <c r="J547">
        <v>0.73125137323444234</v>
      </c>
      <c r="K547">
        <v>0.73097253762153847</v>
      </c>
      <c r="L547">
        <v>0.73121035514517108</v>
      </c>
      <c r="M547">
        <v>0.73120948313961354</v>
      </c>
      <c r="N547">
        <v>0.73121807298928043</v>
      </c>
      <c r="O547">
        <v>0.73120760979358157</v>
      </c>
      <c r="P547">
        <v>0.73120782546672003</v>
      </c>
      <c r="Q547">
        <v>0.73120784610830547</v>
      </c>
      <c r="R547">
        <v>0.73120950226670023</v>
      </c>
      <c r="S547">
        <v>0.73120950226670023</v>
      </c>
    </row>
    <row r="548" spans="1:19" x14ac:dyDescent="0.25">
      <c r="A548" s="1">
        <v>545</v>
      </c>
      <c r="B548" s="5">
        <v>0.66300141560022696</v>
      </c>
      <c r="C548">
        <v>0.72549351538286244</v>
      </c>
      <c r="D548">
        <v>0.73133712026732667</v>
      </c>
      <c r="E548" s="5">
        <v>0.73103254004421903</v>
      </c>
      <c r="F548">
        <v>0.73121093670218318</v>
      </c>
      <c r="G548">
        <v>0.73134357100863578</v>
      </c>
      <c r="H548">
        <v>0.73121391536033853</v>
      </c>
      <c r="I548">
        <v>0.8162993326135175</v>
      </c>
      <c r="J548">
        <v>0.73125232484734559</v>
      </c>
      <c r="K548">
        <v>0.730968836567775</v>
      </c>
      <c r="L548">
        <v>0.73121033139311653</v>
      </c>
      <c r="M548">
        <v>0.73120948283709353</v>
      </c>
      <c r="N548">
        <v>0.73121811741186116</v>
      </c>
      <c r="O548">
        <v>0.73120756678282883</v>
      </c>
      <c r="P548">
        <v>0.73120784048407139</v>
      </c>
      <c r="Q548">
        <v>0.73120780891466564</v>
      </c>
      <c r="R548">
        <v>0.73120950226670023</v>
      </c>
      <c r="S548">
        <v>0.73120950226670023</v>
      </c>
    </row>
    <row r="549" spans="1:19" x14ac:dyDescent="0.25">
      <c r="A549" s="1">
        <v>546</v>
      </c>
      <c r="B549" s="5">
        <v>0.66272455619278303</v>
      </c>
      <c r="C549">
        <v>0.72536760073952733</v>
      </c>
      <c r="D549">
        <v>0.73133987347968732</v>
      </c>
      <c r="E549" s="5">
        <v>0.73103145298470396</v>
      </c>
      <c r="F549">
        <v>0.73121092958927991</v>
      </c>
      <c r="G549">
        <v>0.73134386532476481</v>
      </c>
      <c r="H549">
        <v>0.7312138946320107</v>
      </c>
      <c r="I549">
        <v>0.81656823952657742</v>
      </c>
      <c r="J549">
        <v>0.73125327646024874</v>
      </c>
      <c r="K549">
        <v>0.73096513551401154</v>
      </c>
      <c r="L549">
        <v>0.73121030775205986</v>
      </c>
      <c r="M549">
        <v>0.73120948253462215</v>
      </c>
      <c r="N549">
        <v>0.73121816183444177</v>
      </c>
      <c r="O549">
        <v>0.73120752377207621</v>
      </c>
      <c r="P549">
        <v>0.73120785550142275</v>
      </c>
      <c r="Q549">
        <v>0.73120777174062213</v>
      </c>
      <c r="R549">
        <v>0.73120950226670023</v>
      </c>
      <c r="S549">
        <v>0.73120950226670023</v>
      </c>
    </row>
    <row r="550" spans="1:19" x14ac:dyDescent="0.25">
      <c r="A550" s="1">
        <v>547</v>
      </c>
      <c r="B550" s="5">
        <v>0.66244795129987399</v>
      </c>
      <c r="C550">
        <v>0.72524173381040546</v>
      </c>
      <c r="D550">
        <v>0.7313426232016943</v>
      </c>
      <c r="E550" s="5">
        <v>0.73103036596953097</v>
      </c>
      <c r="F550">
        <v>0.73121092247637676</v>
      </c>
      <c r="G550">
        <v>0.73134415964089383</v>
      </c>
      <c r="H550">
        <v>0.73121387390368298</v>
      </c>
      <c r="I550">
        <v>0.81683714643963712</v>
      </c>
      <c r="J550">
        <v>0.73125422807315199</v>
      </c>
      <c r="K550">
        <v>0.73096143446024819</v>
      </c>
      <c r="L550">
        <v>0.7312102842217475</v>
      </c>
      <c r="M550">
        <v>0.73120948223219961</v>
      </c>
      <c r="N550">
        <v>0.73121820625702239</v>
      </c>
      <c r="O550">
        <v>0.73120748076132347</v>
      </c>
      <c r="P550">
        <v>0.73120787051877423</v>
      </c>
      <c r="Q550">
        <v>0.73120773458615917</v>
      </c>
      <c r="R550">
        <v>0.73120950226670023</v>
      </c>
      <c r="S550">
        <v>0.73120950226670023</v>
      </c>
    </row>
    <row r="551" spans="1:19" x14ac:dyDescent="0.25">
      <c r="A551" s="1">
        <v>548</v>
      </c>
      <c r="B551" s="5">
        <v>0.66217160057062197</v>
      </c>
      <c r="C551">
        <v>0.72511591456838032</v>
      </c>
      <c r="D551">
        <v>0.73134536943998063</v>
      </c>
      <c r="E551" s="5">
        <v>0.73102927899875703</v>
      </c>
      <c r="F551">
        <v>0.73121091536347349</v>
      </c>
      <c r="G551">
        <v>0.73134445395702297</v>
      </c>
      <c r="H551">
        <v>0.73121385317535526</v>
      </c>
      <c r="I551">
        <v>0.81710605335269704</v>
      </c>
      <c r="J551">
        <v>0.73125517968605525</v>
      </c>
      <c r="K551">
        <v>0.73095773340648473</v>
      </c>
      <c r="L551">
        <v>0.7312102608019253</v>
      </c>
      <c r="M551">
        <v>0.73120948192982571</v>
      </c>
      <c r="N551">
        <v>0.731218250679603</v>
      </c>
      <c r="O551">
        <v>0.73120743775057084</v>
      </c>
      <c r="P551">
        <v>0.73120788553612559</v>
      </c>
      <c r="Q551">
        <v>0.73120769745126168</v>
      </c>
      <c r="R551">
        <v>0.73120950226670023</v>
      </c>
      <c r="S551">
        <v>0.73120950226670023</v>
      </c>
    </row>
    <row r="552" spans="1:19" x14ac:dyDescent="0.25">
      <c r="A552" s="1">
        <v>549</v>
      </c>
      <c r="B552" s="5">
        <v>0.66189550365479599</v>
      </c>
      <c r="C552">
        <v>0.72499014298635656</v>
      </c>
      <c r="D552">
        <v>0.73134811220116269</v>
      </c>
      <c r="E552" s="5">
        <v>0.73102819207243497</v>
      </c>
      <c r="F552">
        <v>0.73121090825057022</v>
      </c>
      <c r="G552">
        <v>0.73134474827315199</v>
      </c>
      <c r="H552">
        <v>0.73121383244702753</v>
      </c>
      <c r="I552">
        <v>0.81737496026575684</v>
      </c>
      <c r="J552">
        <v>0.73125613129895839</v>
      </c>
      <c r="K552">
        <v>0.73095403235272127</v>
      </c>
      <c r="L552">
        <v>0.73121023749234115</v>
      </c>
      <c r="M552">
        <v>0.73120948162750055</v>
      </c>
      <c r="N552">
        <v>0.73121829510218361</v>
      </c>
      <c r="O552">
        <v>0.73120739473981811</v>
      </c>
      <c r="P552">
        <v>0.73120790055347695</v>
      </c>
      <c r="Q552">
        <v>0.73120766033591389</v>
      </c>
      <c r="R552">
        <v>0.73120950226670023</v>
      </c>
      <c r="S552">
        <v>0.73120950226670023</v>
      </c>
    </row>
    <row r="553" spans="1:19" x14ac:dyDescent="0.25">
      <c r="A553" s="1">
        <v>550</v>
      </c>
      <c r="B553" s="5">
        <v>0.66161966020280605</v>
      </c>
      <c r="C553">
        <v>0.72486441903725862</v>
      </c>
      <c r="D553">
        <v>0.73135085149183998</v>
      </c>
      <c r="E553" s="5">
        <v>0.73102710519062297</v>
      </c>
      <c r="F553">
        <v>0.73121090113766707</v>
      </c>
      <c r="G553">
        <v>0.73134504258928101</v>
      </c>
      <c r="H553">
        <v>0.73121381171869981</v>
      </c>
      <c r="I553">
        <v>0.81764386717881676</v>
      </c>
      <c r="J553">
        <v>0.73125708291186164</v>
      </c>
      <c r="K553">
        <v>0.73095033129895781</v>
      </c>
      <c r="L553">
        <v>0.7312102142927408</v>
      </c>
      <c r="M553">
        <v>0.73120948132522401</v>
      </c>
      <c r="N553">
        <v>0.73121833952476423</v>
      </c>
      <c r="O553">
        <v>0.73120735172906548</v>
      </c>
      <c r="P553">
        <v>0.73120791557082843</v>
      </c>
      <c r="Q553">
        <v>0.73120762324010058</v>
      </c>
      <c r="R553">
        <v>0.73120950226670023</v>
      </c>
      <c r="S553">
        <v>0.73120950226670023</v>
      </c>
    </row>
    <row r="554" spans="1:19" x14ac:dyDescent="0.25">
      <c r="A554" s="1">
        <v>551</v>
      </c>
      <c r="B554" s="5">
        <v>0.66134406986570504</v>
      </c>
      <c r="C554">
        <v>0.72473874269403227</v>
      </c>
      <c r="D554">
        <v>0.73135358731859523</v>
      </c>
      <c r="E554" s="5">
        <v>0.73102601835337599</v>
      </c>
      <c r="F554">
        <v>0.73121089402476391</v>
      </c>
      <c r="G554">
        <v>0.73134533690541004</v>
      </c>
      <c r="H554">
        <v>0.73121379099037198</v>
      </c>
      <c r="I554">
        <v>0.8179127740918769</v>
      </c>
      <c r="J554">
        <v>0.7312580345247649</v>
      </c>
      <c r="K554">
        <v>0.73094663024519446</v>
      </c>
      <c r="L554">
        <v>0.73121019120287578</v>
      </c>
      <c r="M554">
        <v>0.73120948102299632</v>
      </c>
      <c r="N554">
        <v>0.73121838394734495</v>
      </c>
      <c r="O554">
        <v>0.73120730871831274</v>
      </c>
      <c r="P554">
        <v>0.73120793058817979</v>
      </c>
      <c r="Q554">
        <v>0.73120758616380621</v>
      </c>
      <c r="R554">
        <v>0.73120950226670023</v>
      </c>
      <c r="S554">
        <v>0.73120950226670023</v>
      </c>
    </row>
    <row r="555" spans="1:19" x14ac:dyDescent="0.25">
      <c r="A555" s="1">
        <v>552</v>
      </c>
      <c r="B555" s="5">
        <v>0.66106873229518703</v>
      </c>
      <c r="C555">
        <v>0.72461311392964323</v>
      </c>
      <c r="D555">
        <v>0.73135631968799475</v>
      </c>
      <c r="E555" s="5">
        <v>0.73102493156074899</v>
      </c>
      <c r="F555">
        <v>0.73121088691186065</v>
      </c>
      <c r="G555">
        <v>0.73134563122153906</v>
      </c>
      <c r="H555">
        <v>0.73121377026204426</v>
      </c>
      <c r="I555">
        <v>0.81818168100493671</v>
      </c>
      <c r="J555">
        <v>0.73125898613766815</v>
      </c>
      <c r="K555">
        <v>0.730942929191431</v>
      </c>
      <c r="L555">
        <v>0.73121016822249285</v>
      </c>
      <c r="M555">
        <v>0.73120948072081715</v>
      </c>
      <c r="N555">
        <v>0.73121842836992557</v>
      </c>
      <c r="O555">
        <v>0.73120726570756012</v>
      </c>
      <c r="P555">
        <v>0.73120794560553115</v>
      </c>
      <c r="Q555">
        <v>0.73120754910701546</v>
      </c>
      <c r="R555">
        <v>0.73120950226670023</v>
      </c>
      <c r="S555">
        <v>0.73120950226670023</v>
      </c>
    </row>
    <row r="556" spans="1:19" x14ac:dyDescent="0.25">
      <c r="A556" s="1">
        <v>553</v>
      </c>
      <c r="B556" s="5">
        <v>0.66079364714358402</v>
      </c>
      <c r="C556">
        <v>0.724487532717078</v>
      </c>
      <c r="D556">
        <v>0.73135904860658829</v>
      </c>
      <c r="E556" s="5">
        <v>0.73102384481280003</v>
      </c>
      <c r="F556">
        <v>0.73121087979895738</v>
      </c>
      <c r="G556">
        <v>0.73134592553766808</v>
      </c>
      <c r="H556">
        <v>0.73121374953371654</v>
      </c>
      <c r="I556">
        <v>0.81845058791799663</v>
      </c>
      <c r="J556">
        <v>0.73125993775057141</v>
      </c>
      <c r="K556">
        <v>0.73093922813766754</v>
      </c>
      <c r="L556">
        <v>0.73121014535134243</v>
      </c>
      <c r="M556">
        <v>0.73120948041868672</v>
      </c>
      <c r="N556">
        <v>0.73121847279250629</v>
      </c>
      <c r="O556">
        <v>0.73120722269680738</v>
      </c>
      <c r="P556">
        <v>0.73120796062288262</v>
      </c>
      <c r="Q556">
        <v>0.7312075120697128</v>
      </c>
      <c r="R556">
        <v>0.73120950226670023</v>
      </c>
      <c r="S556">
        <v>0.73120950226670023</v>
      </c>
    </row>
    <row r="557" spans="1:19" x14ac:dyDescent="0.25">
      <c r="A557" s="1">
        <v>554</v>
      </c>
      <c r="B557" s="5">
        <v>0.66051881406386503</v>
      </c>
      <c r="C557">
        <v>0.72436199902934351</v>
      </c>
      <c r="D557">
        <v>0.73136177408090874</v>
      </c>
      <c r="E557" s="5">
        <v>0.73102275810958395</v>
      </c>
      <c r="F557">
        <v>0.73121087268605423</v>
      </c>
      <c r="G557">
        <v>0.731346219853797</v>
      </c>
      <c r="H557">
        <v>0.73121372880538882</v>
      </c>
      <c r="I557">
        <v>0.81871949483105655</v>
      </c>
      <c r="J557">
        <v>0.73126088936347455</v>
      </c>
      <c r="K557">
        <v>0.73093552708390408</v>
      </c>
      <c r="L557">
        <v>0.73121012258917628</v>
      </c>
      <c r="M557">
        <v>0.73120948011660492</v>
      </c>
      <c r="N557">
        <v>0.73121851721508691</v>
      </c>
      <c r="O557">
        <v>0.73120717968605475</v>
      </c>
      <c r="P557">
        <v>0.73120797564023399</v>
      </c>
      <c r="Q557">
        <v>0.73120747505188299</v>
      </c>
      <c r="R557">
        <v>0.73120950226670023</v>
      </c>
      <c r="S557">
        <v>0.73120950226670023</v>
      </c>
    </row>
    <row r="558" spans="1:19" x14ac:dyDescent="0.25">
      <c r="A558" s="1">
        <v>555</v>
      </c>
      <c r="B558" s="5">
        <v>0.66024423270963795</v>
      </c>
      <c r="C558">
        <v>0.72423651283946666</v>
      </c>
      <c r="D558">
        <v>0.7313644961174729</v>
      </c>
      <c r="E558" s="5">
        <v>0.73102167145115704</v>
      </c>
      <c r="F558">
        <v>0.73121086557315096</v>
      </c>
      <c r="G558">
        <v>0.73134651416992602</v>
      </c>
      <c r="H558">
        <v>0.7312137080770611</v>
      </c>
      <c r="I558">
        <v>0.81898840174411647</v>
      </c>
      <c r="J558">
        <v>0.73126184097637781</v>
      </c>
      <c r="K558">
        <v>0.73093182603014062</v>
      </c>
      <c r="L558">
        <v>0.73121009993574559</v>
      </c>
      <c r="M558">
        <v>0.73120947981457174</v>
      </c>
      <c r="N558">
        <v>0.73121856163766752</v>
      </c>
      <c r="O558">
        <v>0.73120713667530202</v>
      </c>
      <c r="P558">
        <v>0.73120799065758535</v>
      </c>
      <c r="Q558">
        <v>0.73120743805351074</v>
      </c>
      <c r="R558">
        <v>0.73120950226670023</v>
      </c>
      <c r="S558">
        <v>0.73120950226670023</v>
      </c>
    </row>
    <row r="559" spans="1:19" x14ac:dyDescent="0.25">
      <c r="A559" s="1">
        <v>556</v>
      </c>
      <c r="B559" s="5">
        <v>0.659969902735143</v>
      </c>
      <c r="C559">
        <v>0.72411107412049502</v>
      </c>
      <c r="D559">
        <v>0.73136721472278066</v>
      </c>
      <c r="E559" s="5">
        <v>0.73102058483757504</v>
      </c>
      <c r="F559">
        <v>0.73121085846024769</v>
      </c>
      <c r="G559">
        <v>0.73134680848605516</v>
      </c>
      <c r="H559">
        <v>0.73121368734873327</v>
      </c>
      <c r="I559">
        <v>0.8192573086571765</v>
      </c>
      <c r="J559">
        <v>0.73126279258928106</v>
      </c>
      <c r="K559">
        <v>0.73092812497637716</v>
      </c>
      <c r="L559">
        <v>0.73121007739080102</v>
      </c>
      <c r="M559">
        <v>0.73120947951258708</v>
      </c>
      <c r="N559">
        <v>0.73121860606024813</v>
      </c>
      <c r="O559">
        <v>0.73120709366454928</v>
      </c>
      <c r="P559">
        <v>0.73120800567493682</v>
      </c>
      <c r="Q559">
        <v>0.73120740107458049</v>
      </c>
      <c r="R559">
        <v>0.73120950226670023</v>
      </c>
      <c r="S559">
        <v>0.73120950226670023</v>
      </c>
    </row>
    <row r="560" spans="1:19" x14ac:dyDescent="0.25">
      <c r="A560" s="1">
        <v>557</v>
      </c>
      <c r="B560" s="5">
        <v>0.65969582379525404</v>
      </c>
      <c r="C560">
        <v>0.72398568284549703</v>
      </c>
      <c r="D560">
        <v>0.73136992990331606</v>
      </c>
      <c r="E560" s="5">
        <v>0.73101949826889601</v>
      </c>
      <c r="F560">
        <v>0.73121085134734443</v>
      </c>
      <c r="G560">
        <v>0.73134710280218418</v>
      </c>
      <c r="H560">
        <v>0.73121366662040554</v>
      </c>
      <c r="I560">
        <v>0.81952621557023642</v>
      </c>
      <c r="J560">
        <v>0.73126374420218421</v>
      </c>
      <c r="K560">
        <v>0.7309244239226137</v>
      </c>
      <c r="L560">
        <v>0.73121005495409708</v>
      </c>
      <c r="M560">
        <v>0.73120947921065127</v>
      </c>
      <c r="N560">
        <v>0.73121865048282886</v>
      </c>
      <c r="O560">
        <v>0.73120705065379665</v>
      </c>
      <c r="P560">
        <v>0.73120802069228819</v>
      </c>
      <c r="Q560">
        <v>0.73120736411507714</v>
      </c>
      <c r="R560">
        <v>0.73120950226670023</v>
      </c>
      <c r="S560">
        <v>0.73120950226670023</v>
      </c>
    </row>
    <row r="561" spans="1:19" x14ac:dyDescent="0.25">
      <c r="A561" s="1">
        <v>558</v>
      </c>
      <c r="B561" s="5">
        <v>0.65942199554547598</v>
      </c>
      <c r="C561">
        <v>0.72386033898756086</v>
      </c>
      <c r="D561">
        <v>0.73137264166554661</v>
      </c>
      <c r="E561" s="5">
        <v>0.73101841174517601</v>
      </c>
      <c r="F561">
        <v>0.73121084423444127</v>
      </c>
      <c r="G561">
        <v>0.7313473971183132</v>
      </c>
      <c r="H561">
        <v>0.73121364589207782</v>
      </c>
      <c r="I561">
        <v>0.81979512248329633</v>
      </c>
      <c r="J561">
        <v>0.73126469581508746</v>
      </c>
      <c r="K561">
        <v>0.73092072286885024</v>
      </c>
      <c r="L561">
        <v>0.73121003262538586</v>
      </c>
      <c r="M561">
        <v>0.73120947890876387</v>
      </c>
      <c r="N561">
        <v>0.73121869490540947</v>
      </c>
      <c r="O561">
        <v>0.73120700764304392</v>
      </c>
      <c r="P561">
        <v>0.73120803570963955</v>
      </c>
      <c r="Q561">
        <v>0.73120732717498527</v>
      </c>
      <c r="R561">
        <v>0.73120950226670023</v>
      </c>
      <c r="S561">
        <v>0.73120950226670023</v>
      </c>
    </row>
    <row r="562" spans="1:19" x14ac:dyDescent="0.25">
      <c r="A562" s="1">
        <v>559</v>
      </c>
      <c r="B562" s="5">
        <v>0.65914841764194598</v>
      </c>
      <c r="C562">
        <v>0.72373504251979526</v>
      </c>
      <c r="D562">
        <v>0.73137535001592346</v>
      </c>
      <c r="E562" s="5">
        <v>0.73101732526647001</v>
      </c>
      <c r="F562">
        <v>0.73121083712153812</v>
      </c>
      <c r="G562">
        <v>0.73134769143444223</v>
      </c>
      <c r="H562">
        <v>0.7312136251637501</v>
      </c>
      <c r="I562">
        <v>0.82006402939635625</v>
      </c>
      <c r="J562">
        <v>0.73126564742799072</v>
      </c>
      <c r="K562">
        <v>0.73091702181508678</v>
      </c>
      <c r="L562">
        <v>0.73121001040442279</v>
      </c>
      <c r="M562">
        <v>0.73120947860692509</v>
      </c>
      <c r="N562">
        <v>0.73121873932799009</v>
      </c>
      <c r="O562">
        <v>0.73120696463229129</v>
      </c>
      <c r="P562">
        <v>0.73120805072699091</v>
      </c>
      <c r="Q562">
        <v>0.73120729025428954</v>
      </c>
      <c r="R562">
        <v>0.73120950226670023</v>
      </c>
      <c r="S562">
        <v>0.73120950226670023</v>
      </c>
    </row>
    <row r="563" spans="1:19" x14ac:dyDescent="0.25">
      <c r="A563" s="1">
        <v>560</v>
      </c>
      <c r="B563" s="5">
        <v>0.65887508974142905</v>
      </c>
      <c r="C563">
        <v>0.72360979341532927</v>
      </c>
      <c r="D563">
        <v>0.73137805496088149</v>
      </c>
      <c r="E563" s="5">
        <v>0.73101623883283695</v>
      </c>
      <c r="F563">
        <v>0.73121083000863485</v>
      </c>
      <c r="G563">
        <v>0.73134798575057125</v>
      </c>
      <c r="H563">
        <v>0.73121360443542238</v>
      </c>
      <c r="I563">
        <v>0.82033293630941628</v>
      </c>
      <c r="J563">
        <v>0.73126659904089397</v>
      </c>
      <c r="K563">
        <v>0.73091332076132343</v>
      </c>
      <c r="L563">
        <v>0.73120998829096107</v>
      </c>
      <c r="M563">
        <v>0.73120947830513494</v>
      </c>
      <c r="N563">
        <v>0.7312187837505707</v>
      </c>
      <c r="O563">
        <v>0.73120692162153855</v>
      </c>
      <c r="P563">
        <v>0.73120806574434238</v>
      </c>
      <c r="Q563">
        <v>0.73120725335297487</v>
      </c>
      <c r="R563">
        <v>0.73120950226670023</v>
      </c>
      <c r="S563">
        <v>0.73120950226670023</v>
      </c>
    </row>
    <row r="564" spans="1:19" x14ac:dyDescent="0.25">
      <c r="A564" s="1">
        <v>561</v>
      </c>
      <c r="B564" s="5">
        <v>0.65860201150131603</v>
      </c>
      <c r="C564">
        <v>0.72348459164731227</v>
      </c>
      <c r="D564">
        <v>0.73138075650683954</v>
      </c>
      <c r="E564" s="5">
        <v>0.73101515244433302</v>
      </c>
      <c r="F564">
        <v>0.73121082289573158</v>
      </c>
      <c r="G564">
        <v>0.73134828006670027</v>
      </c>
      <c r="H564">
        <v>0.73121358370709466</v>
      </c>
      <c r="I564">
        <v>0.82060184322247598</v>
      </c>
      <c r="J564">
        <v>0.73126755065379712</v>
      </c>
      <c r="K564">
        <v>0.73090961970755997</v>
      </c>
      <c r="L564">
        <v>0.73120996628475809</v>
      </c>
      <c r="M564">
        <v>0.73120947800339331</v>
      </c>
      <c r="N564">
        <v>0.73121882817315142</v>
      </c>
      <c r="O564">
        <v>0.73120687861078582</v>
      </c>
      <c r="P564">
        <v>0.73120808076169375</v>
      </c>
      <c r="Q564">
        <v>0.73120721647102582</v>
      </c>
      <c r="R564">
        <v>0.73120950226670023</v>
      </c>
      <c r="S564">
        <v>0.73120950226670023</v>
      </c>
    </row>
    <row r="565" spans="1:19" x14ac:dyDescent="0.25">
      <c r="A565" s="1">
        <v>562</v>
      </c>
      <c r="B565" s="5">
        <v>0.65832918257962703</v>
      </c>
      <c r="C565">
        <v>0.72335943718891405</v>
      </c>
      <c r="D565">
        <v>0.73138345466020038</v>
      </c>
      <c r="E565" s="5">
        <v>0.73101406610101505</v>
      </c>
      <c r="F565">
        <v>0.73121081578282843</v>
      </c>
      <c r="G565">
        <v>0.7313485743828293</v>
      </c>
      <c r="H565">
        <v>0.73121356297876694</v>
      </c>
      <c r="I565">
        <v>0.8208707501355359</v>
      </c>
      <c r="J565">
        <v>0.73126850226670037</v>
      </c>
      <c r="K565">
        <v>0.7309059186537965</v>
      </c>
      <c r="L565">
        <v>0.73120994438556886</v>
      </c>
      <c r="M565">
        <v>0.73120947770170031</v>
      </c>
      <c r="N565">
        <v>0.73121887259573204</v>
      </c>
      <c r="O565">
        <v>0.73120683560003319</v>
      </c>
      <c r="P565">
        <v>0.73120809577904511</v>
      </c>
      <c r="Q565">
        <v>0.73120717960842718</v>
      </c>
      <c r="R565">
        <v>0.73120950226670023</v>
      </c>
      <c r="S565">
        <v>0.73120950226670023</v>
      </c>
    </row>
    <row r="566" spans="1:19" x14ac:dyDescent="0.25">
      <c r="A566" s="1">
        <v>563</v>
      </c>
      <c r="B566" s="5">
        <v>0.65805660263500398</v>
      </c>
      <c r="C566">
        <v>0.72323433001332449</v>
      </c>
      <c r="D566">
        <v>0.73138614942735058</v>
      </c>
      <c r="E566" s="5">
        <v>0.731012979802939</v>
      </c>
      <c r="F566">
        <v>0.73121080866992516</v>
      </c>
      <c r="G566">
        <v>0.73134886869895843</v>
      </c>
      <c r="H566">
        <v>0.73121354225043911</v>
      </c>
      <c r="I566">
        <v>0.82113965704859604</v>
      </c>
      <c r="J566">
        <v>0.73126945387960363</v>
      </c>
      <c r="K566">
        <v>0.73090221760003304</v>
      </c>
      <c r="L566">
        <v>0.73120992259315165</v>
      </c>
      <c r="M566">
        <v>0.73120947740005582</v>
      </c>
      <c r="N566">
        <v>0.73121891701831276</v>
      </c>
      <c r="O566">
        <v>0.73120679258928045</v>
      </c>
      <c r="P566">
        <v>0.73120811079639658</v>
      </c>
      <c r="Q566">
        <v>0.73120714276516385</v>
      </c>
      <c r="R566">
        <v>0.73120950226670023</v>
      </c>
      <c r="S566">
        <v>0.73120950226670023</v>
      </c>
    </row>
    <row r="567" spans="1:19" x14ac:dyDescent="0.25">
      <c r="A567" s="1">
        <v>564</v>
      </c>
      <c r="B567" s="5">
        <v>0.65778427132671302</v>
      </c>
      <c r="C567">
        <v>0.72310927009375348</v>
      </c>
      <c r="D567">
        <v>0.73138884081466082</v>
      </c>
      <c r="E567" s="5">
        <v>0.73101189355016405</v>
      </c>
      <c r="F567">
        <v>0.73121080155702189</v>
      </c>
      <c r="G567">
        <v>0.73134916301508746</v>
      </c>
      <c r="H567">
        <v>0.73121352152211139</v>
      </c>
      <c r="I567">
        <v>0.82140856396165585</v>
      </c>
      <c r="J567">
        <v>0.73127040549250688</v>
      </c>
      <c r="K567">
        <v>0.73089851654626969</v>
      </c>
      <c r="L567">
        <v>0.73120990090726246</v>
      </c>
      <c r="M567">
        <v>0.73120947709845985</v>
      </c>
      <c r="N567">
        <v>0.73121896144089338</v>
      </c>
      <c r="O567">
        <v>0.73120674957852771</v>
      </c>
      <c r="P567">
        <v>0.73120812581374794</v>
      </c>
      <c r="Q567">
        <v>0.73120710594122051</v>
      </c>
      <c r="R567">
        <v>0.73120950226670023</v>
      </c>
      <c r="S567">
        <v>0.73120950226670023</v>
      </c>
    </row>
    <row r="568" spans="1:19" x14ac:dyDescent="0.25">
      <c r="A568" s="1">
        <v>565</v>
      </c>
      <c r="B568" s="5">
        <v>0.65751218831464198</v>
      </c>
      <c r="C568">
        <v>0.72298425740343208</v>
      </c>
      <c r="D568">
        <v>0.73139152882848568</v>
      </c>
      <c r="E568" s="5">
        <v>0.73101080734274504</v>
      </c>
      <c r="F568">
        <v>0.73121079444411863</v>
      </c>
      <c r="G568">
        <v>0.73134945733121648</v>
      </c>
      <c r="H568">
        <v>0.73121350079378367</v>
      </c>
      <c r="I568">
        <v>0.82167747087471577</v>
      </c>
      <c r="J568">
        <v>0.73127135710541014</v>
      </c>
      <c r="K568">
        <v>0.73089481549250623</v>
      </c>
      <c r="L568">
        <v>0.73120987932765935</v>
      </c>
      <c r="M568">
        <v>0.73120947679691228</v>
      </c>
      <c r="N568">
        <v>0.73121900586347399</v>
      </c>
      <c r="O568">
        <v>0.73120670656777509</v>
      </c>
      <c r="P568">
        <v>0.73120814083109931</v>
      </c>
      <c r="Q568">
        <v>0.73120706913658196</v>
      </c>
      <c r="R568">
        <v>0.73120950226670023</v>
      </c>
      <c r="S568">
        <v>0.73120950226670023</v>
      </c>
    </row>
    <row r="569" spans="1:19" x14ac:dyDescent="0.25">
      <c r="A569" s="1">
        <v>566</v>
      </c>
      <c r="B569" s="5">
        <v>0.65724035325929797</v>
      </c>
      <c r="C569">
        <v>0.72285929191561071</v>
      </c>
      <c r="D569">
        <v>0.73139421347516376</v>
      </c>
      <c r="E569" s="5">
        <v>0.73100972118074203</v>
      </c>
      <c r="F569">
        <v>0.73121078733121547</v>
      </c>
      <c r="G569">
        <v>0.7313497516473455</v>
      </c>
      <c r="H569">
        <v>0.73121348006545583</v>
      </c>
      <c r="I569">
        <v>0.82194637778777568</v>
      </c>
      <c r="J569">
        <v>0.73127230871831328</v>
      </c>
      <c r="K569">
        <v>0.73089111443874277</v>
      </c>
      <c r="L569">
        <v>0.73120985785410342</v>
      </c>
      <c r="M569">
        <v>0.73120947649541335</v>
      </c>
      <c r="N569">
        <v>0.73121905028605461</v>
      </c>
      <c r="O569">
        <v>0.73120666355702235</v>
      </c>
      <c r="P569">
        <v>0.73120815584845078</v>
      </c>
      <c r="Q569">
        <v>0.73120703235123308</v>
      </c>
      <c r="R569">
        <v>0.73120950226670023</v>
      </c>
      <c r="S569">
        <v>0.73120950226670023</v>
      </c>
    </row>
    <row r="570" spans="1:19" x14ac:dyDescent="0.25">
      <c r="A570" s="1">
        <v>567</v>
      </c>
      <c r="B570" s="5">
        <v>0.65696876582180996</v>
      </c>
      <c r="C570">
        <v>0.72273437360356008</v>
      </c>
      <c r="D570">
        <v>0.73139689476101799</v>
      </c>
      <c r="E570" s="5">
        <v>0.73100863506420999</v>
      </c>
      <c r="F570">
        <v>0.73121078021831221</v>
      </c>
      <c r="G570">
        <v>0.73135004596347453</v>
      </c>
      <c r="H570">
        <v>0.73121345933712811</v>
      </c>
      <c r="I570">
        <v>0.8222152847008356</v>
      </c>
      <c r="J570">
        <v>0.73127326033121642</v>
      </c>
      <c r="K570">
        <v>0.73088741338497931</v>
      </c>
      <c r="L570">
        <v>0.7312098364863524</v>
      </c>
      <c r="M570">
        <v>0.73120947619396293</v>
      </c>
      <c r="N570">
        <v>0.73121909470863522</v>
      </c>
      <c r="O570">
        <v>0.73120662054626973</v>
      </c>
      <c r="P570">
        <v>0.73120817086580214</v>
      </c>
      <c r="Q570">
        <v>0.73120699558515867</v>
      </c>
      <c r="R570">
        <v>0.73120950226670023</v>
      </c>
      <c r="S570">
        <v>0.73120950226670023</v>
      </c>
    </row>
    <row r="571" spans="1:19" x14ac:dyDescent="0.25">
      <c r="A571" s="1">
        <v>568</v>
      </c>
      <c r="B571" s="5">
        <v>0.65669742566391998</v>
      </c>
      <c r="C571">
        <v>0.72260950244057098</v>
      </c>
      <c r="D571">
        <v>0.73139957269235534</v>
      </c>
      <c r="E571" s="5">
        <v>0.73100754899320797</v>
      </c>
      <c r="F571">
        <v>0.73121077310540905</v>
      </c>
      <c r="G571">
        <v>0.73135034027960355</v>
      </c>
      <c r="H571">
        <v>0.73121343860880039</v>
      </c>
      <c r="I571">
        <v>0.82248419161389563</v>
      </c>
      <c r="J571">
        <v>0.73127421194411968</v>
      </c>
      <c r="K571">
        <v>0.73088371233121596</v>
      </c>
      <c r="L571">
        <v>0.73120981522416728</v>
      </c>
      <c r="M571">
        <v>0.73120947589256102</v>
      </c>
      <c r="N571">
        <v>0.73121913913121594</v>
      </c>
      <c r="O571">
        <v>0.73120657753551699</v>
      </c>
      <c r="P571">
        <v>0.73120818588315351</v>
      </c>
      <c r="Q571">
        <v>0.73120695883834352</v>
      </c>
      <c r="R571">
        <v>0.73120950226670023</v>
      </c>
      <c r="S571">
        <v>0.73120950226670023</v>
      </c>
    </row>
    <row r="572" spans="1:19" x14ac:dyDescent="0.25">
      <c r="A572" s="1">
        <v>569</v>
      </c>
      <c r="B572" s="5">
        <v>0.65642633244798998</v>
      </c>
      <c r="C572">
        <v>0.722484678399955</v>
      </c>
      <c r="D572">
        <v>0.7314022472754671</v>
      </c>
      <c r="E572" s="5">
        <v>0.73100646296779304</v>
      </c>
      <c r="F572">
        <v>0.73121076599250578</v>
      </c>
      <c r="G572">
        <v>0.73135063459573257</v>
      </c>
      <c r="H572">
        <v>0.73121341788047267</v>
      </c>
      <c r="I572">
        <v>0.82275309852695555</v>
      </c>
      <c r="J572">
        <v>0.73127516355702293</v>
      </c>
      <c r="K572">
        <v>0.7308800112774525</v>
      </c>
      <c r="L572">
        <v>0.73120979406730913</v>
      </c>
      <c r="M572">
        <v>0.73120947559120741</v>
      </c>
      <c r="N572">
        <v>0.73121918355379656</v>
      </c>
      <c r="O572">
        <v>0.73120653452476436</v>
      </c>
      <c r="P572">
        <v>0.73120820090050498</v>
      </c>
      <c r="Q572">
        <v>0.73120692211077265</v>
      </c>
      <c r="R572">
        <v>0.73120950226670023</v>
      </c>
      <c r="S572">
        <v>0.73120950226670023</v>
      </c>
    </row>
    <row r="573" spans="1:19" x14ac:dyDescent="0.25">
      <c r="A573" s="1">
        <v>570</v>
      </c>
      <c r="B573" s="5">
        <v>0.65615548583699501</v>
      </c>
      <c r="C573">
        <v>0.72235990145504358</v>
      </c>
      <c r="D573">
        <v>0.73140491851662881</v>
      </c>
      <c r="E573" s="5">
        <v>0.73100537698802304</v>
      </c>
      <c r="F573">
        <v>0.73121075887960263</v>
      </c>
      <c r="G573">
        <v>0.7313509289118616</v>
      </c>
      <c r="H573">
        <v>0.73121339715214495</v>
      </c>
      <c r="I573">
        <v>0.82302200544001547</v>
      </c>
      <c r="J573">
        <v>0.73127611516992619</v>
      </c>
      <c r="K573">
        <v>0.73087631022368904</v>
      </c>
      <c r="L573">
        <v>0.73120977301553969</v>
      </c>
      <c r="M573">
        <v>0.73120947528990243</v>
      </c>
      <c r="N573">
        <v>0.73121922797637728</v>
      </c>
      <c r="O573">
        <v>0.73120649151401163</v>
      </c>
      <c r="P573">
        <v>0.73120821591785634</v>
      </c>
      <c r="Q573">
        <v>0.73120688540243095</v>
      </c>
      <c r="R573">
        <v>0.73120950226670023</v>
      </c>
      <c r="S573">
        <v>0.73120950226670023</v>
      </c>
    </row>
    <row r="574" spans="1:19" x14ac:dyDescent="0.25">
      <c r="A574" s="1">
        <v>571</v>
      </c>
      <c r="B574" s="5">
        <v>0.65588488549452195</v>
      </c>
      <c r="C574">
        <v>0.72223517157918771</v>
      </c>
      <c r="D574">
        <v>0.73140758642210024</v>
      </c>
      <c r="E574" s="5">
        <v>0.73100429105395603</v>
      </c>
      <c r="F574">
        <v>0.73121075176669936</v>
      </c>
      <c r="G574">
        <v>0.73135122322799062</v>
      </c>
      <c r="H574">
        <v>0.73121337642381723</v>
      </c>
      <c r="I574">
        <v>0.82329091235307517</v>
      </c>
      <c r="J574">
        <v>0.73127706678282944</v>
      </c>
      <c r="K574">
        <v>0.73087260916992558</v>
      </c>
      <c r="L574">
        <v>0.7312097520686206</v>
      </c>
      <c r="M574">
        <v>0.73120947498864586</v>
      </c>
      <c r="N574">
        <v>0.7312192723989579</v>
      </c>
      <c r="O574">
        <v>0.731206448503259</v>
      </c>
      <c r="P574">
        <v>0.7312082309352077</v>
      </c>
      <c r="Q574">
        <v>0.7312068487133031</v>
      </c>
      <c r="R574">
        <v>0.73120950226670023</v>
      </c>
      <c r="S574">
        <v>0.73120950226670023</v>
      </c>
    </row>
    <row r="575" spans="1:19" x14ac:dyDescent="0.25">
      <c r="A575" s="1">
        <v>572</v>
      </c>
      <c r="B575" s="5">
        <v>0.65561453108477297</v>
      </c>
      <c r="C575">
        <v>0.72211048874575912</v>
      </c>
      <c r="D575">
        <v>0.73141025099812573</v>
      </c>
      <c r="E575" s="5">
        <v>0.73100320516564998</v>
      </c>
      <c r="F575">
        <v>0.7312107446537961</v>
      </c>
      <c r="G575">
        <v>0.73135151754411964</v>
      </c>
      <c r="H575">
        <v>0.73121335569548951</v>
      </c>
      <c r="I575">
        <v>0.8235598192661352</v>
      </c>
      <c r="J575">
        <v>0.73127801839573259</v>
      </c>
      <c r="K575">
        <v>0.73086890811616212</v>
      </c>
      <c r="L575">
        <v>0.73120973122631583</v>
      </c>
      <c r="M575">
        <v>0.73120947468743769</v>
      </c>
      <c r="N575">
        <v>0.73121931682153851</v>
      </c>
      <c r="O575">
        <v>0.73120640549250626</v>
      </c>
      <c r="P575">
        <v>0.73120824595255918</v>
      </c>
      <c r="Q575">
        <v>0.73120681204337423</v>
      </c>
      <c r="R575">
        <v>0.73120950226670023</v>
      </c>
      <c r="S575">
        <v>0.73120950226670023</v>
      </c>
    </row>
    <row r="576" spans="1:19" x14ac:dyDescent="0.25">
      <c r="A576" s="1">
        <v>573</v>
      </c>
      <c r="B576" s="5">
        <v>0.65534442227255696</v>
      </c>
      <c r="C576">
        <v>0.72198585292814976</v>
      </c>
      <c r="D576">
        <v>0.73141291225093386</v>
      </c>
      <c r="E576" s="5">
        <v>0.73100211932316195</v>
      </c>
      <c r="F576">
        <v>0.73121073754089283</v>
      </c>
      <c r="G576">
        <v>0.73135181186024867</v>
      </c>
      <c r="H576">
        <v>0.73121333496716179</v>
      </c>
      <c r="I576">
        <v>0.823828726179195</v>
      </c>
      <c r="J576">
        <v>0.73127897000863584</v>
      </c>
      <c r="K576">
        <v>0.73086520706239877</v>
      </c>
      <c r="L576">
        <v>0.73120971048838879</v>
      </c>
      <c r="M576">
        <v>0.73120947438627792</v>
      </c>
      <c r="N576">
        <v>0.73121936124411913</v>
      </c>
      <c r="O576">
        <v>0.73120636248175364</v>
      </c>
      <c r="P576">
        <v>0.73120826096991054</v>
      </c>
      <c r="Q576">
        <v>0.73120677539262935</v>
      </c>
      <c r="R576">
        <v>0.73120950226670023</v>
      </c>
      <c r="S576">
        <v>0.73120950226670023</v>
      </c>
    </row>
    <row r="577" spans="1:19" x14ac:dyDescent="0.25">
      <c r="A577" s="1">
        <v>574</v>
      </c>
      <c r="B577" s="5">
        <v>0.65507455872329401</v>
      </c>
      <c r="C577">
        <v>0.72186126409977081</v>
      </c>
      <c r="D577">
        <v>0.73141557018673764</v>
      </c>
      <c r="E577" s="5">
        <v>0.73100103352655199</v>
      </c>
      <c r="F577">
        <v>0.73121073042798967</v>
      </c>
      <c r="G577">
        <v>0.73135210617637769</v>
      </c>
      <c r="H577">
        <v>0.73121331423883396</v>
      </c>
      <c r="I577">
        <v>0.82409763309225481</v>
      </c>
      <c r="J577">
        <v>0.7312799216215391</v>
      </c>
      <c r="K577">
        <v>0.73086150600863531</v>
      </c>
      <c r="L577">
        <v>0.73120968985460344</v>
      </c>
      <c r="M577">
        <v>0.73120947408516668</v>
      </c>
      <c r="N577">
        <v>0.73121940566669974</v>
      </c>
      <c r="O577">
        <v>0.7312063194710009</v>
      </c>
      <c r="P577">
        <v>0.7312082759872619</v>
      </c>
      <c r="Q577">
        <v>0.73120673876105302</v>
      </c>
      <c r="R577">
        <v>0.73120950226670023</v>
      </c>
      <c r="S577">
        <v>0.73120950226670023</v>
      </c>
    </row>
    <row r="578" spans="1:19" x14ac:dyDescent="0.25">
      <c r="A578" s="1">
        <v>575</v>
      </c>
      <c r="B578" s="5">
        <v>0.65480494010301205</v>
      </c>
      <c r="C578">
        <v>0.72173672223405405</v>
      </c>
      <c r="D578">
        <v>0.73141822481173491</v>
      </c>
      <c r="E578" s="5">
        <v>0.73099994777587596</v>
      </c>
      <c r="F578">
        <v>0.73121072331508641</v>
      </c>
      <c r="G578">
        <v>0.73135240049250672</v>
      </c>
      <c r="H578">
        <v>0.73121329351050623</v>
      </c>
      <c r="I578">
        <v>0.82436654000531495</v>
      </c>
      <c r="J578">
        <v>0.73128087323444235</v>
      </c>
      <c r="K578">
        <v>0.73085780495487185</v>
      </c>
      <c r="L578">
        <v>0.73120966932472409</v>
      </c>
      <c r="M578">
        <v>0.73120947378410373</v>
      </c>
      <c r="N578">
        <v>0.73121945008928035</v>
      </c>
      <c r="O578">
        <v>0.73120627646024827</v>
      </c>
      <c r="P578">
        <v>0.73120829100461338</v>
      </c>
      <c r="Q578">
        <v>0.73120670214863059</v>
      </c>
      <c r="R578">
        <v>0.73120950226670023</v>
      </c>
      <c r="S578">
        <v>0.73120950226670023</v>
      </c>
    </row>
    <row r="579" spans="1:19" x14ac:dyDescent="0.25">
      <c r="A579" s="1">
        <v>576</v>
      </c>
      <c r="B579" s="5">
        <v>0.65453556607834595</v>
      </c>
      <c r="C579">
        <v>0.72161222730445174</v>
      </c>
      <c r="D579">
        <v>0.73142087613210782</v>
      </c>
      <c r="E579" s="5">
        <v>0.73099886207119502</v>
      </c>
      <c r="F579">
        <v>0.73121071620218314</v>
      </c>
      <c r="G579">
        <v>0.73135269480863574</v>
      </c>
      <c r="H579">
        <v>0.7312132727821784</v>
      </c>
      <c r="I579">
        <v>0.82463544691837487</v>
      </c>
      <c r="J579">
        <v>0.73128182484734561</v>
      </c>
      <c r="K579">
        <v>0.73085410390110839</v>
      </c>
      <c r="L579">
        <v>0.73120964889851747</v>
      </c>
      <c r="M579">
        <v>0.73120947348308918</v>
      </c>
      <c r="N579">
        <v>0.73121949451186108</v>
      </c>
      <c r="O579">
        <v>0.73120623344949554</v>
      </c>
      <c r="P579">
        <v>0.73120830602196474</v>
      </c>
      <c r="Q579">
        <v>0.73120666555534686</v>
      </c>
      <c r="R579">
        <v>0.73120950226670023</v>
      </c>
      <c r="S579">
        <v>0.73120950226670023</v>
      </c>
    </row>
    <row r="580" spans="1:19" x14ac:dyDescent="0.25">
      <c r="A580" s="1">
        <v>577</v>
      </c>
      <c r="B580" s="5">
        <v>0.65426643631653203</v>
      </c>
      <c r="C580">
        <v>0.72148777928443497</v>
      </c>
      <c r="D580">
        <v>0.73142352415402323</v>
      </c>
      <c r="E580" s="5">
        <v>0.73099777641256503</v>
      </c>
      <c r="F580">
        <v>0.73121070908927999</v>
      </c>
      <c r="G580">
        <v>0.73135298912476487</v>
      </c>
      <c r="H580">
        <v>0.73121325205385068</v>
      </c>
      <c r="I580">
        <v>0.82490435383143468</v>
      </c>
      <c r="J580">
        <v>0.73128277646024886</v>
      </c>
      <c r="K580">
        <v>0.73085040284734493</v>
      </c>
      <c r="L580">
        <v>0.73120962857574923</v>
      </c>
      <c r="M580">
        <v>0.73120947318212304</v>
      </c>
      <c r="N580">
        <v>0.73121953893444169</v>
      </c>
      <c r="O580">
        <v>0.73120619043874291</v>
      </c>
      <c r="P580">
        <v>0.7312083210393161</v>
      </c>
      <c r="Q580">
        <v>0.73120662898118693</v>
      </c>
      <c r="R580">
        <v>0.73120950226670023</v>
      </c>
      <c r="S580">
        <v>0.73120950226670023</v>
      </c>
    </row>
    <row r="581" spans="1:19" x14ac:dyDescent="0.25">
      <c r="A581" s="1">
        <v>578</v>
      </c>
      <c r="B581" s="5">
        <v>0.65399755048541397</v>
      </c>
      <c r="C581">
        <v>0.72136337814749629</v>
      </c>
      <c r="D581">
        <v>0.73142616888363243</v>
      </c>
      <c r="E581" s="5">
        <v>0.73099669080004703</v>
      </c>
      <c r="F581">
        <v>0.73121070197637683</v>
      </c>
      <c r="G581">
        <v>0.7313532834408939</v>
      </c>
      <c r="H581">
        <v>0.73121323132552296</v>
      </c>
      <c r="I581">
        <v>0.8251732607444946</v>
      </c>
      <c r="J581">
        <v>0.73128372807315201</v>
      </c>
      <c r="K581">
        <v>0.73084670179358147</v>
      </c>
      <c r="L581">
        <v>0.73120960835618765</v>
      </c>
      <c r="M581">
        <v>0.73120947288120519</v>
      </c>
      <c r="N581">
        <v>0.73121958335702242</v>
      </c>
      <c r="O581">
        <v>0.73120614742799017</v>
      </c>
      <c r="P581">
        <v>0.73120833605666746</v>
      </c>
      <c r="Q581">
        <v>0.73120659242613584</v>
      </c>
      <c r="R581">
        <v>0.73120950226670023</v>
      </c>
      <c r="S581">
        <v>0.73120950226670023</v>
      </c>
    </row>
    <row r="582" spans="1:19" x14ac:dyDescent="0.25">
      <c r="A582" s="1">
        <v>579</v>
      </c>
      <c r="B582" s="5">
        <v>0.65372890825343499</v>
      </c>
      <c r="C582">
        <v>0.72123902386714667</v>
      </c>
      <c r="D582">
        <v>0.73142881032707185</v>
      </c>
      <c r="E582" s="5">
        <v>0.730995605233697</v>
      </c>
      <c r="F582">
        <v>0.73121069486347356</v>
      </c>
      <c r="G582">
        <v>0.73135357775702292</v>
      </c>
      <c r="H582">
        <v>0.73121321059719524</v>
      </c>
      <c r="I582">
        <v>0.82544216765755452</v>
      </c>
      <c r="J582">
        <v>0.73128467968605515</v>
      </c>
      <c r="K582">
        <v>0.73084300073981801</v>
      </c>
      <c r="L582">
        <v>0.73120958823959825</v>
      </c>
      <c r="M582">
        <v>0.73120947258033586</v>
      </c>
      <c r="N582">
        <v>0.73121962777960303</v>
      </c>
      <c r="O582">
        <v>0.73120610441723743</v>
      </c>
      <c r="P582">
        <v>0.73120835107401894</v>
      </c>
      <c r="Q582">
        <v>0.73120655589017836</v>
      </c>
      <c r="R582">
        <v>0.73120950226670023</v>
      </c>
      <c r="S582">
        <v>0.73120950226670023</v>
      </c>
    </row>
    <row r="583" spans="1:19" x14ac:dyDescent="0.25">
      <c r="A583" s="1">
        <v>580</v>
      </c>
      <c r="B583" s="5">
        <v>0.65346050928964305</v>
      </c>
      <c r="C583">
        <v>0.72111471641691816</v>
      </c>
      <c r="D583">
        <v>0.73143144849046249</v>
      </c>
      <c r="E583" s="5">
        <v>0.73099451971357599</v>
      </c>
      <c r="F583">
        <v>0.7312106877505703</v>
      </c>
      <c r="G583">
        <v>0.73135387207315194</v>
      </c>
      <c r="H583">
        <v>0.73121318986886752</v>
      </c>
      <c r="I583">
        <v>0.82571107457061454</v>
      </c>
      <c r="J583">
        <v>0.73128563129895841</v>
      </c>
      <c r="K583">
        <v>0.73083929968605454</v>
      </c>
      <c r="L583">
        <v>0.73120956822575034</v>
      </c>
      <c r="M583">
        <v>0.73120947227951472</v>
      </c>
      <c r="N583">
        <v>0.73121967220218365</v>
      </c>
      <c r="O583">
        <v>0.73120606140648481</v>
      </c>
      <c r="P583">
        <v>0.73120836609137041</v>
      </c>
      <c r="Q583">
        <v>0.73120651937329983</v>
      </c>
      <c r="R583">
        <v>0.73120950226670023</v>
      </c>
      <c r="S583">
        <v>0.73120950226670023</v>
      </c>
    </row>
    <row r="584" spans="1:19" x14ac:dyDescent="0.25">
      <c r="A584" s="1">
        <v>581</v>
      </c>
      <c r="B584" s="5">
        <v>0.65319235326367997</v>
      </c>
      <c r="C584">
        <v>0.72099045577036225</v>
      </c>
      <c r="D584">
        <v>0.73143408337990989</v>
      </c>
      <c r="E584" s="5">
        <v>0.73099343423974195</v>
      </c>
      <c r="F584">
        <v>0.73121068063766703</v>
      </c>
      <c r="G584">
        <v>0.73135416638928097</v>
      </c>
      <c r="H584">
        <v>0.7312131691405398</v>
      </c>
      <c r="I584">
        <v>0.82597998148367446</v>
      </c>
      <c r="J584">
        <v>0.73128658291186166</v>
      </c>
      <c r="K584">
        <v>0.73083559863229119</v>
      </c>
      <c r="L584">
        <v>0.73120954831441332</v>
      </c>
      <c r="M584">
        <v>0.73120947197874198</v>
      </c>
      <c r="N584">
        <v>0.73121971662476426</v>
      </c>
      <c r="O584">
        <v>0.73120601839573207</v>
      </c>
      <c r="P584">
        <v>0.73120838110872166</v>
      </c>
      <c r="Q584">
        <v>0.73120648287548506</v>
      </c>
      <c r="R584">
        <v>0.73120950226670023</v>
      </c>
      <c r="S584">
        <v>0.73120950226670023</v>
      </c>
    </row>
    <row r="585" spans="1:19" x14ac:dyDescent="0.25">
      <c r="A585" s="1">
        <v>582</v>
      </c>
      <c r="B585" s="5">
        <v>0.65292443984578996</v>
      </c>
      <c r="C585">
        <v>0.72086624190105053</v>
      </c>
      <c r="D585">
        <v>0.73143671500150498</v>
      </c>
      <c r="E585" s="5">
        <v>0.73099234881225394</v>
      </c>
      <c r="F585">
        <v>0.73121067352476388</v>
      </c>
      <c r="G585">
        <v>0.73135446070540999</v>
      </c>
      <c r="H585">
        <v>0.73121314841221208</v>
      </c>
      <c r="I585">
        <v>0.82624888839673438</v>
      </c>
      <c r="J585">
        <v>0.73128753452476492</v>
      </c>
      <c r="K585">
        <v>0.73083189757852773</v>
      </c>
      <c r="L585">
        <v>0.7312095285053557</v>
      </c>
      <c r="M585">
        <v>0.73120947167801753</v>
      </c>
      <c r="N585">
        <v>0.73121976104734498</v>
      </c>
      <c r="O585">
        <v>0.73120597538497945</v>
      </c>
      <c r="P585">
        <v>0.73120839612607313</v>
      </c>
      <c r="Q585">
        <v>0.73120644639671928</v>
      </c>
      <c r="R585">
        <v>0.73120950226670023</v>
      </c>
      <c r="S585">
        <v>0.73120950226670023</v>
      </c>
    </row>
    <row r="586" spans="1:19" x14ac:dyDescent="0.25">
      <c r="A586" s="1">
        <v>583</v>
      </c>
      <c r="B586" s="5">
        <v>0.652656768706813</v>
      </c>
      <c r="C586">
        <v>0.72074207478257435</v>
      </c>
      <c r="D586">
        <v>0.73143934336132299</v>
      </c>
      <c r="E586" s="5">
        <v>0.73099126343117105</v>
      </c>
      <c r="F586">
        <v>0.73121066641186061</v>
      </c>
      <c r="G586">
        <v>0.73135475502153902</v>
      </c>
      <c r="H586">
        <v>0.73121312768388425</v>
      </c>
      <c r="I586">
        <v>0.8265177953097943</v>
      </c>
      <c r="J586">
        <v>0.73128848613766817</v>
      </c>
      <c r="K586">
        <v>0.73082819652476427</v>
      </c>
      <c r="L586">
        <v>0.73120950879834745</v>
      </c>
      <c r="M586">
        <v>0.73120947137734149</v>
      </c>
      <c r="N586">
        <v>0.7312198054699256</v>
      </c>
      <c r="O586">
        <v>0.73120593237422671</v>
      </c>
      <c r="P586">
        <v>0.7312084111434245</v>
      </c>
      <c r="Q586">
        <v>0.7312064099369876</v>
      </c>
      <c r="R586">
        <v>0.73120950226670023</v>
      </c>
      <c r="S586">
        <v>0.73120950226670023</v>
      </c>
    </row>
    <row r="587" spans="1:19" x14ac:dyDescent="0.25">
      <c r="A587" s="1">
        <v>584</v>
      </c>
      <c r="B587" s="5">
        <v>0.65238933951818401</v>
      </c>
      <c r="C587">
        <v>0.72061795438854526</v>
      </c>
      <c r="D587">
        <v>0.73144196846542464</v>
      </c>
      <c r="E587" s="5">
        <v>0.73099017809655198</v>
      </c>
      <c r="F587">
        <v>0.73121065929895734</v>
      </c>
      <c r="G587">
        <v>0.73135504933766804</v>
      </c>
      <c r="H587">
        <v>0.73121310695555652</v>
      </c>
      <c r="I587">
        <v>0.82678670222285422</v>
      </c>
      <c r="J587">
        <v>0.73128943775057131</v>
      </c>
      <c r="K587">
        <v>0.73082449547100081</v>
      </c>
      <c r="L587">
        <v>0.73120948919316009</v>
      </c>
      <c r="M587">
        <v>0.73120947107671364</v>
      </c>
      <c r="N587">
        <v>0.73121984989250621</v>
      </c>
      <c r="O587">
        <v>0.73120588936347408</v>
      </c>
      <c r="P587">
        <v>0.73120842616077586</v>
      </c>
      <c r="Q587">
        <v>0.73120637349627504</v>
      </c>
      <c r="R587">
        <v>0.73120950226670023</v>
      </c>
      <c r="S587">
        <v>0.73120950226670023</v>
      </c>
    </row>
    <row r="588" spans="1:19" x14ac:dyDescent="0.25">
      <c r="A588" s="1">
        <v>585</v>
      </c>
      <c r="B588" s="5">
        <v>0.65212215195193102</v>
      </c>
      <c r="C588">
        <v>0.7204938806925939</v>
      </c>
      <c r="D588">
        <v>0.73144459031985531</v>
      </c>
      <c r="E588" s="5">
        <v>0.73098909280845703</v>
      </c>
      <c r="F588">
        <v>0.73121065218605419</v>
      </c>
      <c r="G588">
        <v>0.73135534365379706</v>
      </c>
      <c r="H588">
        <v>0.7312130862272288</v>
      </c>
      <c r="I588">
        <v>0.82705560913591403</v>
      </c>
      <c r="J588">
        <v>0.73129038936347457</v>
      </c>
      <c r="K588">
        <v>0.73082079441723735</v>
      </c>
      <c r="L588">
        <v>0.73120946968956557</v>
      </c>
      <c r="M588">
        <v>0.73120947077613407</v>
      </c>
      <c r="N588">
        <v>0.73121989431508694</v>
      </c>
      <c r="O588">
        <v>0.73120584635272134</v>
      </c>
      <c r="P588">
        <v>0.73120844117812733</v>
      </c>
      <c r="Q588">
        <v>0.73120633707456695</v>
      </c>
      <c r="R588">
        <v>0.73120950226670023</v>
      </c>
      <c r="S588">
        <v>0.73120950226670023</v>
      </c>
    </row>
    <row r="589" spans="1:19" x14ac:dyDescent="0.25">
      <c r="A589" s="1">
        <v>586</v>
      </c>
      <c r="B589" s="5">
        <v>0.65185520568067701</v>
      </c>
      <c r="C589">
        <v>0.72036985366837181</v>
      </c>
      <c r="D589">
        <v>0.73144720893064563</v>
      </c>
      <c r="E589" s="5">
        <v>0.73098800756694504</v>
      </c>
      <c r="F589">
        <v>0.73121064507315092</v>
      </c>
      <c r="G589">
        <v>0.73135563796992609</v>
      </c>
      <c r="H589">
        <v>0.73121306549890108</v>
      </c>
      <c r="I589">
        <v>0.82732451604897417</v>
      </c>
      <c r="J589">
        <v>0.73129134097637782</v>
      </c>
      <c r="K589">
        <v>0.730817093363474</v>
      </c>
      <c r="L589">
        <v>0.73120945028733508</v>
      </c>
      <c r="M589">
        <v>0.73120947047560281</v>
      </c>
      <c r="N589">
        <v>0.73121993873766755</v>
      </c>
      <c r="O589">
        <v>0.73120580334196872</v>
      </c>
      <c r="P589">
        <v>0.7312084561954787</v>
      </c>
      <c r="Q589">
        <v>0.73120630067184811</v>
      </c>
      <c r="R589">
        <v>0.73120950226670023</v>
      </c>
      <c r="S589">
        <v>0.73120950226670023</v>
      </c>
    </row>
    <row r="590" spans="1:19" x14ac:dyDescent="0.25">
      <c r="A590" s="1">
        <v>587</v>
      </c>
      <c r="B590" s="5">
        <v>0.65158850037763405</v>
      </c>
      <c r="C590">
        <v>0.72024587328954914</v>
      </c>
      <c r="D590">
        <v>0.731449824303811</v>
      </c>
      <c r="E590" s="5">
        <v>0.73098692237207596</v>
      </c>
      <c r="F590">
        <v>0.73121063796024777</v>
      </c>
      <c r="G590">
        <v>0.73135593228605511</v>
      </c>
      <c r="H590">
        <v>0.73121304477057336</v>
      </c>
      <c r="I590">
        <v>0.82759342296203409</v>
      </c>
      <c r="J590">
        <v>0.73129229258928108</v>
      </c>
      <c r="K590">
        <v>0.73081339230971054</v>
      </c>
      <c r="L590">
        <v>0.73120943098624092</v>
      </c>
      <c r="M590">
        <v>0.73120947017511984</v>
      </c>
      <c r="N590">
        <v>0.73121998316024817</v>
      </c>
      <c r="O590">
        <v>0.73120576033121598</v>
      </c>
      <c r="P590">
        <v>0.73120847121283006</v>
      </c>
      <c r="Q590">
        <v>0.73120626428810387</v>
      </c>
      <c r="R590">
        <v>0.73120950226670023</v>
      </c>
      <c r="S590">
        <v>0.73120950226670023</v>
      </c>
    </row>
    <row r="591" spans="1:19" x14ac:dyDescent="0.25">
      <c r="A591" s="1">
        <v>588</v>
      </c>
      <c r="B591" s="5">
        <v>0.65132203571660796</v>
      </c>
      <c r="C591">
        <v>0.72012193952981729</v>
      </c>
      <c r="D591">
        <v>0.73145243644535218</v>
      </c>
      <c r="E591" s="5">
        <v>0.73098583722390797</v>
      </c>
      <c r="F591">
        <v>0.7312106308473445</v>
      </c>
      <c r="G591">
        <v>0.73135622660218413</v>
      </c>
      <c r="H591">
        <v>0.73121302404224553</v>
      </c>
      <c r="I591">
        <v>0.82786232987509401</v>
      </c>
      <c r="J591">
        <v>0.73129324420218422</v>
      </c>
      <c r="K591">
        <v>0.73080969125594708</v>
      </c>
      <c r="L591">
        <v>0.73120941178605681</v>
      </c>
      <c r="M591">
        <v>0.73120946987468505</v>
      </c>
      <c r="N591">
        <v>0.73122002758282889</v>
      </c>
      <c r="O591">
        <v>0.73120571732046336</v>
      </c>
      <c r="P591">
        <v>0.73120848623018153</v>
      </c>
      <c r="Q591">
        <v>0.73120622792331935</v>
      </c>
      <c r="R591">
        <v>0.73120950226670023</v>
      </c>
      <c r="S591">
        <v>0.73120950226670023</v>
      </c>
    </row>
    <row r="592" spans="1:19" x14ac:dyDescent="0.25">
      <c r="A592" s="1">
        <v>589</v>
      </c>
      <c r="B592" s="5">
        <v>0.65105581137198798</v>
      </c>
      <c r="C592">
        <v>0.71999805236288594</v>
      </c>
      <c r="D592">
        <v>0.73145504536125538</v>
      </c>
      <c r="E592" s="5">
        <v>0.73098475212250302</v>
      </c>
      <c r="F592">
        <v>0.73121062373444123</v>
      </c>
      <c r="G592">
        <v>0.73135652091831316</v>
      </c>
      <c r="H592">
        <v>0.73121300331391781</v>
      </c>
      <c r="I592">
        <v>0.82813123678815381</v>
      </c>
      <c r="J592">
        <v>0.73129419581508748</v>
      </c>
      <c r="K592">
        <v>0.73080599020218362</v>
      </c>
      <c r="L592">
        <v>0.73120939268655705</v>
      </c>
      <c r="M592">
        <v>0.73120946957429844</v>
      </c>
      <c r="N592">
        <v>0.7312200720054095</v>
      </c>
      <c r="O592">
        <v>0.73120567430971051</v>
      </c>
      <c r="P592">
        <v>0.73120850124753289</v>
      </c>
      <c r="Q592">
        <v>0.73120619157747979</v>
      </c>
      <c r="R592">
        <v>0.73120950226670023</v>
      </c>
      <c r="S592">
        <v>0.73120950226670023</v>
      </c>
    </row>
    <row r="593" spans="1:19" x14ac:dyDescent="0.25">
      <c r="A593" s="1">
        <v>590</v>
      </c>
      <c r="B593" s="5">
        <v>0.65078982701875498</v>
      </c>
      <c r="C593">
        <v>0.71987421176248567</v>
      </c>
      <c r="D593">
        <v>0.7314576510574915</v>
      </c>
      <c r="E593" s="5">
        <v>0.73098366706791995</v>
      </c>
      <c r="F593">
        <v>0.73121061662153808</v>
      </c>
      <c r="G593">
        <v>0.73135681523444218</v>
      </c>
      <c r="H593">
        <v>0.73121298258559009</v>
      </c>
      <c r="I593">
        <v>0.82840014370121373</v>
      </c>
      <c r="J593">
        <v>0.73129514742799073</v>
      </c>
      <c r="K593">
        <v>0.73080228914842027</v>
      </c>
      <c r="L593">
        <v>0.73120937368751648</v>
      </c>
      <c r="M593">
        <v>0.73120946927396024</v>
      </c>
      <c r="N593">
        <v>0.73122011642799012</v>
      </c>
      <c r="O593">
        <v>0.73120563129895788</v>
      </c>
      <c r="P593">
        <v>0.73120851626488426</v>
      </c>
      <c r="Q593">
        <v>0.73120615525057031</v>
      </c>
      <c r="R593">
        <v>0.73120950226670023</v>
      </c>
      <c r="S593">
        <v>0.73120950226670023</v>
      </c>
    </row>
    <row r="594" spans="1:19" x14ac:dyDescent="0.25">
      <c r="A594" s="1">
        <v>591</v>
      </c>
      <c r="B594" s="5">
        <v>0.65052408233247305</v>
      </c>
      <c r="C594">
        <v>0.71975041770236614</v>
      </c>
      <c r="D594">
        <v>0.73146025354001698</v>
      </c>
      <c r="E594" s="5">
        <v>0.73098258206021804</v>
      </c>
      <c r="F594">
        <v>0.73121060950863481</v>
      </c>
      <c r="G594">
        <v>0.7313571095505712</v>
      </c>
      <c r="H594">
        <v>0.73121296185726237</v>
      </c>
      <c r="I594">
        <v>0.82866905061427365</v>
      </c>
      <c r="J594">
        <v>0.73129609904089388</v>
      </c>
      <c r="K594">
        <v>0.73079858809465681</v>
      </c>
      <c r="L594">
        <v>0.73120935478870908</v>
      </c>
      <c r="M594">
        <v>0.73120946897367012</v>
      </c>
      <c r="N594">
        <v>0.73122016085057073</v>
      </c>
      <c r="O594">
        <v>0.73120558828820514</v>
      </c>
      <c r="P594">
        <v>0.73120853128223573</v>
      </c>
      <c r="Q594">
        <v>0.73120611894257626</v>
      </c>
      <c r="R594">
        <v>0.73120950226670023</v>
      </c>
      <c r="S594">
        <v>0.73120950226670023</v>
      </c>
    </row>
    <row r="595" spans="1:19" x14ac:dyDescent="0.25">
      <c r="A595" s="1">
        <v>592</v>
      </c>
      <c r="B595" s="5">
        <v>0.65025857698929501</v>
      </c>
      <c r="C595">
        <v>0.719626670156297</v>
      </c>
      <c r="D595">
        <v>0.73146285281477352</v>
      </c>
      <c r="E595" s="5">
        <v>0.73098149709945903</v>
      </c>
      <c r="F595">
        <v>0.73121060239573155</v>
      </c>
      <c r="G595">
        <v>0.73135740386670034</v>
      </c>
      <c r="H595">
        <v>0.73121294112893465</v>
      </c>
      <c r="I595">
        <v>0.82893795752733368</v>
      </c>
      <c r="J595">
        <v>0.73129705065379713</v>
      </c>
      <c r="K595">
        <v>0.73079488704089335</v>
      </c>
      <c r="L595">
        <v>0.73120933598991167</v>
      </c>
      <c r="M595">
        <v>0.73120946867342829</v>
      </c>
      <c r="N595">
        <v>0.73122020527315135</v>
      </c>
      <c r="O595">
        <v>0.73120554527745252</v>
      </c>
      <c r="P595">
        <v>0.73120854629958709</v>
      </c>
      <c r="Q595">
        <v>0.73120608265348264</v>
      </c>
      <c r="R595">
        <v>0.73120950226670023</v>
      </c>
      <c r="S595">
        <v>0.73120950226670023</v>
      </c>
    </row>
    <row r="596" spans="1:19" x14ac:dyDescent="0.25">
      <c r="A596" s="1">
        <v>593</v>
      </c>
      <c r="B596" s="5">
        <v>0.64999331066595101</v>
      </c>
      <c r="C596">
        <v>0.71950296909806755</v>
      </c>
      <c r="D596">
        <v>0.7314654488876885</v>
      </c>
      <c r="E596" s="5">
        <v>0.73098041218570098</v>
      </c>
      <c r="F596">
        <v>0.73121059528282839</v>
      </c>
      <c r="G596">
        <v>0.73135769818282936</v>
      </c>
      <c r="H596">
        <v>0.73121292040060681</v>
      </c>
      <c r="I596">
        <v>0.82920686444039349</v>
      </c>
      <c r="J596">
        <v>0.73129800226670039</v>
      </c>
      <c r="K596">
        <v>0.73079118598712989</v>
      </c>
      <c r="L596">
        <v>0.73120931729090122</v>
      </c>
      <c r="M596">
        <v>0.73120946837323464</v>
      </c>
      <c r="N596">
        <v>0.73122024969573207</v>
      </c>
      <c r="O596">
        <v>0.73120550226669978</v>
      </c>
      <c r="P596">
        <v>0.73120856131693845</v>
      </c>
      <c r="Q596">
        <v>0.73120604638327491</v>
      </c>
      <c r="R596">
        <v>0.73120950226670023</v>
      </c>
      <c r="S596">
        <v>0.73120950226670023</v>
      </c>
    </row>
    <row r="597" spans="1:19" x14ac:dyDescent="0.25">
      <c r="A597" s="1">
        <v>594</v>
      </c>
      <c r="B597" s="5">
        <v>0.64972828303975905</v>
      </c>
      <c r="C597">
        <v>0.71937931450148707</v>
      </c>
      <c r="D597">
        <v>0.73146804176467395</v>
      </c>
      <c r="E597" s="5">
        <v>0.73097932731900594</v>
      </c>
      <c r="F597">
        <v>0.73121058816992512</v>
      </c>
      <c r="G597">
        <v>0.73135799249895839</v>
      </c>
      <c r="H597">
        <v>0.73121289967227909</v>
      </c>
      <c r="I597">
        <v>0.8294757713534533</v>
      </c>
      <c r="J597">
        <v>0.73129895387960364</v>
      </c>
      <c r="K597">
        <v>0.73078748493336643</v>
      </c>
      <c r="L597">
        <v>0.73120929869145257</v>
      </c>
      <c r="M597">
        <v>0.73120946807308917</v>
      </c>
      <c r="N597">
        <v>0.73122029411831269</v>
      </c>
      <c r="O597">
        <v>0.73120545925594715</v>
      </c>
      <c r="P597">
        <v>0.73120857633428993</v>
      </c>
      <c r="Q597">
        <v>0.73120601013193831</v>
      </c>
      <c r="R597">
        <v>0.73120950226670023</v>
      </c>
      <c r="S597">
        <v>0.73120950226670023</v>
      </c>
    </row>
    <row r="598" spans="1:19" x14ac:dyDescent="0.25">
      <c r="A598" s="1">
        <v>595</v>
      </c>
      <c r="B598" s="5">
        <v>0.64946349378861501</v>
      </c>
      <c r="C598">
        <v>0.71925570634038394</v>
      </c>
      <c r="D598">
        <v>0.73147063145162827</v>
      </c>
      <c r="E598" s="5">
        <v>0.730978242499433</v>
      </c>
      <c r="F598">
        <v>0.73121058105702186</v>
      </c>
      <c r="G598">
        <v>0.73135828681508741</v>
      </c>
      <c r="H598">
        <v>0.73121287894395137</v>
      </c>
      <c r="I598">
        <v>0.82974467826651321</v>
      </c>
      <c r="J598">
        <v>0.7312999054925069</v>
      </c>
      <c r="K598">
        <v>0.73078378387960297</v>
      </c>
      <c r="L598">
        <v>0.73120928019134546</v>
      </c>
      <c r="M598">
        <v>0.73120946777299178</v>
      </c>
      <c r="N598">
        <v>0.73122033854089341</v>
      </c>
      <c r="O598">
        <v>0.73120541624519442</v>
      </c>
      <c r="P598">
        <v>0.73120859135164129</v>
      </c>
      <c r="Q598">
        <v>0.73120597389945796</v>
      </c>
      <c r="R598">
        <v>0.73120950226670023</v>
      </c>
      <c r="S598">
        <v>0.73120950226670023</v>
      </c>
    </row>
    <row r="599" spans="1:19" x14ac:dyDescent="0.25">
      <c r="A599" s="1">
        <v>596</v>
      </c>
      <c r="B599" s="5">
        <v>0.64919894259099598</v>
      </c>
      <c r="C599">
        <v>0.71913214458860664</v>
      </c>
      <c r="D599">
        <v>0.73147321795443465</v>
      </c>
      <c r="E599" s="5">
        <v>0.73097715772704297</v>
      </c>
      <c r="F599">
        <v>0.7312105739441187</v>
      </c>
      <c r="G599">
        <v>0.73135858113121643</v>
      </c>
      <c r="H599">
        <v>0.73121285821562365</v>
      </c>
      <c r="I599">
        <v>0.83001358517957313</v>
      </c>
      <c r="J599">
        <v>0.73130085710541004</v>
      </c>
      <c r="K599">
        <v>0.73078008282583951</v>
      </c>
      <c r="L599">
        <v>0.73120926179035739</v>
      </c>
      <c r="M599">
        <v>0.73120946747294269</v>
      </c>
      <c r="N599">
        <v>0.73122038296347402</v>
      </c>
      <c r="O599">
        <v>0.73120537323444179</v>
      </c>
      <c r="P599">
        <v>0.73120860636899276</v>
      </c>
      <c r="Q599">
        <v>0.73120593768581932</v>
      </c>
      <c r="R599">
        <v>0.73120950226670023</v>
      </c>
      <c r="S599">
        <v>0.73120950226670023</v>
      </c>
    </row>
    <row r="600" spans="1:19" x14ac:dyDescent="0.25">
      <c r="A600" s="1">
        <v>597</v>
      </c>
      <c r="B600" s="5">
        <v>0.64893462912595501</v>
      </c>
      <c r="C600">
        <v>0.71900862922002318</v>
      </c>
      <c r="D600">
        <v>0.73147580127896217</v>
      </c>
      <c r="E600" s="5">
        <v>0.73097607300189704</v>
      </c>
      <c r="F600">
        <v>0.73121056683121544</v>
      </c>
      <c r="G600">
        <v>0.73135887544734546</v>
      </c>
      <c r="H600">
        <v>0.73121283748729593</v>
      </c>
      <c r="I600">
        <v>0.83028249209263305</v>
      </c>
      <c r="J600">
        <v>0.7313018087183133</v>
      </c>
      <c r="K600">
        <v>0.73077638177207604</v>
      </c>
      <c r="L600">
        <v>0.73120924348826732</v>
      </c>
      <c r="M600">
        <v>0.73120946717294155</v>
      </c>
      <c r="N600">
        <v>0.73122042738605464</v>
      </c>
      <c r="O600">
        <v>0.73120533022368905</v>
      </c>
      <c r="P600">
        <v>0.73120862138634402</v>
      </c>
      <c r="Q600">
        <v>0.73120590149100773</v>
      </c>
      <c r="R600">
        <v>0.73120950226670023</v>
      </c>
      <c r="S600">
        <v>0.73120950226670023</v>
      </c>
    </row>
    <row r="601" spans="1:19" x14ac:dyDescent="0.25">
      <c r="A601" s="1">
        <v>598</v>
      </c>
      <c r="B601" s="5">
        <v>0.64867055307312205</v>
      </c>
      <c r="C601">
        <v>0.71888516020852089</v>
      </c>
      <c r="D601">
        <v>0.73147838143106536</v>
      </c>
      <c r="E601" s="5">
        <v>0.73097498832405605</v>
      </c>
      <c r="F601">
        <v>0.73121055971831228</v>
      </c>
      <c r="G601">
        <v>0.73135916976347448</v>
      </c>
      <c r="H601">
        <v>0.73121281675896821</v>
      </c>
      <c r="I601">
        <v>0.83055139900569308</v>
      </c>
      <c r="J601">
        <v>0.73130276033121644</v>
      </c>
      <c r="K601">
        <v>0.73077268071831258</v>
      </c>
      <c r="L601">
        <v>0.73120922528485499</v>
      </c>
      <c r="M601">
        <v>0.73120946687298871</v>
      </c>
      <c r="N601">
        <v>0.73122047180863525</v>
      </c>
      <c r="O601">
        <v>0.73120528721293643</v>
      </c>
      <c r="P601">
        <v>0.73120863640369549</v>
      </c>
      <c r="Q601">
        <v>0.7312058653150082</v>
      </c>
      <c r="R601">
        <v>0.73120950226670023</v>
      </c>
      <c r="S601">
        <v>0.73120950226670023</v>
      </c>
    </row>
    <row r="602" spans="1:19" x14ac:dyDescent="0.25">
      <c r="A602" s="1">
        <v>599</v>
      </c>
      <c r="B602" s="5">
        <v>0.64840671411270601</v>
      </c>
      <c r="C602">
        <v>0.71876173752800743</v>
      </c>
      <c r="D602">
        <v>0.73148095841658456</v>
      </c>
      <c r="E602" s="5">
        <v>0.73097390369357995</v>
      </c>
      <c r="F602">
        <v>0.73121055260540901</v>
      </c>
      <c r="G602">
        <v>0.73135946407960362</v>
      </c>
      <c r="H602">
        <v>0.73121279603064049</v>
      </c>
      <c r="I602">
        <v>0.830820305918753</v>
      </c>
      <c r="J602">
        <v>0.73130371194411969</v>
      </c>
      <c r="K602">
        <v>0.73076897966454923</v>
      </c>
      <c r="L602">
        <v>0.73120920717990068</v>
      </c>
      <c r="M602">
        <v>0.73120946657308405</v>
      </c>
      <c r="N602">
        <v>0.73122051623121587</v>
      </c>
      <c r="O602">
        <v>0.73120524420218369</v>
      </c>
      <c r="P602">
        <v>0.73120865142104696</v>
      </c>
      <c r="Q602">
        <v>0.7312058291578063</v>
      </c>
      <c r="R602">
        <v>0.73120950226670023</v>
      </c>
      <c r="S602">
        <v>0.73120950226670023</v>
      </c>
    </row>
    <row r="603" spans="1:19" x14ac:dyDescent="0.25">
      <c r="A603" s="1">
        <v>600</v>
      </c>
      <c r="B603" s="5">
        <v>0.64814311192548701</v>
      </c>
      <c r="C603">
        <v>0.71863836115240898</v>
      </c>
      <c r="D603">
        <v>0.73148353224134544</v>
      </c>
      <c r="E603" s="5">
        <v>0.73097281911053003</v>
      </c>
      <c r="F603">
        <v>0.73121054549250575</v>
      </c>
      <c r="G603">
        <v>0.73135975839573264</v>
      </c>
      <c r="H603">
        <v>0.73121277530231266</v>
      </c>
      <c r="I603">
        <v>0.83108921283181292</v>
      </c>
      <c r="J603">
        <v>0.73130466355702295</v>
      </c>
      <c r="K603">
        <v>0.73076527861078577</v>
      </c>
      <c r="L603">
        <v>0.73120918917318412</v>
      </c>
      <c r="M603">
        <v>0.73120946627322736</v>
      </c>
      <c r="N603">
        <v>0.73122056065379648</v>
      </c>
      <c r="O603">
        <v>0.73120520119143106</v>
      </c>
      <c r="P603">
        <v>0.73120866643839821</v>
      </c>
      <c r="Q603">
        <v>0.73120579301938748</v>
      </c>
      <c r="R603">
        <v>0.73120950226670023</v>
      </c>
      <c r="S603">
        <v>0.73120950226670023</v>
      </c>
    </row>
    <row r="604" spans="1:19" x14ac:dyDescent="0.25">
      <c r="A604" s="1">
        <v>601</v>
      </c>
      <c r="B604" s="5">
        <v>0.64787974619281796</v>
      </c>
      <c r="C604">
        <v>0.71851503105567238</v>
      </c>
      <c r="D604">
        <v>0.73148610291115979</v>
      </c>
      <c r="E604" s="5">
        <v>0.730971734574967</v>
      </c>
      <c r="F604">
        <v>0.73121053837960259</v>
      </c>
      <c r="G604">
        <v>0.73136005271186155</v>
      </c>
      <c r="H604">
        <v>0.73121275457398494</v>
      </c>
      <c r="I604">
        <v>0.83135811974487284</v>
      </c>
      <c r="J604">
        <v>0.7313056151699262</v>
      </c>
      <c r="K604">
        <v>0.73076157755702231</v>
      </c>
      <c r="L604">
        <v>0.73120917126448692</v>
      </c>
      <c r="M604">
        <v>0.73120946597341874</v>
      </c>
      <c r="N604">
        <v>0.73122060507637721</v>
      </c>
      <c r="O604">
        <v>0.73120515818067833</v>
      </c>
      <c r="P604">
        <v>0.73120868145574969</v>
      </c>
      <c r="Q604">
        <v>0.73120575689973699</v>
      </c>
      <c r="R604">
        <v>0.73120950226670023</v>
      </c>
      <c r="S604">
        <v>0.73120950226670023</v>
      </c>
    </row>
    <row r="605" spans="1:19" x14ac:dyDescent="0.25">
      <c r="A605" s="1">
        <v>602</v>
      </c>
      <c r="B605" s="5">
        <v>0.64761661659662595</v>
      </c>
      <c r="C605">
        <v>0.71839174721176324</v>
      </c>
      <c r="D605">
        <v>0.73148867043182475</v>
      </c>
      <c r="E605" s="5">
        <v>0.73097065008695306</v>
      </c>
      <c r="F605">
        <v>0.73121053126669933</v>
      </c>
      <c r="G605">
        <v>0.73136034702799058</v>
      </c>
      <c r="H605">
        <v>0.73121273384565721</v>
      </c>
      <c r="I605">
        <v>0.83162702665793264</v>
      </c>
      <c r="J605">
        <v>0.73130656678282946</v>
      </c>
      <c r="K605">
        <v>0.73075787650325885</v>
      </c>
      <c r="L605">
        <v>0.7312091534535915</v>
      </c>
      <c r="M605">
        <v>0.7312094656736583</v>
      </c>
      <c r="N605">
        <v>0.73122064949895793</v>
      </c>
      <c r="O605">
        <v>0.73120511516992559</v>
      </c>
      <c r="P605">
        <v>0.73120869647310105</v>
      </c>
      <c r="Q605">
        <v>0.73120572079884016</v>
      </c>
      <c r="R605">
        <v>0.73120950226670023</v>
      </c>
      <c r="S605">
        <v>0.73120950226670023</v>
      </c>
    </row>
    <row r="606" spans="1:19" x14ac:dyDescent="0.25">
      <c r="A606" s="1">
        <v>603</v>
      </c>
      <c r="B606" s="5">
        <v>0.64735372281940695</v>
      </c>
      <c r="C606">
        <v>0.71826850959466693</v>
      </c>
      <c r="D606">
        <v>0.7314912348091237</v>
      </c>
      <c r="E606" s="5">
        <v>0.73096956564654803</v>
      </c>
      <c r="F606">
        <v>0.73121052415379606</v>
      </c>
      <c r="G606">
        <v>0.7313606413441196</v>
      </c>
      <c r="H606">
        <v>0.73121271311732938</v>
      </c>
      <c r="I606">
        <v>0.83189593357099256</v>
      </c>
      <c r="J606">
        <v>0.7313075183957326</v>
      </c>
      <c r="K606">
        <v>0.7307541754494955</v>
      </c>
      <c r="L606">
        <v>0.73120913574028013</v>
      </c>
      <c r="M606">
        <v>0.73120946537394593</v>
      </c>
      <c r="N606">
        <v>0.73122069392153854</v>
      </c>
      <c r="O606">
        <v>0.73120507215917296</v>
      </c>
      <c r="P606">
        <v>0.73120871149045241</v>
      </c>
      <c r="Q606">
        <v>0.73120568471668246</v>
      </c>
      <c r="R606">
        <v>0.73120950226670023</v>
      </c>
      <c r="S606">
        <v>0.73120950226670023</v>
      </c>
    </row>
    <row r="607" spans="1:19" x14ac:dyDescent="0.25">
      <c r="A607" s="1">
        <v>604</v>
      </c>
      <c r="B607" s="5">
        <v>0.64709106454422605</v>
      </c>
      <c r="C607">
        <v>0.71814531817838856</v>
      </c>
      <c r="D607">
        <v>0.73149379604882558</v>
      </c>
      <c r="E607" s="5">
        <v>0.73096848125381397</v>
      </c>
      <c r="F607">
        <v>0.73121051704089279</v>
      </c>
      <c r="G607">
        <v>0.73136093566024862</v>
      </c>
      <c r="H607">
        <v>0.73121269238900166</v>
      </c>
      <c r="I607">
        <v>0.8321648404840527</v>
      </c>
      <c r="J607">
        <v>0.73130847000863586</v>
      </c>
      <c r="K607">
        <v>0.73075047439573204</v>
      </c>
      <c r="L607">
        <v>0.73120911812433542</v>
      </c>
      <c r="M607">
        <v>0.73120946507428164</v>
      </c>
      <c r="N607">
        <v>0.73122073834411916</v>
      </c>
      <c r="O607">
        <v>0.73120502914842023</v>
      </c>
      <c r="P607">
        <v>0.73120872650780389</v>
      </c>
      <c r="Q607">
        <v>0.73120564865324933</v>
      </c>
      <c r="R607">
        <v>0.73120950226670023</v>
      </c>
      <c r="S607">
        <v>0.73120950226670023</v>
      </c>
    </row>
    <row r="608" spans="1:19" x14ac:dyDescent="0.25">
      <c r="A608" s="1">
        <v>605</v>
      </c>
      <c r="B608" s="5">
        <v>0.64682864145471597</v>
      </c>
      <c r="C608">
        <v>0.71802217293695214</v>
      </c>
      <c r="D608">
        <v>0.73149635415668535</v>
      </c>
      <c r="E608" s="5">
        <v>0.73096739690881296</v>
      </c>
      <c r="F608">
        <v>0.73121050992798975</v>
      </c>
      <c r="G608">
        <v>0.73136122997637765</v>
      </c>
      <c r="H608">
        <v>0.73121267166067394</v>
      </c>
      <c r="I608">
        <v>0.83243374739711251</v>
      </c>
      <c r="J608">
        <v>0.73130942162153911</v>
      </c>
      <c r="K608">
        <v>0.73074677334196858</v>
      </c>
      <c r="L608">
        <v>0.73120910060554178</v>
      </c>
      <c r="M608">
        <v>0.73120946477466531</v>
      </c>
      <c r="N608">
        <v>0.73122078276669977</v>
      </c>
      <c r="O608">
        <v>0.7312049861376676</v>
      </c>
      <c r="P608">
        <v>0.73120874152515525</v>
      </c>
      <c r="Q608">
        <v>0.73120561260852601</v>
      </c>
      <c r="R608">
        <v>0.73120950226670023</v>
      </c>
      <c r="S608">
        <v>0.73120950226670023</v>
      </c>
    </row>
    <row r="609" spans="1:19" x14ac:dyDescent="0.25">
      <c r="A609" s="1">
        <v>606</v>
      </c>
      <c r="B609" s="5">
        <v>0.646566453235077</v>
      </c>
      <c r="C609">
        <v>0.71789907384440188</v>
      </c>
      <c r="D609">
        <v>0.73149890913844373</v>
      </c>
      <c r="E609" s="5">
        <v>0.73096631261160605</v>
      </c>
      <c r="F609">
        <v>0.73121050281508648</v>
      </c>
      <c r="G609">
        <v>0.73136152429250678</v>
      </c>
      <c r="H609">
        <v>0.73121265093234622</v>
      </c>
      <c r="I609">
        <v>0.83270265431017243</v>
      </c>
      <c r="J609">
        <v>0.73131037323444237</v>
      </c>
      <c r="K609">
        <v>0.73074307228820512</v>
      </c>
      <c r="L609">
        <v>0.73120908318368338</v>
      </c>
      <c r="M609">
        <v>0.73120946447509716</v>
      </c>
      <c r="N609">
        <v>0.73122082718928039</v>
      </c>
      <c r="O609">
        <v>0.73120494312691486</v>
      </c>
      <c r="P609">
        <v>0.73120875654250661</v>
      </c>
      <c r="Q609">
        <v>0.73120557658249818</v>
      </c>
      <c r="R609">
        <v>0.73120950226670023</v>
      </c>
      <c r="S609">
        <v>0.73120950226670023</v>
      </c>
    </row>
    <row r="610" spans="1:19" x14ac:dyDescent="0.25">
      <c r="A610" s="1">
        <v>607</v>
      </c>
      <c r="B610" s="5">
        <v>0.64630449957007396</v>
      </c>
      <c r="C610">
        <v>0.71777602087480075</v>
      </c>
      <c r="D610">
        <v>0.73150146099982771</v>
      </c>
      <c r="E610" s="5">
        <v>0.73096522836225497</v>
      </c>
      <c r="F610">
        <v>0.73121049570218322</v>
      </c>
      <c r="G610">
        <v>0.73136181860863581</v>
      </c>
      <c r="H610">
        <v>0.7312126302040185</v>
      </c>
      <c r="I610">
        <v>0.83297156122323235</v>
      </c>
      <c r="J610">
        <v>0.73131132484734562</v>
      </c>
      <c r="K610">
        <v>0.73073937123444166</v>
      </c>
      <c r="L610">
        <v>0.73120906585854561</v>
      </c>
      <c r="M610">
        <v>0.73120946417557686</v>
      </c>
      <c r="N610">
        <v>0.73122087161186111</v>
      </c>
      <c r="O610">
        <v>0.73120490011616224</v>
      </c>
      <c r="P610">
        <v>0.73120877155985808</v>
      </c>
      <c r="Q610">
        <v>0.7312055405751513</v>
      </c>
      <c r="R610">
        <v>0.73120950226670023</v>
      </c>
      <c r="S610">
        <v>0.73120950226670023</v>
      </c>
    </row>
    <row r="611" spans="1:19" x14ac:dyDescent="0.25">
      <c r="A611" s="1">
        <v>608</v>
      </c>
      <c r="B611" s="5">
        <v>0.64604278014503702</v>
      </c>
      <c r="C611">
        <v>0.71765301400223191</v>
      </c>
      <c r="D611">
        <v>0.73150400974654983</v>
      </c>
      <c r="E611" s="5">
        <v>0.73096414416082101</v>
      </c>
      <c r="F611">
        <v>0.73121048858927995</v>
      </c>
      <c r="G611">
        <v>0.73136211292476483</v>
      </c>
      <c r="H611">
        <v>0.73121260947569078</v>
      </c>
      <c r="I611">
        <v>0.83324046813629227</v>
      </c>
      <c r="J611">
        <v>0.73131227646024877</v>
      </c>
      <c r="K611">
        <v>0.73073567018067831</v>
      </c>
      <c r="L611">
        <v>0.73120904862991276</v>
      </c>
      <c r="M611">
        <v>0.73120946387610475</v>
      </c>
      <c r="N611">
        <v>0.73122091603444173</v>
      </c>
      <c r="O611">
        <v>0.7312048571054095</v>
      </c>
      <c r="P611">
        <v>0.73120878657720945</v>
      </c>
      <c r="Q611">
        <v>0.7312055045864706</v>
      </c>
      <c r="R611">
        <v>0.73120950226670023</v>
      </c>
      <c r="S611">
        <v>0.73120950226670023</v>
      </c>
    </row>
    <row r="612" spans="1:19" x14ac:dyDescent="0.25">
      <c r="A612" s="1">
        <v>609</v>
      </c>
      <c r="B612" s="5">
        <v>0.64578129464585698</v>
      </c>
      <c r="C612">
        <v>0.7175300532007971</v>
      </c>
      <c r="D612">
        <v>0.7315065553843092</v>
      </c>
      <c r="E612" s="5">
        <v>0.73096306000736699</v>
      </c>
      <c r="F612">
        <v>0.73121048147637679</v>
      </c>
      <c r="G612">
        <v>0.73136240724089385</v>
      </c>
      <c r="H612">
        <v>0.73121258874736306</v>
      </c>
      <c r="I612">
        <v>0.8335093750493523</v>
      </c>
      <c r="J612">
        <v>0.73131322807315191</v>
      </c>
      <c r="K612">
        <v>0.73073196912691485</v>
      </c>
      <c r="L612">
        <v>0.73120903149757088</v>
      </c>
      <c r="M612">
        <v>0.7312094635766806</v>
      </c>
      <c r="N612">
        <v>0.73122096045702234</v>
      </c>
      <c r="O612">
        <v>0.73120481409465687</v>
      </c>
      <c r="P612">
        <v>0.73120880159456081</v>
      </c>
      <c r="Q612">
        <v>0.73120546861644176</v>
      </c>
      <c r="R612">
        <v>0.73120950226670023</v>
      </c>
      <c r="S612">
        <v>0.73120950226670023</v>
      </c>
    </row>
    <row r="613" spans="1:19" x14ac:dyDescent="0.25">
      <c r="A613" s="1">
        <v>610</v>
      </c>
      <c r="B613" s="5">
        <v>0.645520042758988</v>
      </c>
      <c r="C613">
        <v>0.7174071384446179</v>
      </c>
      <c r="D613">
        <v>0.73150909791879082</v>
      </c>
      <c r="E613" s="5">
        <v>0.730961975901955</v>
      </c>
      <c r="F613">
        <v>0.73121047436347353</v>
      </c>
      <c r="G613">
        <v>0.73136270155702288</v>
      </c>
      <c r="H613">
        <v>0.73121256801903534</v>
      </c>
      <c r="I613">
        <v>0.83377828196241222</v>
      </c>
      <c r="J613">
        <v>0.73131417968605517</v>
      </c>
      <c r="K613">
        <v>0.73072826807315139</v>
      </c>
      <c r="L613">
        <v>0.73120901446130826</v>
      </c>
      <c r="M613">
        <v>0.73120946327730441</v>
      </c>
      <c r="N613">
        <v>0.73122100487960306</v>
      </c>
      <c r="O613">
        <v>0.73120477108390414</v>
      </c>
      <c r="P613">
        <v>0.73120881661191228</v>
      </c>
      <c r="Q613">
        <v>0.73120543266505023</v>
      </c>
      <c r="R613">
        <v>0.73120950226670023</v>
      </c>
      <c r="S613">
        <v>0.73120950226670023</v>
      </c>
    </row>
    <row r="614" spans="1:19" x14ac:dyDescent="0.25">
      <c r="A614" s="1">
        <v>611</v>
      </c>
      <c r="B614" s="5">
        <v>0.64525902417144398</v>
      </c>
      <c r="C614">
        <v>0.71728426970783565</v>
      </c>
      <c r="D614">
        <v>0.73151163735566582</v>
      </c>
      <c r="E614" s="5">
        <v>0.73096089184464597</v>
      </c>
      <c r="F614">
        <v>0.73121046725057026</v>
      </c>
      <c r="G614">
        <v>0.7313629958731519</v>
      </c>
      <c r="H614">
        <v>0.7312125472907075</v>
      </c>
      <c r="I614">
        <v>0.83404718887547213</v>
      </c>
      <c r="J614">
        <v>0.73131513129895842</v>
      </c>
      <c r="K614">
        <v>0.73072456701938793</v>
      </c>
      <c r="L614">
        <v>0.73120899752090995</v>
      </c>
      <c r="M614">
        <v>0.73120946297797618</v>
      </c>
      <c r="N614">
        <v>0.73122104930218368</v>
      </c>
      <c r="O614">
        <v>0.73120472807315151</v>
      </c>
      <c r="P614">
        <v>0.73120883162926364</v>
      </c>
      <c r="Q614">
        <v>0.73120539673228158</v>
      </c>
      <c r="R614">
        <v>0.73120950226670023</v>
      </c>
      <c r="S614">
        <v>0.73120950226670023</v>
      </c>
    </row>
    <row r="615" spans="1:19" x14ac:dyDescent="0.25">
      <c r="A615" s="1">
        <v>612</v>
      </c>
      <c r="B615" s="5">
        <v>0.64499823857079797</v>
      </c>
      <c r="C615">
        <v>0.71716144696461037</v>
      </c>
      <c r="D615">
        <v>0.73151417370059157</v>
      </c>
      <c r="E615" s="5">
        <v>0.73095980783550296</v>
      </c>
      <c r="F615">
        <v>0.731210460137667</v>
      </c>
      <c r="G615">
        <v>0.73136329018928092</v>
      </c>
      <c r="H615">
        <v>0.73121252656237978</v>
      </c>
      <c r="I615">
        <v>0.83431609578853205</v>
      </c>
      <c r="J615">
        <v>0.73131608291186168</v>
      </c>
      <c r="K615">
        <v>0.73072086596562458</v>
      </c>
      <c r="L615">
        <v>0.73120898067616513</v>
      </c>
      <c r="M615">
        <v>0.73120946267869602</v>
      </c>
      <c r="N615">
        <v>0.73122109372476429</v>
      </c>
      <c r="O615">
        <v>0.73120468506239877</v>
      </c>
      <c r="P615">
        <v>0.73120884664661512</v>
      </c>
      <c r="Q615">
        <v>0.73120536081812126</v>
      </c>
      <c r="R615">
        <v>0.73120950226670023</v>
      </c>
      <c r="S615">
        <v>0.73120950226670023</v>
      </c>
    </row>
    <row r="616" spans="1:19" x14ac:dyDescent="0.25">
      <c r="A616" s="1">
        <v>613</v>
      </c>
      <c r="B616" s="5">
        <v>0.64473768564517997</v>
      </c>
      <c r="C616">
        <v>0.71703867018912149</v>
      </c>
      <c r="D616">
        <v>0.73151670695921156</v>
      </c>
      <c r="E616" s="5">
        <v>0.73095872387458904</v>
      </c>
      <c r="F616">
        <v>0.73121045302476384</v>
      </c>
      <c r="G616">
        <v>0.73136358450541006</v>
      </c>
      <c r="H616">
        <v>0.73121250583405195</v>
      </c>
      <c r="I616">
        <v>0.83458500270159208</v>
      </c>
      <c r="J616">
        <v>0.73131703452476493</v>
      </c>
      <c r="K616">
        <v>0.73071716491186112</v>
      </c>
      <c r="L616">
        <v>0.73120896392686263</v>
      </c>
      <c r="M616">
        <v>0.73120946237946371</v>
      </c>
      <c r="N616">
        <v>0.73122113814734491</v>
      </c>
      <c r="O616">
        <v>0.73120464205164615</v>
      </c>
      <c r="P616">
        <v>0.73120886166396648</v>
      </c>
      <c r="Q616">
        <v>0.73120532492255486</v>
      </c>
      <c r="R616">
        <v>0.73120950226670023</v>
      </c>
      <c r="S616">
        <v>0.73120950226670023</v>
      </c>
    </row>
    <row r="617" spans="1:19" x14ac:dyDescent="0.25">
      <c r="A617" s="1">
        <v>614</v>
      </c>
      <c r="B617" s="5">
        <v>0.64447736508327802</v>
      </c>
      <c r="C617">
        <v>0.71691593935556797</v>
      </c>
      <c r="D617">
        <v>0.73151923713715583</v>
      </c>
      <c r="E617" s="5">
        <v>0.73095763996196506</v>
      </c>
      <c r="F617">
        <v>0.73121044591186057</v>
      </c>
      <c r="G617">
        <v>0.73136387882153908</v>
      </c>
      <c r="H617">
        <v>0.73121248510572423</v>
      </c>
      <c r="I617">
        <v>0.83485390961465178</v>
      </c>
      <c r="J617">
        <v>0.73131798613766819</v>
      </c>
      <c r="K617">
        <v>0.73071346385809766</v>
      </c>
      <c r="L617">
        <v>0.73120894727278984</v>
      </c>
      <c r="M617">
        <v>0.73120946208027937</v>
      </c>
      <c r="N617">
        <v>0.73122118256992563</v>
      </c>
      <c r="O617">
        <v>0.73120459904089341</v>
      </c>
      <c r="P617">
        <v>0.73120887668131784</v>
      </c>
      <c r="Q617">
        <v>0.73120528904556803</v>
      </c>
      <c r="R617">
        <v>0.73120950226670023</v>
      </c>
      <c r="S617">
        <v>0.73120950226670023</v>
      </c>
    </row>
    <row r="618" spans="1:19" x14ac:dyDescent="0.25">
      <c r="A618" s="1">
        <v>615</v>
      </c>
      <c r="B618" s="5">
        <v>0.64421727657433503</v>
      </c>
      <c r="C618">
        <v>0.71679325443816866</v>
      </c>
      <c r="D618">
        <v>0.73152176424004023</v>
      </c>
      <c r="E618" s="5">
        <v>0.73095655609769505</v>
      </c>
      <c r="F618">
        <v>0.73121043879895742</v>
      </c>
      <c r="G618">
        <v>0.73136417313766811</v>
      </c>
      <c r="H618">
        <v>0.73121246437739651</v>
      </c>
      <c r="I618">
        <v>0.8351228165277117</v>
      </c>
      <c r="J618">
        <v>0.73131893775057133</v>
      </c>
      <c r="K618">
        <v>0.7307097628043342</v>
      </c>
      <c r="L618">
        <v>0.73120893071373738</v>
      </c>
      <c r="M618">
        <v>0.73120946178114299</v>
      </c>
      <c r="N618">
        <v>0.73122122699250625</v>
      </c>
      <c r="O618">
        <v>0.73120455603014078</v>
      </c>
      <c r="P618">
        <v>0.73120889169866932</v>
      </c>
      <c r="Q618">
        <v>0.73120525318714613</v>
      </c>
      <c r="R618">
        <v>0.73120950226670023</v>
      </c>
      <c r="S618">
        <v>0.73120950226670023</v>
      </c>
    </row>
    <row r="619" spans="1:19" x14ac:dyDescent="0.25">
      <c r="A619" s="1">
        <v>616</v>
      </c>
      <c r="B619" s="5">
        <v>0.64395741980814702</v>
      </c>
      <c r="C619">
        <v>0.71667061541116017</v>
      </c>
      <c r="D619">
        <v>0.7315242882734676</v>
      </c>
      <c r="E619" s="5">
        <v>0.73095547228184199</v>
      </c>
      <c r="F619">
        <v>0.73121043168605415</v>
      </c>
      <c r="G619">
        <v>0.73136446745379713</v>
      </c>
      <c r="H619">
        <v>0.73121244364906879</v>
      </c>
      <c r="I619">
        <v>0.83539172344077173</v>
      </c>
      <c r="J619">
        <v>0.73131988936347458</v>
      </c>
      <c r="K619">
        <v>0.73070606175057073</v>
      </c>
      <c r="L619">
        <v>0.73120891424949441</v>
      </c>
      <c r="M619">
        <v>0.73120946148205457</v>
      </c>
      <c r="N619">
        <v>0.73122127141508686</v>
      </c>
      <c r="O619">
        <v>0.73120451301938805</v>
      </c>
      <c r="P619">
        <v>0.73120890671602057</v>
      </c>
      <c r="Q619">
        <v>0.73120521734727495</v>
      </c>
      <c r="R619">
        <v>0.73120950226670023</v>
      </c>
      <c r="S619">
        <v>0.73120950226670023</v>
      </c>
    </row>
    <row r="620" spans="1:19" x14ac:dyDescent="0.25">
      <c r="A620" s="1">
        <v>617</v>
      </c>
      <c r="B620" s="5">
        <v>0.64369779447506403</v>
      </c>
      <c r="C620">
        <v>0.71654802224880021</v>
      </c>
      <c r="D620">
        <v>0.7315268092430266</v>
      </c>
      <c r="E620" s="5">
        <v>0.73095438851446703</v>
      </c>
      <c r="F620">
        <v>0.731210424573151</v>
      </c>
      <c r="G620">
        <v>0.73136476176992615</v>
      </c>
      <c r="H620">
        <v>0.73121242292074107</v>
      </c>
      <c r="I620">
        <v>0.83566063035383154</v>
      </c>
      <c r="J620">
        <v>0.73132084097637784</v>
      </c>
      <c r="K620">
        <v>0.73070236069680727</v>
      </c>
      <c r="L620">
        <v>0.73120889787985355</v>
      </c>
      <c r="M620">
        <v>0.731209461183014</v>
      </c>
      <c r="N620">
        <v>0.73122131583766747</v>
      </c>
      <c r="O620">
        <v>0.73120447000863531</v>
      </c>
      <c r="P620">
        <v>0.73120892173337204</v>
      </c>
      <c r="Q620">
        <v>0.73120518152594005</v>
      </c>
      <c r="R620">
        <v>0.73120950226670023</v>
      </c>
      <c r="S620">
        <v>0.73120950226670023</v>
      </c>
    </row>
    <row r="621" spans="1:19" x14ac:dyDescent="0.25">
      <c r="A621" s="1">
        <v>618</v>
      </c>
      <c r="B621" s="5">
        <v>0.64343840026598598</v>
      </c>
      <c r="C621">
        <v>0.71642547492536413</v>
      </c>
      <c r="D621">
        <v>0.73152932715429275</v>
      </c>
      <c r="E621" s="5">
        <v>0.73095330479563403</v>
      </c>
      <c r="F621">
        <v>0.73121041746024773</v>
      </c>
      <c r="G621">
        <v>0.73136505608605518</v>
      </c>
      <c r="H621">
        <v>0.73121240219241335</v>
      </c>
      <c r="I621">
        <v>0.83592953726689145</v>
      </c>
      <c r="J621">
        <v>0.73132179258928109</v>
      </c>
      <c r="K621">
        <v>0.73069865964304381</v>
      </c>
      <c r="L621">
        <v>0.73120888160460396</v>
      </c>
      <c r="M621">
        <v>0.73120946088402139</v>
      </c>
      <c r="N621">
        <v>0.7312213602602482</v>
      </c>
      <c r="O621">
        <v>0.73120442699788257</v>
      </c>
      <c r="P621">
        <v>0.73120893675072351</v>
      </c>
      <c r="Q621">
        <v>0.731205145723127</v>
      </c>
      <c r="R621">
        <v>0.73120950226670023</v>
      </c>
      <c r="S621">
        <v>0.73120950226670023</v>
      </c>
    </row>
    <row r="622" spans="1:19" x14ac:dyDescent="0.25">
      <c r="A622" s="1">
        <v>619</v>
      </c>
      <c r="B622" s="5">
        <v>0.643179236872366</v>
      </c>
      <c r="C622">
        <v>0.71630297341514781</v>
      </c>
      <c r="D622">
        <v>0.73153184201282784</v>
      </c>
      <c r="E622" s="5">
        <v>0.73095222112540603</v>
      </c>
      <c r="F622">
        <v>0.73121041034734446</v>
      </c>
      <c r="G622">
        <v>0.7313653504021842</v>
      </c>
      <c r="H622">
        <v>0.73121238146408563</v>
      </c>
      <c r="I622">
        <v>0.83619844417995126</v>
      </c>
      <c r="J622">
        <v>0.73132274420218424</v>
      </c>
      <c r="K622">
        <v>0.73069495858928035</v>
      </c>
      <c r="L622">
        <v>0.73120886542353836</v>
      </c>
      <c r="M622">
        <v>0.73120946058507674</v>
      </c>
      <c r="N622">
        <v>0.73122140468282881</v>
      </c>
      <c r="O622">
        <v>0.73120438398712995</v>
      </c>
      <c r="P622">
        <v>0.73120895176807477</v>
      </c>
      <c r="Q622">
        <v>0.7312051099388216</v>
      </c>
      <c r="R622">
        <v>0.73120950226670023</v>
      </c>
      <c r="S622">
        <v>0.73120950226670023</v>
      </c>
    </row>
    <row r="623" spans="1:19" x14ac:dyDescent="0.25">
      <c r="A623" s="1">
        <v>620</v>
      </c>
      <c r="B623" s="5">
        <v>0.64292030398620403</v>
      </c>
      <c r="C623">
        <v>0.71618051769246527</v>
      </c>
      <c r="D623">
        <v>0.73153435382418019</v>
      </c>
      <c r="E623" s="5">
        <v>0.73095113750384599</v>
      </c>
      <c r="F623">
        <v>0.73121040323444131</v>
      </c>
      <c r="G623">
        <v>0.73136564471831322</v>
      </c>
      <c r="H623">
        <v>0.7312123607357579</v>
      </c>
      <c r="I623">
        <v>0.83646735109301118</v>
      </c>
      <c r="J623">
        <v>0.73132369581508749</v>
      </c>
      <c r="K623">
        <v>0.73069125753551689</v>
      </c>
      <c r="L623">
        <v>0.73120884933644836</v>
      </c>
      <c r="M623">
        <v>0.73120946028617984</v>
      </c>
      <c r="N623">
        <v>0.73122144910540954</v>
      </c>
      <c r="O623">
        <v>0.73120434097637721</v>
      </c>
      <c r="P623">
        <v>0.73120896678542624</v>
      </c>
      <c r="Q623">
        <v>0.73120507417300928</v>
      </c>
      <c r="R623">
        <v>0.73120950226670023</v>
      </c>
      <c r="S623">
        <v>0.73120950226670023</v>
      </c>
    </row>
    <row r="624" spans="1:19" x14ac:dyDescent="0.25">
      <c r="A624" s="1">
        <v>621</v>
      </c>
      <c r="B624" s="5">
        <v>0.64266160130004901</v>
      </c>
      <c r="C624">
        <v>0.71605810773165024</v>
      </c>
      <c r="D624">
        <v>0.73153686259388484</v>
      </c>
      <c r="E624" s="5">
        <v>0.73095005393101797</v>
      </c>
      <c r="F624">
        <v>0.73121039612153804</v>
      </c>
      <c r="G624">
        <v>0.73136593903444225</v>
      </c>
      <c r="H624">
        <v>0.73121234000743007</v>
      </c>
      <c r="I624">
        <v>0.83673625800607132</v>
      </c>
      <c r="J624">
        <v>0.73132464742799064</v>
      </c>
      <c r="K624">
        <v>0.73068755648175354</v>
      </c>
      <c r="L624">
        <v>0.73120883334312792</v>
      </c>
      <c r="M624">
        <v>0.73120945998733089</v>
      </c>
      <c r="N624">
        <v>0.73122149352799015</v>
      </c>
      <c r="O624">
        <v>0.73120429796562458</v>
      </c>
      <c r="P624">
        <v>0.7312089818027776</v>
      </c>
      <c r="Q624">
        <v>0.73120503842567575</v>
      </c>
      <c r="R624">
        <v>0.73120950226670023</v>
      </c>
      <c r="S624">
        <v>0.73120950226670023</v>
      </c>
    </row>
    <row r="625" spans="1:19" x14ac:dyDescent="0.25">
      <c r="A625" s="1">
        <v>622</v>
      </c>
      <c r="B625" s="5">
        <v>0.64240312850699599</v>
      </c>
      <c r="C625">
        <v>0.71593574350705591</v>
      </c>
      <c r="D625">
        <v>0.73153936832746325</v>
      </c>
      <c r="E625" s="5">
        <v>0.73094897040698403</v>
      </c>
      <c r="F625">
        <v>0.73121038900863478</v>
      </c>
      <c r="G625">
        <v>0.73136623335057127</v>
      </c>
      <c r="H625">
        <v>0.73121231927910235</v>
      </c>
      <c r="I625">
        <v>0.83700516491913113</v>
      </c>
      <c r="J625">
        <v>0.73132559904089389</v>
      </c>
      <c r="K625">
        <v>0.73068385542799008</v>
      </c>
      <c r="L625">
        <v>0.73120881744337063</v>
      </c>
      <c r="M625">
        <v>0.73120945968852968</v>
      </c>
      <c r="N625">
        <v>0.73122153795057077</v>
      </c>
      <c r="O625">
        <v>0.73120425495487185</v>
      </c>
      <c r="P625">
        <v>0.73120899682012896</v>
      </c>
      <c r="Q625">
        <v>0.73120500269680688</v>
      </c>
      <c r="R625">
        <v>0.73120950226670023</v>
      </c>
      <c r="S625">
        <v>0.73120950226670023</v>
      </c>
    </row>
    <row r="626" spans="1:19" x14ac:dyDescent="0.25">
      <c r="A626" s="1">
        <v>623</v>
      </c>
      <c r="B626" s="5">
        <v>0.64214488530068603</v>
      </c>
      <c r="C626">
        <v>0.71581342499305423</v>
      </c>
      <c r="D626">
        <v>0.73154187103042356</v>
      </c>
      <c r="E626" s="5">
        <v>0.73094788693181001</v>
      </c>
      <c r="F626">
        <v>0.73121038189573151</v>
      </c>
      <c r="G626">
        <v>0.73136652766670029</v>
      </c>
      <c r="H626">
        <v>0.73121229855077463</v>
      </c>
      <c r="I626">
        <v>0.83727407183219094</v>
      </c>
      <c r="J626">
        <v>0.73132655065379715</v>
      </c>
      <c r="K626">
        <v>0.73068015437422662</v>
      </c>
      <c r="L626">
        <v>0.73120880163697011</v>
      </c>
      <c r="M626">
        <v>0.73120945938977644</v>
      </c>
      <c r="N626">
        <v>0.73122158237315138</v>
      </c>
      <c r="O626">
        <v>0.73120421194411922</v>
      </c>
      <c r="P626">
        <v>0.73120901183748044</v>
      </c>
      <c r="Q626">
        <v>0.73120496698638815</v>
      </c>
      <c r="R626">
        <v>0.73120950226670023</v>
      </c>
      <c r="S626">
        <v>0.73120950226670023</v>
      </c>
    </row>
    <row r="627" spans="1:19" x14ac:dyDescent="0.25">
      <c r="A627" s="1">
        <v>624</v>
      </c>
      <c r="B627" s="5">
        <v>0.64188687137530398</v>
      </c>
      <c r="C627">
        <v>0.71569115216403634</v>
      </c>
      <c r="D627">
        <v>0.73154437070826062</v>
      </c>
      <c r="E627" s="5">
        <v>0.73094680350555696</v>
      </c>
      <c r="F627">
        <v>0.73121037478282835</v>
      </c>
      <c r="G627">
        <v>0.73136682198282932</v>
      </c>
      <c r="H627">
        <v>0.7312122778224468</v>
      </c>
      <c r="I627">
        <v>0.83754297874525097</v>
      </c>
      <c r="J627">
        <v>0.7313275022667004</v>
      </c>
      <c r="K627">
        <v>0.73067645332046316</v>
      </c>
      <c r="L627">
        <v>0.73120878592372018</v>
      </c>
      <c r="M627">
        <v>0.73120945909107105</v>
      </c>
      <c r="N627">
        <v>0.73122162679573199</v>
      </c>
      <c r="O627">
        <v>0.73120416893336648</v>
      </c>
      <c r="P627">
        <v>0.7312090268548318</v>
      </c>
      <c r="Q627">
        <v>0.73120493129440545</v>
      </c>
      <c r="R627">
        <v>0.73120950226670023</v>
      </c>
      <c r="S627">
        <v>0.73120950226670023</v>
      </c>
    </row>
    <row r="628" spans="1:19" x14ac:dyDescent="0.25">
      <c r="A628" s="1">
        <v>625</v>
      </c>
      <c r="B628" s="5">
        <v>0.64162908642557803</v>
      </c>
      <c r="C628">
        <v>0.71556892499441271</v>
      </c>
      <c r="D628">
        <v>0.73154686736645602</v>
      </c>
      <c r="E628" s="5">
        <v>0.73094572012828896</v>
      </c>
      <c r="F628">
        <v>0.7312103676699252</v>
      </c>
      <c r="G628">
        <v>0.73136711629895834</v>
      </c>
      <c r="H628">
        <v>0.73121225709411908</v>
      </c>
      <c r="I628">
        <v>0.83781188565831088</v>
      </c>
      <c r="J628">
        <v>0.73132845387960366</v>
      </c>
      <c r="K628">
        <v>0.73067275226669981</v>
      </c>
      <c r="L628">
        <v>0.73120877030341713</v>
      </c>
      <c r="M628">
        <v>0.73120945879241339</v>
      </c>
      <c r="N628">
        <v>0.73122167121831261</v>
      </c>
      <c r="O628">
        <v>0.73120412592261375</v>
      </c>
      <c r="P628">
        <v>0.73120904187218316</v>
      </c>
      <c r="Q628">
        <v>0.73120489562084434</v>
      </c>
      <c r="R628">
        <v>0.73120950226670023</v>
      </c>
      <c r="S628">
        <v>0.73120950226670023</v>
      </c>
    </row>
    <row r="629" spans="1:19" x14ac:dyDescent="0.25">
      <c r="A629" s="1">
        <v>626</v>
      </c>
      <c r="B629" s="5">
        <v>0.64137153014677895</v>
      </c>
      <c r="C629">
        <v>0.71544674345861237</v>
      </c>
      <c r="D629">
        <v>0.73154936101047818</v>
      </c>
      <c r="E629" s="5">
        <v>0.73094463680007205</v>
      </c>
      <c r="F629">
        <v>0.73121036055702193</v>
      </c>
      <c r="G629">
        <v>0.73136741061508737</v>
      </c>
      <c r="H629">
        <v>0.73121223636579136</v>
      </c>
      <c r="I629">
        <v>0.8380807925713708</v>
      </c>
      <c r="J629">
        <v>0.7313294054925068</v>
      </c>
      <c r="K629">
        <v>0.73066905121293635</v>
      </c>
      <c r="L629">
        <v>0.73120875477585678</v>
      </c>
      <c r="M629">
        <v>0.73120945849380359</v>
      </c>
      <c r="N629">
        <v>0.73122171564089333</v>
      </c>
      <c r="O629">
        <v>0.73120408291186112</v>
      </c>
      <c r="P629">
        <v>0.73120905688953464</v>
      </c>
      <c r="Q629">
        <v>0.73120485996569062</v>
      </c>
      <c r="R629">
        <v>0.73120950226670023</v>
      </c>
      <c r="S629">
        <v>0.73120950226670023</v>
      </c>
    </row>
    <row r="630" spans="1:19" x14ac:dyDescent="0.25">
      <c r="A630" s="1">
        <v>627</v>
      </c>
      <c r="B630" s="5">
        <v>0.64111420223471605</v>
      </c>
      <c r="C630">
        <v>0.71532460753108418</v>
      </c>
      <c r="D630">
        <v>0.73155185164578218</v>
      </c>
      <c r="E630" s="5">
        <v>0.73094355352096796</v>
      </c>
      <c r="F630">
        <v>0.73121035344411867</v>
      </c>
      <c r="G630">
        <v>0.7313677049312165</v>
      </c>
      <c r="H630">
        <v>0.73121221563746364</v>
      </c>
      <c r="I630">
        <v>0.83834969948443061</v>
      </c>
      <c r="J630">
        <v>0.73133035710541006</v>
      </c>
      <c r="K630">
        <v>0.73066535015917289</v>
      </c>
      <c r="L630">
        <v>0.73120873934083452</v>
      </c>
      <c r="M630">
        <v>0.73120945819524164</v>
      </c>
      <c r="N630">
        <v>0.73122176006347406</v>
      </c>
      <c r="O630">
        <v>0.73120403990110838</v>
      </c>
      <c r="P630">
        <v>0.731209071906886</v>
      </c>
      <c r="Q630">
        <v>0.73120482432893019</v>
      </c>
      <c r="R630">
        <v>0.73120950226670023</v>
      </c>
      <c r="S630">
        <v>0.73120950226670023</v>
      </c>
    </row>
    <row r="631" spans="1:19" x14ac:dyDescent="0.25">
      <c r="A631" s="1">
        <v>628</v>
      </c>
      <c r="B631" s="5">
        <v>0.64085710238574101</v>
      </c>
      <c r="C631">
        <v>0.71520251718629568</v>
      </c>
      <c r="D631">
        <v>0.73155433927781011</v>
      </c>
      <c r="E631" s="5">
        <v>0.73094247029104198</v>
      </c>
      <c r="F631">
        <v>0.73121034633121551</v>
      </c>
      <c r="G631">
        <v>0.73136799924734552</v>
      </c>
      <c r="H631">
        <v>0.73121219490913592</v>
      </c>
      <c r="I631">
        <v>0.83861860639749075</v>
      </c>
      <c r="J631">
        <v>0.73133130871831331</v>
      </c>
      <c r="K631">
        <v>0.73066164910540943</v>
      </c>
      <c r="L631">
        <v>0.73120872399814762</v>
      </c>
      <c r="M631">
        <v>0.73120945789672731</v>
      </c>
      <c r="N631">
        <v>0.73122180448605467</v>
      </c>
      <c r="O631">
        <v>0.73120399689035576</v>
      </c>
      <c r="P631">
        <v>0.73120908692423747</v>
      </c>
      <c r="Q631">
        <v>0.73120478871054861</v>
      </c>
      <c r="R631">
        <v>0.73120950226670023</v>
      </c>
      <c r="S631">
        <v>0.73120950226670023</v>
      </c>
    </row>
    <row r="632" spans="1:19" x14ac:dyDescent="0.25">
      <c r="A632" s="1">
        <v>629</v>
      </c>
      <c r="B632" s="5">
        <v>0.64060023029674196</v>
      </c>
      <c r="C632">
        <v>0.7150804723987334</v>
      </c>
      <c r="D632">
        <v>0.73155682391199062</v>
      </c>
      <c r="E632" s="5">
        <v>0.73094138711035805</v>
      </c>
      <c r="F632">
        <v>0.73121033921831224</v>
      </c>
      <c r="G632">
        <v>0.73136829356347455</v>
      </c>
      <c r="H632">
        <v>0.73121217418080819</v>
      </c>
      <c r="I632">
        <v>0.83888751331055067</v>
      </c>
      <c r="J632">
        <v>0.73133226033121657</v>
      </c>
      <c r="K632">
        <v>0.73065794805164608</v>
      </c>
      <c r="L632">
        <v>0.73120870874759381</v>
      </c>
      <c r="M632">
        <v>0.73120945759826084</v>
      </c>
      <c r="N632">
        <v>0.73122184890863529</v>
      </c>
      <c r="O632">
        <v>0.73120395387960302</v>
      </c>
      <c r="P632">
        <v>0.73120910194158883</v>
      </c>
      <c r="Q632">
        <v>0.73120475311053168</v>
      </c>
      <c r="R632">
        <v>0.73120950226670023</v>
      </c>
      <c r="S632">
        <v>0.73120950226670023</v>
      </c>
    </row>
    <row r="633" spans="1:19" x14ac:dyDescent="0.25">
      <c r="A633" s="1">
        <v>630</v>
      </c>
      <c r="B633" s="5">
        <v>0.64034358566514304</v>
      </c>
      <c r="C633">
        <v>0.71495847314290317</v>
      </c>
      <c r="D633">
        <v>0.7315593055537396</v>
      </c>
      <c r="E633" s="5">
        <v>0.73094030397898002</v>
      </c>
      <c r="F633">
        <v>0.73121033210540898</v>
      </c>
      <c r="G633">
        <v>0.73136858787960357</v>
      </c>
      <c r="H633">
        <v>0.73121215345248047</v>
      </c>
      <c r="I633">
        <v>0.83915642022361048</v>
      </c>
      <c r="J633">
        <v>0.73133321194411971</v>
      </c>
      <c r="K633">
        <v>0.73065424699788262</v>
      </c>
      <c r="L633">
        <v>0.73120869358897045</v>
      </c>
      <c r="M633">
        <v>0.73120945729984221</v>
      </c>
      <c r="N633">
        <v>0.7312218933312159</v>
      </c>
      <c r="O633">
        <v>0.73120391086885039</v>
      </c>
      <c r="P633">
        <v>0.7312091169589402</v>
      </c>
      <c r="Q633">
        <v>0.7312047175288654</v>
      </c>
      <c r="R633">
        <v>0.73120950226670023</v>
      </c>
      <c r="S633">
        <v>0.73120950226670023</v>
      </c>
    </row>
    <row r="634" spans="1:19" x14ac:dyDescent="0.25">
      <c r="A634" s="1">
        <v>631</v>
      </c>
      <c r="B634" s="5">
        <v>0.64008716818890798</v>
      </c>
      <c r="C634">
        <v>0.71483651939332948</v>
      </c>
      <c r="D634">
        <v>0.73156178420845996</v>
      </c>
      <c r="E634" s="5">
        <v>0.73093922089697305</v>
      </c>
      <c r="F634">
        <v>0.73121032499250571</v>
      </c>
      <c r="G634">
        <v>0.73136888219573259</v>
      </c>
      <c r="H634">
        <v>0.73121213272415264</v>
      </c>
      <c r="I634">
        <v>0.8394253271366704</v>
      </c>
      <c r="J634">
        <v>0.73133416355702296</v>
      </c>
      <c r="K634">
        <v>0.73065054594411916</v>
      </c>
      <c r="L634">
        <v>0.73120867852207583</v>
      </c>
      <c r="M634">
        <v>0.73120945700147133</v>
      </c>
      <c r="N634">
        <v>0.73122193775379651</v>
      </c>
      <c r="O634">
        <v>0.73120386785809766</v>
      </c>
      <c r="P634">
        <v>0.73120913197629167</v>
      </c>
      <c r="Q634">
        <v>0.73120468196553545</v>
      </c>
      <c r="R634">
        <v>0.73120950226670023</v>
      </c>
      <c r="S634">
        <v>0.73120950226670023</v>
      </c>
    </row>
    <row r="635" spans="1:19" x14ac:dyDescent="0.25">
      <c r="A635" s="1">
        <v>632</v>
      </c>
      <c r="B635" s="5">
        <v>0.63983097756653196</v>
      </c>
      <c r="C635">
        <v>0.71471461112455636</v>
      </c>
      <c r="D635">
        <v>0.7315642598815415</v>
      </c>
      <c r="E635" s="5">
        <v>0.73093813786440098</v>
      </c>
      <c r="F635">
        <v>0.73121031787960256</v>
      </c>
      <c r="G635">
        <v>0.73136917651186162</v>
      </c>
      <c r="H635">
        <v>0.73121211199582492</v>
      </c>
      <c r="I635">
        <v>0.83969423404973031</v>
      </c>
      <c r="J635">
        <v>0.73133511516992622</v>
      </c>
      <c r="K635">
        <v>0.7306468448903557</v>
      </c>
      <c r="L635">
        <v>0.7312086635467101</v>
      </c>
      <c r="M635">
        <v>0.73120945670314819</v>
      </c>
      <c r="N635">
        <v>0.73122198217637724</v>
      </c>
      <c r="O635">
        <v>0.73120382484734503</v>
      </c>
      <c r="P635">
        <v>0.73120914699364303</v>
      </c>
      <c r="Q635">
        <v>0.73120464642052763</v>
      </c>
      <c r="R635">
        <v>0.73120950226670023</v>
      </c>
      <c r="S635">
        <v>0.73120950226670023</v>
      </c>
    </row>
    <row r="636" spans="1:19" x14ac:dyDescent="0.25">
      <c r="A636" s="1">
        <v>633</v>
      </c>
      <c r="B636" s="5">
        <v>0.63957501349704504</v>
      </c>
      <c r="C636">
        <v>0.71459274831114616</v>
      </c>
      <c r="D636">
        <v>0.73156673257836058</v>
      </c>
      <c r="E636" s="5">
        <v>0.73093705488132898</v>
      </c>
      <c r="F636">
        <v>0.7312103107666994</v>
      </c>
      <c r="G636">
        <v>0.73136947082799064</v>
      </c>
      <c r="H636">
        <v>0.7312120912674972</v>
      </c>
      <c r="I636">
        <v>0.83996314096279034</v>
      </c>
      <c r="J636">
        <v>0.73133606678282936</v>
      </c>
      <c r="K636">
        <v>0.73064314383659223</v>
      </c>
      <c r="L636">
        <v>0.73120864866267177</v>
      </c>
      <c r="M636">
        <v>0.73120945640487267</v>
      </c>
      <c r="N636">
        <v>0.73122202659895785</v>
      </c>
      <c r="O636">
        <v>0.73120378183659229</v>
      </c>
      <c r="P636">
        <v>0.7312091620109944</v>
      </c>
      <c r="Q636">
        <v>0.73120461089382771</v>
      </c>
      <c r="R636">
        <v>0.73120950226670023</v>
      </c>
      <c r="S636">
        <v>0.73120950226670023</v>
      </c>
    </row>
    <row r="637" spans="1:19" x14ac:dyDescent="0.25">
      <c r="A637" s="1">
        <v>634</v>
      </c>
      <c r="B637" s="5">
        <v>0.63931927568000801</v>
      </c>
      <c r="C637">
        <v>0.71447093092768044</v>
      </c>
      <c r="D637">
        <v>0.73156920230428168</v>
      </c>
      <c r="E637" s="5">
        <v>0.73093597194782201</v>
      </c>
      <c r="F637">
        <v>0.73121030365379613</v>
      </c>
      <c r="G637">
        <v>0.73136976514411967</v>
      </c>
      <c r="H637">
        <v>0.73121207053916948</v>
      </c>
      <c r="I637">
        <v>0.84023204787585026</v>
      </c>
      <c r="J637">
        <v>0.73133701839573262</v>
      </c>
      <c r="K637">
        <v>0.73063944278282889</v>
      </c>
      <c r="L637">
        <v>0.73120863386976109</v>
      </c>
      <c r="M637">
        <v>0.7312094561066449</v>
      </c>
      <c r="N637">
        <v>0.73122207102153847</v>
      </c>
      <c r="O637">
        <v>0.73120373882583967</v>
      </c>
      <c r="P637">
        <v>0.73120917702834587</v>
      </c>
      <c r="Q637">
        <v>0.73120457538542183</v>
      </c>
      <c r="R637">
        <v>0.73120950226670023</v>
      </c>
      <c r="S637">
        <v>0.73120950226670023</v>
      </c>
    </row>
    <row r="638" spans="1:19" x14ac:dyDescent="0.25">
      <c r="A638" s="1">
        <v>635</v>
      </c>
      <c r="B638" s="5">
        <v>0.639063763815515</v>
      </c>
      <c r="C638">
        <v>0.71434915894876039</v>
      </c>
      <c r="D638">
        <v>0.73157166906465543</v>
      </c>
      <c r="E638" s="5">
        <v>0.73093488906394499</v>
      </c>
      <c r="F638">
        <v>0.73121029654089287</v>
      </c>
      <c r="G638">
        <v>0.73137005946024869</v>
      </c>
      <c r="H638">
        <v>0.73121204981084176</v>
      </c>
      <c r="I638">
        <v>0.84050095478891018</v>
      </c>
      <c r="J638">
        <v>0.73133797000863587</v>
      </c>
      <c r="K638">
        <v>0.73063574172906542</v>
      </c>
      <c r="L638">
        <v>0.73120861916777913</v>
      </c>
      <c r="M638">
        <v>0.73120945580846486</v>
      </c>
      <c r="N638">
        <v>0.73122211544411919</v>
      </c>
      <c r="O638">
        <v>0.73120369581508693</v>
      </c>
      <c r="P638">
        <v>0.73120919204569712</v>
      </c>
      <c r="Q638">
        <v>0.73120453989529577</v>
      </c>
      <c r="R638">
        <v>0.73120950226670023</v>
      </c>
      <c r="S638">
        <v>0.73120950226670023</v>
      </c>
    </row>
    <row r="639" spans="1:19" x14ac:dyDescent="0.25">
      <c r="A639" s="1">
        <v>636</v>
      </c>
      <c r="B639" s="5">
        <v>0.63880847760418902</v>
      </c>
      <c r="C639">
        <v>0.71422743234900476</v>
      </c>
      <c r="D639">
        <v>0.73157413286481998</v>
      </c>
      <c r="E639" s="5">
        <v>0.73093380622976301</v>
      </c>
      <c r="F639">
        <v>0.73121028942798971</v>
      </c>
      <c r="G639">
        <v>0.73137035377637771</v>
      </c>
      <c r="H639">
        <v>0.73121202908251393</v>
      </c>
      <c r="I639">
        <v>0.8407698617019701</v>
      </c>
      <c r="J639">
        <v>0.73133892162153913</v>
      </c>
      <c r="K639">
        <v>0.73063204067530196</v>
      </c>
      <c r="L639">
        <v>0.73120860455652614</v>
      </c>
      <c r="M639">
        <v>0.73120945551033256</v>
      </c>
      <c r="N639">
        <v>0.73122215986669981</v>
      </c>
      <c r="O639">
        <v>0.7312036528043343</v>
      </c>
      <c r="P639">
        <v>0.73120920706304859</v>
      </c>
      <c r="Q639">
        <v>0.7312045044234351</v>
      </c>
      <c r="R639">
        <v>0.73120950226670023</v>
      </c>
      <c r="S639">
        <v>0.73120950226670023</v>
      </c>
    </row>
    <row r="640" spans="1:19" x14ac:dyDescent="0.25">
      <c r="A640" s="1">
        <v>637</v>
      </c>
      <c r="B640" s="5">
        <v>0.63855341674718302</v>
      </c>
      <c r="C640">
        <v>0.71410575110305252</v>
      </c>
      <c r="D640">
        <v>0.73157659371010075</v>
      </c>
      <c r="E640" s="5">
        <v>0.73093272344533999</v>
      </c>
      <c r="F640">
        <v>0.73121028231508645</v>
      </c>
      <c r="G640">
        <v>0.73137064809250674</v>
      </c>
      <c r="H640">
        <v>0.7312120083541862</v>
      </c>
      <c r="I640">
        <v>0.84103876861503002</v>
      </c>
      <c r="J640">
        <v>0.73133987323444238</v>
      </c>
      <c r="K640">
        <v>0.7306283396215385</v>
      </c>
      <c r="L640">
        <v>0.73120859003580518</v>
      </c>
      <c r="M640">
        <v>0.73120945521224801</v>
      </c>
      <c r="N640">
        <v>0.73122220428928042</v>
      </c>
      <c r="O640">
        <v>0.73120360979358157</v>
      </c>
      <c r="P640">
        <v>0.73120922208040007</v>
      </c>
      <c r="Q640">
        <v>0.73120446896982616</v>
      </c>
      <c r="R640">
        <v>0.73120950226670023</v>
      </c>
      <c r="S640">
        <v>0.73120950226670023</v>
      </c>
    </row>
    <row r="641" spans="1:19" x14ac:dyDescent="0.25">
      <c r="A641" s="1">
        <v>638</v>
      </c>
      <c r="B641" s="5">
        <v>0.63829858094617498</v>
      </c>
      <c r="C641">
        <v>0.71398411518556104</v>
      </c>
      <c r="D641">
        <v>0.73157905160581049</v>
      </c>
      <c r="E641" s="5">
        <v>0.73093164071074301</v>
      </c>
      <c r="F641">
        <v>0.73121027520218318</v>
      </c>
      <c r="G641">
        <v>0.73137094240863576</v>
      </c>
      <c r="H641">
        <v>0.73121198762585848</v>
      </c>
      <c r="I641">
        <v>0.84130767552808994</v>
      </c>
      <c r="J641">
        <v>0.73134082484734553</v>
      </c>
      <c r="K641">
        <v>0.73062463856777504</v>
      </c>
      <c r="L641">
        <v>0.7312085756054173</v>
      </c>
      <c r="M641">
        <v>0.73120945491421097</v>
      </c>
      <c r="N641">
        <v>0.73122224871186103</v>
      </c>
      <c r="O641">
        <v>0.73120356678282894</v>
      </c>
      <c r="P641">
        <v>0.73120923709775132</v>
      </c>
      <c r="Q641">
        <v>0.73120443353445452</v>
      </c>
      <c r="R641">
        <v>0.73120950226670023</v>
      </c>
      <c r="S641">
        <v>0.73120950226670023</v>
      </c>
    </row>
    <row r="642" spans="1:19" x14ac:dyDescent="0.25">
      <c r="A642" s="1">
        <v>639</v>
      </c>
      <c r="B642" s="5">
        <v>0.63804396990337198</v>
      </c>
      <c r="C642">
        <v>0.71386252457120625</v>
      </c>
      <c r="D642">
        <v>0.73158150655724885</v>
      </c>
      <c r="E642" s="5">
        <v>0.73093055802603701</v>
      </c>
      <c r="F642">
        <v>0.73121026808927991</v>
      </c>
      <c r="G642">
        <v>0.73137123672476478</v>
      </c>
      <c r="H642">
        <v>0.73121196689753076</v>
      </c>
      <c r="I642">
        <v>0.84157658244114997</v>
      </c>
      <c r="J642">
        <v>0.73134177646024878</v>
      </c>
      <c r="K642">
        <v>0.73062093751401158</v>
      </c>
      <c r="L642">
        <v>0.73120856126516587</v>
      </c>
      <c r="M642">
        <v>0.73120945461622167</v>
      </c>
      <c r="N642">
        <v>0.73122229313444176</v>
      </c>
      <c r="O642">
        <v>0.7312035237720762</v>
      </c>
      <c r="P642">
        <v>0.73120925211510279</v>
      </c>
      <c r="Q642">
        <v>0.73120439811730642</v>
      </c>
      <c r="R642">
        <v>0.73120950226670023</v>
      </c>
      <c r="S642">
        <v>0.73120950226670023</v>
      </c>
    </row>
    <row r="643" spans="1:19" x14ac:dyDescent="0.25">
      <c r="A643" s="1">
        <v>640</v>
      </c>
      <c r="B643" s="5">
        <v>0.63778958332150604</v>
      </c>
      <c r="C643">
        <v>0.71374097923468316</v>
      </c>
      <c r="D643">
        <v>0.73158395856970315</v>
      </c>
      <c r="E643" s="5">
        <v>0.73092947539128605</v>
      </c>
      <c r="F643">
        <v>0.73121026097637676</v>
      </c>
      <c r="G643">
        <v>0.73137153104089381</v>
      </c>
      <c r="H643">
        <v>0.73121194616920293</v>
      </c>
      <c r="I643">
        <v>0.84184548935420966</v>
      </c>
      <c r="J643">
        <v>0.73134272807315193</v>
      </c>
      <c r="K643">
        <v>0.73061723646024812</v>
      </c>
      <c r="L643">
        <v>0.73120854701485349</v>
      </c>
      <c r="M643">
        <v>0.73120945431827999</v>
      </c>
      <c r="N643">
        <v>0.73122233755702237</v>
      </c>
      <c r="O643">
        <v>0.73120348076132347</v>
      </c>
      <c r="P643">
        <v>0.73120926713245415</v>
      </c>
      <c r="Q643">
        <v>0.73120436271836753</v>
      </c>
      <c r="R643">
        <v>0.73120950226670023</v>
      </c>
      <c r="S643">
        <v>0.73120950226670023</v>
      </c>
    </row>
    <row r="644" spans="1:19" x14ac:dyDescent="0.25">
      <c r="A644" s="1">
        <v>641</v>
      </c>
      <c r="B644" s="5">
        <v>0.63753542090383197</v>
      </c>
      <c r="C644">
        <v>0.713619479150706</v>
      </c>
      <c r="D644">
        <v>0.73158640764844773</v>
      </c>
      <c r="E644" s="5">
        <v>0.73092839280655797</v>
      </c>
      <c r="F644">
        <v>0.73121025386347349</v>
      </c>
      <c r="G644">
        <v>0.73137182535702283</v>
      </c>
      <c r="H644">
        <v>0.73121192544087521</v>
      </c>
      <c r="I644">
        <v>0.84211439626726958</v>
      </c>
      <c r="J644">
        <v>0.73134367968605518</v>
      </c>
      <c r="K644">
        <v>0.73061353540648466</v>
      </c>
      <c r="L644">
        <v>0.73120853285428533</v>
      </c>
      <c r="M644">
        <v>0.73120945402038595</v>
      </c>
      <c r="N644">
        <v>0.73122238197960299</v>
      </c>
      <c r="O644">
        <v>0.73120343775057084</v>
      </c>
      <c r="P644">
        <v>0.73120928214980552</v>
      </c>
      <c r="Q644">
        <v>0.73120432733762397</v>
      </c>
      <c r="R644">
        <v>0.73120950226670023</v>
      </c>
      <c r="S644">
        <v>0.73120950226670023</v>
      </c>
    </row>
    <row r="645" spans="1:19" x14ac:dyDescent="0.25">
      <c r="A645" s="1">
        <v>642</v>
      </c>
      <c r="B645" s="5">
        <v>0.63728148235412796</v>
      </c>
      <c r="C645">
        <v>0.71349802429400733</v>
      </c>
      <c r="D645">
        <v>0.73158885379874472</v>
      </c>
      <c r="E645" s="5">
        <v>0.73092731027191704</v>
      </c>
      <c r="F645">
        <v>0.73121024675057034</v>
      </c>
      <c r="G645">
        <v>0.73137211967315197</v>
      </c>
      <c r="H645">
        <v>0.73121190471254749</v>
      </c>
      <c r="I645">
        <v>0.8423833031803295</v>
      </c>
      <c r="J645">
        <v>0.73134463129895844</v>
      </c>
      <c r="K645">
        <v>0.73060983435272131</v>
      </c>
      <c r="L645">
        <v>0.73120851878326443</v>
      </c>
      <c r="M645">
        <v>0.73120945372253965</v>
      </c>
      <c r="N645">
        <v>0.7312224264021836</v>
      </c>
      <c r="O645">
        <v>0.7312033947398181</v>
      </c>
      <c r="P645">
        <v>0.73120929716715699</v>
      </c>
      <c r="Q645">
        <v>0.73120429197506176</v>
      </c>
      <c r="R645">
        <v>0.73120950226670023</v>
      </c>
      <c r="S645">
        <v>0.73120950226670023</v>
      </c>
    </row>
    <row r="646" spans="1:19" x14ac:dyDescent="0.25">
      <c r="A646" s="1">
        <v>643</v>
      </c>
      <c r="B646" s="5">
        <v>0.63702776737669597</v>
      </c>
      <c r="C646">
        <v>0.71337661463933888</v>
      </c>
      <c r="D646">
        <v>0.73159129702584325</v>
      </c>
      <c r="E646" s="5">
        <v>0.73092622778742999</v>
      </c>
      <c r="F646">
        <v>0.73121023963766707</v>
      </c>
      <c r="G646">
        <v>0.73137241398928099</v>
      </c>
      <c r="H646">
        <v>0.73121188398421977</v>
      </c>
      <c r="I646">
        <v>0.84265221009338942</v>
      </c>
      <c r="J646">
        <v>0.73134558291186169</v>
      </c>
      <c r="K646">
        <v>0.73060613329895785</v>
      </c>
      <c r="L646">
        <v>0.7312085048015966</v>
      </c>
      <c r="M646">
        <v>0.73120945342474086</v>
      </c>
      <c r="N646">
        <v>0.73122247082476433</v>
      </c>
      <c r="O646">
        <v>0.73120335172906548</v>
      </c>
      <c r="P646">
        <v>0.73120931218450835</v>
      </c>
      <c r="Q646">
        <v>0.73120425663066668</v>
      </c>
      <c r="R646">
        <v>0.73120950226670023</v>
      </c>
      <c r="S646">
        <v>0.73120950226670023</v>
      </c>
    </row>
    <row r="647" spans="1:19" x14ac:dyDescent="0.25">
      <c r="A647" s="1">
        <v>644</v>
      </c>
      <c r="B647" s="5">
        <v>0.63677427567635603</v>
      </c>
      <c r="C647">
        <v>0.71325525016147062</v>
      </c>
      <c r="D647">
        <v>0.73159373733498023</v>
      </c>
      <c r="E647" s="5">
        <v>0.730925145353162</v>
      </c>
      <c r="F647">
        <v>0.73121023252476391</v>
      </c>
      <c r="G647">
        <v>0.73137270830541001</v>
      </c>
      <c r="H647">
        <v>0.73121186325589205</v>
      </c>
      <c r="I647">
        <v>0.84292111700644923</v>
      </c>
      <c r="J647">
        <v>0.73134653452476495</v>
      </c>
      <c r="K647">
        <v>0.73060243224519439</v>
      </c>
      <c r="L647">
        <v>0.73120849090908657</v>
      </c>
      <c r="M647">
        <v>0.73120945312698971</v>
      </c>
      <c r="N647">
        <v>0.73122251524734494</v>
      </c>
      <c r="O647">
        <v>0.73120330871831274</v>
      </c>
      <c r="P647">
        <v>0.73120932720185983</v>
      </c>
      <c r="Q647">
        <v>0.73120422130442486</v>
      </c>
      <c r="R647">
        <v>0.73120950226670023</v>
      </c>
      <c r="S647">
        <v>0.73120950226670023</v>
      </c>
    </row>
    <row r="648" spans="1:19" x14ac:dyDescent="0.25">
      <c r="A648" s="1">
        <v>645</v>
      </c>
      <c r="B648" s="5">
        <v>0.63652100695845004</v>
      </c>
      <c r="C648">
        <v>0.71313393083519183</v>
      </c>
      <c r="D648">
        <v>0.73159617473137983</v>
      </c>
      <c r="E648" s="5">
        <v>0.730924062969179</v>
      </c>
      <c r="F648">
        <v>0.73121022541186065</v>
      </c>
      <c r="G648">
        <v>0.73137300262153904</v>
      </c>
      <c r="H648">
        <v>0.73121184252756433</v>
      </c>
      <c r="I648">
        <v>0.84319002391950937</v>
      </c>
      <c r="J648">
        <v>0.73134748613766809</v>
      </c>
      <c r="K648">
        <v>0.73059873119143093</v>
      </c>
      <c r="L648">
        <v>0.73120847710554038</v>
      </c>
      <c r="M648">
        <v>0.73120945282928607</v>
      </c>
      <c r="N648">
        <v>0.73122255966992566</v>
      </c>
      <c r="O648">
        <v>0.73120326570756</v>
      </c>
      <c r="P648">
        <v>0.73120934221921119</v>
      </c>
      <c r="Q648">
        <v>0.73120418599632242</v>
      </c>
      <c r="R648">
        <v>0.73120950226670023</v>
      </c>
      <c r="S648">
        <v>0.73120950226670023</v>
      </c>
    </row>
    <row r="649" spans="1:19" x14ac:dyDescent="0.25">
      <c r="A649" s="1">
        <v>646</v>
      </c>
      <c r="B649" s="5">
        <v>0.63626796092883597</v>
      </c>
      <c r="C649">
        <v>0.71301265663531066</v>
      </c>
      <c r="D649">
        <v>0.7315986092202541</v>
      </c>
      <c r="E649" s="5">
        <v>0.73092298063554895</v>
      </c>
      <c r="F649">
        <v>0.73121021829895738</v>
      </c>
      <c r="G649">
        <v>0.73137329693766806</v>
      </c>
      <c r="H649">
        <v>0.73121182179923661</v>
      </c>
      <c r="I649">
        <v>0.84345893083256929</v>
      </c>
      <c r="J649">
        <v>0.73134843775057135</v>
      </c>
      <c r="K649">
        <v>0.73059503013766747</v>
      </c>
      <c r="L649">
        <v>0.73120846339076384</v>
      </c>
      <c r="M649">
        <v>0.73120945253163017</v>
      </c>
      <c r="N649">
        <v>0.73122260409250628</v>
      </c>
      <c r="O649">
        <v>0.73120322269680738</v>
      </c>
      <c r="P649">
        <v>0.73120935723656255</v>
      </c>
      <c r="Q649">
        <v>0.73120415070634515</v>
      </c>
      <c r="R649">
        <v>0.73120950226670023</v>
      </c>
      <c r="S649">
        <v>0.73120950226670023</v>
      </c>
    </row>
    <row r="650" spans="1:19" x14ac:dyDescent="0.25">
      <c r="A650" s="1">
        <v>647</v>
      </c>
      <c r="B650" s="5">
        <v>0.63601513729389103</v>
      </c>
      <c r="C650">
        <v>0.71289142753665335</v>
      </c>
      <c r="D650">
        <v>0.73160104080680222</v>
      </c>
      <c r="E650" s="5">
        <v>0.73092189835233701</v>
      </c>
      <c r="F650">
        <v>0.73121021118605412</v>
      </c>
      <c r="G650">
        <v>0.73137359125379708</v>
      </c>
      <c r="H650">
        <v>0.73121180107090888</v>
      </c>
      <c r="I650">
        <v>0.84372783774562909</v>
      </c>
      <c r="J650">
        <v>0.7313493893634746</v>
      </c>
      <c r="K650">
        <v>0.73059132908390412</v>
      </c>
      <c r="L650">
        <v>0.73120844976456567</v>
      </c>
      <c r="M650">
        <v>0.73120945223402167</v>
      </c>
      <c r="N650">
        <v>0.73122264851508689</v>
      </c>
      <c r="O650">
        <v>0.73120317968605464</v>
      </c>
      <c r="P650">
        <v>0.73120937225391403</v>
      </c>
      <c r="Q650">
        <v>0.73120411543447938</v>
      </c>
      <c r="R650">
        <v>0.73120950226670023</v>
      </c>
      <c r="S650">
        <v>0.73120950226670023</v>
      </c>
    </row>
    <row r="651" spans="1:19" x14ac:dyDescent="0.25">
      <c r="A651" s="1">
        <v>648</v>
      </c>
      <c r="B651" s="5">
        <v>0.63576253576050701</v>
      </c>
      <c r="C651">
        <v>0.71277024351406537</v>
      </c>
      <c r="D651">
        <v>0.73160346949621136</v>
      </c>
      <c r="E651" s="5">
        <v>0.73092081611960902</v>
      </c>
      <c r="F651">
        <v>0.73121020407315096</v>
      </c>
      <c r="G651">
        <v>0.73137388556992611</v>
      </c>
      <c r="H651">
        <v>0.73121178034258105</v>
      </c>
      <c r="I651">
        <v>0.84399674465868901</v>
      </c>
      <c r="J651">
        <v>0.73135034097637786</v>
      </c>
      <c r="K651">
        <v>0.73058762803014066</v>
      </c>
      <c r="L651">
        <v>0.73120843622675247</v>
      </c>
      <c r="M651">
        <v>0.73120945193646081</v>
      </c>
      <c r="N651">
        <v>0.73122269293766751</v>
      </c>
      <c r="O651">
        <v>0.7312031366753019</v>
      </c>
      <c r="P651">
        <v>0.73120938727126539</v>
      </c>
      <c r="Q651">
        <v>0.73120408018071092</v>
      </c>
      <c r="R651">
        <v>0.73120950226670023</v>
      </c>
      <c r="S651">
        <v>0.73120950226670023</v>
      </c>
    </row>
    <row r="652" spans="1:19" x14ac:dyDescent="0.25">
      <c r="A652" s="1">
        <v>649</v>
      </c>
      <c r="B652" s="5">
        <v>0.63551015603609295</v>
      </c>
      <c r="C652">
        <v>0.71264910454241059</v>
      </c>
      <c r="D652">
        <v>0.73160589529365605</v>
      </c>
      <c r="E652" s="5">
        <v>0.73091973393743304</v>
      </c>
      <c r="F652">
        <v>0.73121019696024769</v>
      </c>
      <c r="G652">
        <v>0.73137417988605513</v>
      </c>
      <c r="H652">
        <v>0.73121175961425333</v>
      </c>
      <c r="I652">
        <v>0.84426565157174893</v>
      </c>
      <c r="J652">
        <v>0.73135129258928111</v>
      </c>
      <c r="K652">
        <v>0.7305839269763772</v>
      </c>
      <c r="L652">
        <v>0.73120842277713105</v>
      </c>
      <c r="M652">
        <v>0.73120945163894757</v>
      </c>
      <c r="N652">
        <v>0.73122273736024812</v>
      </c>
      <c r="O652">
        <v>0.73120309366454928</v>
      </c>
      <c r="P652">
        <v>0.73120940228861675</v>
      </c>
      <c r="Q652">
        <v>0.73120404494502611</v>
      </c>
      <c r="R652">
        <v>0.73120950226670023</v>
      </c>
      <c r="S652">
        <v>0.73120950226670023</v>
      </c>
    </row>
    <row r="653" spans="1:19" x14ac:dyDescent="0.25">
      <c r="A653" s="1">
        <v>650</v>
      </c>
      <c r="B653" s="5">
        <v>0.63525799782856995</v>
      </c>
      <c r="C653">
        <v>0.712528010596572</v>
      </c>
      <c r="D653">
        <v>0.73160831820429872</v>
      </c>
      <c r="E653" s="5">
        <v>0.73091865180587501</v>
      </c>
      <c r="F653">
        <v>0.73121018984734443</v>
      </c>
      <c r="G653">
        <v>0.73137447420218415</v>
      </c>
      <c r="H653">
        <v>0.7312117388859255</v>
      </c>
      <c r="I653">
        <v>0.84453455848480885</v>
      </c>
      <c r="J653">
        <v>0.73135224420218425</v>
      </c>
      <c r="K653">
        <v>0.73058022592261374</v>
      </c>
      <c r="L653">
        <v>0.73120840941551102</v>
      </c>
      <c r="M653">
        <v>0.73120945134148174</v>
      </c>
      <c r="N653">
        <v>0.73122278178282873</v>
      </c>
      <c r="O653">
        <v>0.73120305065379654</v>
      </c>
      <c r="P653">
        <v>0.73120941730596822</v>
      </c>
      <c r="Q653">
        <v>0.73120400972741073</v>
      </c>
      <c r="R653">
        <v>0.73120950226670023</v>
      </c>
      <c r="S653">
        <v>0.73120950226670023</v>
      </c>
    </row>
    <row r="654" spans="1:19" x14ac:dyDescent="0.25">
      <c r="A654" s="1">
        <v>651</v>
      </c>
      <c r="B654" s="5">
        <v>0.63500606084637101</v>
      </c>
      <c r="C654">
        <v>0.7124069616514509</v>
      </c>
      <c r="D654">
        <v>0.73161073823328937</v>
      </c>
      <c r="E654" s="5">
        <v>0.73091756972500299</v>
      </c>
      <c r="F654">
        <v>0.73121018273444127</v>
      </c>
      <c r="G654">
        <v>0.73137476851831318</v>
      </c>
      <c r="H654">
        <v>0.73121171815759778</v>
      </c>
      <c r="I654">
        <v>0.84480346539786888</v>
      </c>
      <c r="J654">
        <v>0.7313531958150874</v>
      </c>
      <c r="K654">
        <v>0.73057652486885039</v>
      </c>
      <c r="L654">
        <v>0.73120839614170208</v>
      </c>
      <c r="M654">
        <v>0.73120945104406354</v>
      </c>
      <c r="N654">
        <v>0.73122282620540946</v>
      </c>
      <c r="O654">
        <v>0.73120300764304391</v>
      </c>
      <c r="P654">
        <v>0.73120943232331959</v>
      </c>
      <c r="Q654">
        <v>0.73120397452785102</v>
      </c>
      <c r="R654">
        <v>0.73120950226670023</v>
      </c>
      <c r="S654">
        <v>0.73120950226670023</v>
      </c>
    </row>
    <row r="655" spans="1:19" x14ac:dyDescent="0.25">
      <c r="A655" s="1">
        <v>652</v>
      </c>
      <c r="B655" s="5">
        <v>0.63475434479844295</v>
      </c>
      <c r="C655">
        <v>0.71228595768196701</v>
      </c>
      <c r="D655">
        <v>0.73161315538576577</v>
      </c>
      <c r="E655" s="5">
        <v>0.73091648769488204</v>
      </c>
      <c r="F655">
        <v>0.73121017562153812</v>
      </c>
      <c r="G655">
        <v>0.7313750628344422</v>
      </c>
      <c r="H655">
        <v>0.73121169742927006</v>
      </c>
      <c r="I655">
        <v>0.84507237231092858</v>
      </c>
      <c r="J655">
        <v>0.73135414742799065</v>
      </c>
      <c r="K655">
        <v>0.73057282381508692</v>
      </c>
      <c r="L655">
        <v>0.73120838295551172</v>
      </c>
      <c r="M655">
        <v>0.73120945074669275</v>
      </c>
      <c r="N655">
        <v>0.73122287062799018</v>
      </c>
      <c r="O655">
        <v>0.73120296463229117</v>
      </c>
      <c r="P655">
        <v>0.73120944734067095</v>
      </c>
      <c r="Q655">
        <v>0.73120393934633321</v>
      </c>
      <c r="R655">
        <v>0.73120950226670023</v>
      </c>
      <c r="S655">
        <v>0.73120950226670023</v>
      </c>
    </row>
    <row r="656" spans="1:19" x14ac:dyDescent="0.25">
      <c r="A656" s="1">
        <v>653</v>
      </c>
      <c r="B656" s="5">
        <v>0.63450284939424295</v>
      </c>
      <c r="C656">
        <v>0.71216499866305927</v>
      </c>
      <c r="D656">
        <v>0.7316155696668537</v>
      </c>
      <c r="E656" s="5">
        <v>0.73091540571558</v>
      </c>
      <c r="F656">
        <v>0.73121016850863485</v>
      </c>
      <c r="G656">
        <v>0.73137535715057123</v>
      </c>
      <c r="H656">
        <v>0.73121167670094234</v>
      </c>
      <c r="I656">
        <v>0.84534127922398872</v>
      </c>
      <c r="J656">
        <v>0.73135509904089391</v>
      </c>
      <c r="K656">
        <v>0.73056912276132346</v>
      </c>
      <c r="L656">
        <v>0.73120836985675253</v>
      </c>
      <c r="M656">
        <v>0.73120945044936958</v>
      </c>
      <c r="N656">
        <v>0.7312229150505708</v>
      </c>
      <c r="O656">
        <v>0.73120292162153855</v>
      </c>
      <c r="P656">
        <v>0.73120946235802242</v>
      </c>
      <c r="Q656">
        <v>0.7312039041828432</v>
      </c>
      <c r="R656">
        <v>0.73120950226670023</v>
      </c>
      <c r="S656">
        <v>0.73120950226670023</v>
      </c>
    </row>
    <row r="657" spans="1:19" x14ac:dyDescent="0.25">
      <c r="A657" s="1">
        <v>654</v>
      </c>
      <c r="B657" s="5">
        <v>0.63425157434373602</v>
      </c>
      <c r="C657">
        <v>0.71204408456968515</v>
      </c>
      <c r="D657">
        <v>0.73161798108166642</v>
      </c>
      <c r="E657" s="5">
        <v>0.73091432378716403</v>
      </c>
      <c r="F657">
        <v>0.73121016139573158</v>
      </c>
      <c r="G657">
        <v>0.73137565146670025</v>
      </c>
      <c r="H657">
        <v>0.73121165597261462</v>
      </c>
      <c r="I657">
        <v>0.84561018613704864</v>
      </c>
      <c r="J657">
        <v>0.73135605065379716</v>
      </c>
      <c r="K657">
        <v>0.73056542170756</v>
      </c>
      <c r="L657">
        <v>0.73120835684523189</v>
      </c>
      <c r="M657">
        <v>0.73120945015209382</v>
      </c>
      <c r="N657">
        <v>0.73122295947315141</v>
      </c>
      <c r="O657">
        <v>0.73120287861078581</v>
      </c>
      <c r="P657">
        <v>0.73120947737537367</v>
      </c>
      <c r="Q657">
        <v>0.73120386903736734</v>
      </c>
      <c r="R657">
        <v>0.73120950226670023</v>
      </c>
      <c r="S657">
        <v>0.73120950226670023</v>
      </c>
    </row>
    <row r="658" spans="1:19" x14ac:dyDescent="0.25">
      <c r="A658" s="1">
        <v>655</v>
      </c>
      <c r="B658" s="5">
        <v>0.63400051935739599</v>
      </c>
      <c r="C658">
        <v>0.71192321537682013</v>
      </c>
      <c r="D658">
        <v>0.7316203896353054</v>
      </c>
      <c r="E658" s="5">
        <v>0.73091324190970297</v>
      </c>
      <c r="F658">
        <v>0.73121015428282843</v>
      </c>
      <c r="G658">
        <v>0.73137594578282927</v>
      </c>
      <c r="H658">
        <v>0.73121163524428689</v>
      </c>
      <c r="I658">
        <v>0.84587909305010844</v>
      </c>
      <c r="J658">
        <v>0.73135700226670042</v>
      </c>
      <c r="K658">
        <v>0.73056172065379654</v>
      </c>
      <c r="L658">
        <v>0.7312083439207635</v>
      </c>
      <c r="M658">
        <v>0.73120944985486558</v>
      </c>
      <c r="N658">
        <v>0.73122300389573203</v>
      </c>
      <c r="O658">
        <v>0.73120283560003319</v>
      </c>
      <c r="P658">
        <v>0.73120949239272515</v>
      </c>
      <c r="Q658">
        <v>0.73120383390989185</v>
      </c>
      <c r="R658">
        <v>0.73120950226670023</v>
      </c>
      <c r="S658">
        <v>0.73120950226670023</v>
      </c>
    </row>
    <row r="659" spans="1:19" x14ac:dyDescent="0.25">
      <c r="A659" s="1">
        <v>656</v>
      </c>
      <c r="B659" s="5">
        <v>0.63374968414620303</v>
      </c>
      <c r="C659">
        <v>0.71180239105945897</v>
      </c>
      <c r="D659">
        <v>0.73162279533285968</v>
      </c>
      <c r="E659" s="5">
        <v>0.73091216008326199</v>
      </c>
      <c r="F659">
        <v>0.73121014716992516</v>
      </c>
      <c r="G659">
        <v>0.73137624009895841</v>
      </c>
      <c r="H659">
        <v>0.73121161451595917</v>
      </c>
      <c r="I659">
        <v>0.84614799996316836</v>
      </c>
      <c r="J659">
        <v>0.73135795387960356</v>
      </c>
      <c r="K659">
        <v>0.73055801960003308</v>
      </c>
      <c r="L659">
        <v>0.73120833108315852</v>
      </c>
      <c r="M659">
        <v>0.73120944955768474</v>
      </c>
      <c r="N659">
        <v>0.73122304831831264</v>
      </c>
      <c r="O659">
        <v>0.73120279258928045</v>
      </c>
      <c r="P659">
        <v>0.73120950741007662</v>
      </c>
      <c r="Q659">
        <v>0.73120379880040276</v>
      </c>
      <c r="R659">
        <v>0.73120950226670023</v>
      </c>
      <c r="S659">
        <v>0.73120950226670023</v>
      </c>
    </row>
    <row r="660" spans="1:19" x14ac:dyDescent="0.25">
      <c r="A660" s="1">
        <v>657</v>
      </c>
      <c r="B660" s="5">
        <v>0.63349906842164705</v>
      </c>
      <c r="C660">
        <v>0.71168161159261445</v>
      </c>
      <c r="D660">
        <v>0.73162519817940652</v>
      </c>
      <c r="E660" s="5">
        <v>0.73091107830791002</v>
      </c>
      <c r="F660">
        <v>0.7312101400570219</v>
      </c>
      <c r="G660">
        <v>0.73137653441508743</v>
      </c>
      <c r="H660">
        <v>0.73121159378763145</v>
      </c>
      <c r="I660">
        <v>0.8464169068762285</v>
      </c>
      <c r="J660">
        <v>0.73135890549250682</v>
      </c>
      <c r="K660">
        <v>0.73055431854626962</v>
      </c>
      <c r="L660">
        <v>0.73120831833222766</v>
      </c>
      <c r="M660">
        <v>0.73120944926055143</v>
      </c>
      <c r="N660">
        <v>0.73122309274089337</v>
      </c>
      <c r="O660">
        <v>0.73120274957852782</v>
      </c>
      <c r="P660">
        <v>0.73120952242742798</v>
      </c>
      <c r="Q660">
        <v>0.73120376370888618</v>
      </c>
      <c r="R660">
        <v>0.73120950226670023</v>
      </c>
      <c r="S660">
        <v>0.73120950226670023</v>
      </c>
    </row>
    <row r="661" spans="1:19" x14ac:dyDescent="0.25">
      <c r="A661" s="1">
        <v>658</v>
      </c>
      <c r="B661" s="5">
        <v>0.63324867189571798</v>
      </c>
      <c r="C661">
        <v>0.7115608769513182</v>
      </c>
      <c r="D661">
        <v>0.73162759818001111</v>
      </c>
      <c r="E661" s="5">
        <v>0.73090999658371503</v>
      </c>
      <c r="F661">
        <v>0.73121013294411863</v>
      </c>
      <c r="G661">
        <v>0.73137682873121646</v>
      </c>
      <c r="H661">
        <v>0.73121157305930362</v>
      </c>
      <c r="I661">
        <v>0.84668581378928831</v>
      </c>
      <c r="J661">
        <v>0.73135985710541007</v>
      </c>
      <c r="K661">
        <v>0.73055061749250616</v>
      </c>
      <c r="L661">
        <v>0.73120830566778416</v>
      </c>
      <c r="M661">
        <v>0.73120944896346551</v>
      </c>
      <c r="N661">
        <v>0.73122313716347398</v>
      </c>
      <c r="O661">
        <v>0.73120270656777508</v>
      </c>
      <c r="P661">
        <v>0.73120953744477934</v>
      </c>
      <c r="Q661">
        <v>0.73120372863532834</v>
      </c>
      <c r="R661">
        <v>0.73120950226670023</v>
      </c>
      <c r="S661">
        <v>0.73120950226670023</v>
      </c>
    </row>
    <row r="662" spans="1:19" x14ac:dyDescent="0.25">
      <c r="A662" s="1">
        <v>659</v>
      </c>
      <c r="B662" s="5">
        <v>0.63299849428091304</v>
      </c>
      <c r="C662">
        <v>0.71144018711062063</v>
      </c>
      <c r="D662">
        <v>0.73162999533972639</v>
      </c>
      <c r="E662" s="5">
        <v>0.73090891491074395</v>
      </c>
      <c r="F662">
        <v>0.73121012583121547</v>
      </c>
      <c r="G662">
        <v>0.73137712304734548</v>
      </c>
      <c r="H662">
        <v>0.7312115523309759</v>
      </c>
      <c r="I662">
        <v>0.84695472070234823</v>
      </c>
      <c r="J662">
        <v>0.73136080871831333</v>
      </c>
      <c r="K662">
        <v>0.7305469164387427</v>
      </c>
      <c r="L662">
        <v>0.73120829308964119</v>
      </c>
      <c r="M662">
        <v>0.73120944866642712</v>
      </c>
      <c r="N662">
        <v>0.73122318158605459</v>
      </c>
      <c r="O662">
        <v>0.73120266355702246</v>
      </c>
      <c r="P662">
        <v>0.73120955246213071</v>
      </c>
      <c r="Q662">
        <v>0.7312036935797156</v>
      </c>
      <c r="R662">
        <v>0.73120950226670023</v>
      </c>
      <c r="S662">
        <v>0.73120950226670023</v>
      </c>
    </row>
    <row r="663" spans="1:19" x14ac:dyDescent="0.25">
      <c r="A663" s="1">
        <v>660</v>
      </c>
      <c r="B663" s="5">
        <v>0.63274853529023001</v>
      </c>
      <c r="C663">
        <v>0.71131954204558989</v>
      </c>
      <c r="D663">
        <v>0.73163238966359356</v>
      </c>
      <c r="E663" s="5">
        <v>0.73090783328906594</v>
      </c>
      <c r="F663">
        <v>0.73121011871831221</v>
      </c>
      <c r="G663">
        <v>0.7313774173634745</v>
      </c>
      <c r="H663">
        <v>0.73121153160264818</v>
      </c>
      <c r="I663">
        <v>0.84722362761540815</v>
      </c>
      <c r="J663">
        <v>0.73136176033121658</v>
      </c>
      <c r="K663">
        <v>0.73054321538497935</v>
      </c>
      <c r="L663">
        <v>0.73120828059761223</v>
      </c>
      <c r="M663">
        <v>0.73120944836943613</v>
      </c>
      <c r="N663">
        <v>0.73122322600863532</v>
      </c>
      <c r="O663">
        <v>0.73120262054626972</v>
      </c>
      <c r="P663">
        <v>0.73120956747948218</v>
      </c>
      <c r="Q663">
        <v>0.73120365854203417</v>
      </c>
      <c r="R663">
        <v>0.73120950226670023</v>
      </c>
      <c r="S663">
        <v>0.73120950226670023</v>
      </c>
    </row>
    <row r="664" spans="1:19" x14ac:dyDescent="0.25">
      <c r="A664" s="1">
        <v>661</v>
      </c>
      <c r="B664" s="5">
        <v>0.63249879463716896</v>
      </c>
      <c r="C664">
        <v>0.71119894173131337</v>
      </c>
      <c r="D664">
        <v>0.73163478115664204</v>
      </c>
      <c r="E664" s="5">
        <v>0.73090675171874797</v>
      </c>
      <c r="F664">
        <v>0.73121011160540905</v>
      </c>
      <c r="G664">
        <v>0.73137771167960353</v>
      </c>
      <c r="H664">
        <v>0.73121151087432035</v>
      </c>
      <c r="I664">
        <v>0.84749253452846807</v>
      </c>
      <c r="J664">
        <v>0.73136271194411973</v>
      </c>
      <c r="K664">
        <v>0.73053951433121589</v>
      </c>
      <c r="L664">
        <v>0.73120826819151152</v>
      </c>
      <c r="M664">
        <v>0.73120944807249255</v>
      </c>
      <c r="N664">
        <v>0.73122327043121593</v>
      </c>
      <c r="O664">
        <v>0.7312025775355171</v>
      </c>
      <c r="P664">
        <v>0.73120958249683354</v>
      </c>
      <c r="Q664">
        <v>0.7312036235222702</v>
      </c>
      <c r="R664">
        <v>0.73120950226670023</v>
      </c>
      <c r="S664">
        <v>0.73120950226670023</v>
      </c>
    </row>
    <row r="665" spans="1:19" x14ac:dyDescent="0.25">
      <c r="A665" s="1">
        <v>662</v>
      </c>
      <c r="B665" s="5">
        <v>0.632249272035732</v>
      </c>
      <c r="C665">
        <v>0.71107838614289665</v>
      </c>
      <c r="D665">
        <v>0.73163716982388916</v>
      </c>
      <c r="E665" s="5">
        <v>0.73090567019985897</v>
      </c>
      <c r="F665">
        <v>0.73121010449250579</v>
      </c>
      <c r="G665">
        <v>0.73137800599573255</v>
      </c>
      <c r="H665">
        <v>0.73121149014599263</v>
      </c>
      <c r="I665">
        <v>0.8477614414415281</v>
      </c>
      <c r="J665">
        <v>0.73136366355702298</v>
      </c>
      <c r="K665">
        <v>0.73053581327745243</v>
      </c>
      <c r="L665">
        <v>0.73120825587115212</v>
      </c>
      <c r="M665">
        <v>0.73120944777559627</v>
      </c>
      <c r="N665">
        <v>0.73122331485379655</v>
      </c>
      <c r="O665">
        <v>0.73120253452476436</v>
      </c>
      <c r="P665">
        <v>0.73120959751418491</v>
      </c>
      <c r="Q665">
        <v>0.73120358852041001</v>
      </c>
      <c r="R665">
        <v>0.73120950226670023</v>
      </c>
      <c r="S665">
        <v>0.73120950226670023</v>
      </c>
    </row>
    <row r="666" spans="1:19" x14ac:dyDescent="0.25">
      <c r="A666" s="1">
        <v>663</v>
      </c>
      <c r="B666" s="5">
        <v>0.63199996720041995</v>
      </c>
      <c r="C666">
        <v>0.71095787525546361</v>
      </c>
      <c r="D666">
        <v>0.73163955567034022</v>
      </c>
      <c r="E666" s="5">
        <v>0.730904588732467</v>
      </c>
      <c r="F666">
        <v>0.73121009737960263</v>
      </c>
      <c r="G666">
        <v>0.73137830031186168</v>
      </c>
      <c r="H666">
        <v>0.73121146941766491</v>
      </c>
      <c r="I666">
        <v>0.8480303483545879</v>
      </c>
      <c r="J666">
        <v>0.73136461516992612</v>
      </c>
      <c r="K666">
        <v>0.73053211222368897</v>
      </c>
      <c r="L666">
        <v>0.73120824363635162</v>
      </c>
      <c r="M666">
        <v>0.7312094474787475</v>
      </c>
      <c r="N666">
        <v>0.73122335927637716</v>
      </c>
      <c r="O666">
        <v>0.73120249151401162</v>
      </c>
      <c r="P666">
        <v>0.73120961253153638</v>
      </c>
      <c r="Q666">
        <v>0.73120355353643984</v>
      </c>
      <c r="R666">
        <v>0.73120950226670023</v>
      </c>
      <c r="S666">
        <v>0.73120950226670023</v>
      </c>
    </row>
    <row r="667" spans="1:19" x14ac:dyDescent="0.25">
      <c r="A667" s="1">
        <v>664</v>
      </c>
      <c r="B667" s="5">
        <v>0.63175087984622902</v>
      </c>
      <c r="C667">
        <v>0.71083740904415682</v>
      </c>
      <c r="D667">
        <v>0.73164193870098915</v>
      </c>
      <c r="E667" s="5">
        <v>0.73090350731664</v>
      </c>
      <c r="F667">
        <v>0.73121009026669936</v>
      </c>
      <c r="G667">
        <v>0.73137859462799071</v>
      </c>
      <c r="H667">
        <v>0.73121144868933718</v>
      </c>
      <c r="I667">
        <v>0.8482992552676476</v>
      </c>
      <c r="J667">
        <v>0.73136556678282938</v>
      </c>
      <c r="K667">
        <v>0.73052841116992562</v>
      </c>
      <c r="L667">
        <v>0.73120823148692271</v>
      </c>
      <c r="M667">
        <v>0.73120944718194603</v>
      </c>
      <c r="N667">
        <v>0.73122340369895789</v>
      </c>
      <c r="O667">
        <v>0.73120244850325899</v>
      </c>
      <c r="P667">
        <v>0.73120962754888774</v>
      </c>
      <c r="Q667">
        <v>0.73120351857034604</v>
      </c>
      <c r="R667">
        <v>0.73120950226670023</v>
      </c>
      <c r="S667">
        <v>0.73120950226670023</v>
      </c>
    </row>
    <row r="668" spans="1:19" x14ac:dyDescent="0.25">
      <c r="A668" s="1">
        <v>665</v>
      </c>
      <c r="B668" s="5">
        <v>0.631502009688657</v>
      </c>
      <c r="C668">
        <v>0.71071698748413725</v>
      </c>
      <c r="D668">
        <v>0.73164431892081772</v>
      </c>
      <c r="E668" s="5">
        <v>0.73090242595244803</v>
      </c>
      <c r="F668">
        <v>0.7312100831537961</v>
      </c>
      <c r="G668">
        <v>0.73137888894411973</v>
      </c>
      <c r="H668">
        <v>0.73121142796100946</v>
      </c>
      <c r="I668">
        <v>0.84856816218070763</v>
      </c>
      <c r="J668">
        <v>0.73136651839573263</v>
      </c>
      <c r="K668">
        <v>0.73052471011616216</v>
      </c>
      <c r="L668">
        <v>0.73120821942268377</v>
      </c>
      <c r="M668">
        <v>0.73120944688519185</v>
      </c>
      <c r="N668">
        <v>0.7312234481215385</v>
      </c>
      <c r="O668">
        <v>0.73120240549250626</v>
      </c>
      <c r="P668">
        <v>0.7312096425662391</v>
      </c>
      <c r="Q668">
        <v>0.73120348362211485</v>
      </c>
      <c r="R668">
        <v>0.73120950226670023</v>
      </c>
      <c r="S668">
        <v>0.73120950226670023</v>
      </c>
    </row>
    <row r="669" spans="1:19" x14ac:dyDescent="0.25">
      <c r="A669" s="1">
        <v>666</v>
      </c>
      <c r="B669" s="5">
        <v>0.63125335644369496</v>
      </c>
      <c r="C669">
        <v>0.7105966105505841</v>
      </c>
      <c r="D669">
        <v>0.73164669633479629</v>
      </c>
      <c r="E669" s="5">
        <v>0.73090134463995904</v>
      </c>
      <c r="F669">
        <v>0.73121007604089283</v>
      </c>
      <c r="G669">
        <v>0.73137918326024876</v>
      </c>
      <c r="H669">
        <v>0.73121140723268174</v>
      </c>
      <c r="I669">
        <v>0.84883706909376755</v>
      </c>
      <c r="J669">
        <v>0.73136747000863589</v>
      </c>
      <c r="K669">
        <v>0.7305210090623987</v>
      </c>
      <c r="L669">
        <v>0.73120820744344972</v>
      </c>
      <c r="M669">
        <v>0.73120944658848519</v>
      </c>
      <c r="N669">
        <v>0.73122349254411911</v>
      </c>
      <c r="O669">
        <v>0.73120236248175363</v>
      </c>
      <c r="P669">
        <v>0.73120965758359058</v>
      </c>
      <c r="Q669">
        <v>0.73120344869173259</v>
      </c>
      <c r="R669">
        <v>0.73120950226670023</v>
      </c>
      <c r="S669">
        <v>0.73120950226670023</v>
      </c>
    </row>
    <row r="670" spans="1:19" x14ac:dyDescent="0.25">
      <c r="A670" s="1">
        <v>667</v>
      </c>
      <c r="B670" s="5">
        <v>0.63100491982783102</v>
      </c>
      <c r="C670">
        <v>0.71047627821869563</v>
      </c>
      <c r="D670">
        <v>0.73164907094788312</v>
      </c>
      <c r="E670" s="5">
        <v>0.73090026337924197</v>
      </c>
      <c r="F670">
        <v>0.73121006892798968</v>
      </c>
      <c r="G670">
        <v>0.73137947757637767</v>
      </c>
      <c r="H670">
        <v>0.73121138650435402</v>
      </c>
      <c r="I670">
        <v>0.84910597600682747</v>
      </c>
      <c r="J670">
        <v>0.73136842162153914</v>
      </c>
      <c r="K670">
        <v>0.73051730800863524</v>
      </c>
      <c r="L670">
        <v>0.73120819554903782</v>
      </c>
      <c r="M670">
        <v>0.73120944629182583</v>
      </c>
      <c r="N670">
        <v>0.73122353696669973</v>
      </c>
      <c r="O670">
        <v>0.73120231947100089</v>
      </c>
      <c r="P670">
        <v>0.73120967260094194</v>
      </c>
      <c r="Q670">
        <v>0.73120341377918563</v>
      </c>
      <c r="R670">
        <v>0.73120950226670023</v>
      </c>
      <c r="S670">
        <v>0.73120950226670023</v>
      </c>
    </row>
    <row r="671" spans="1:19" x14ac:dyDescent="0.25">
      <c r="A671" s="1">
        <v>668</v>
      </c>
      <c r="B671" s="5">
        <v>0.63075669955804603</v>
      </c>
      <c r="C671">
        <v>0.71035599046368714</v>
      </c>
      <c r="D671">
        <v>0.73165144276502514</v>
      </c>
      <c r="E671" s="5">
        <v>0.73089918217036598</v>
      </c>
      <c r="F671">
        <v>0.73121006181508641</v>
      </c>
      <c r="G671">
        <v>0.73137977189250669</v>
      </c>
      <c r="H671">
        <v>0.73121136577602619</v>
      </c>
      <c r="I671">
        <v>0.84937488291988739</v>
      </c>
      <c r="J671">
        <v>0.73136937323444229</v>
      </c>
      <c r="K671">
        <v>0.73051360695487177</v>
      </c>
      <c r="L671">
        <v>0.73120818373926599</v>
      </c>
      <c r="M671">
        <v>0.73120944599521376</v>
      </c>
      <c r="N671">
        <v>0.73122358138928045</v>
      </c>
      <c r="O671">
        <v>0.73120227646024827</v>
      </c>
      <c r="P671">
        <v>0.7312096876182933</v>
      </c>
      <c r="Q671">
        <v>0.73120337888446019</v>
      </c>
      <c r="R671">
        <v>0.73120950226670023</v>
      </c>
      <c r="S671">
        <v>0.73120950226670023</v>
      </c>
    </row>
    <row r="672" spans="1:19" x14ac:dyDescent="0.25">
      <c r="A672" s="1">
        <v>669</v>
      </c>
      <c r="B672" s="5">
        <v>0.63050869535181397</v>
      </c>
      <c r="C672">
        <v>0.71023574726079342</v>
      </c>
      <c r="D672">
        <v>0.73165381179115752</v>
      </c>
      <c r="E672" s="5">
        <v>0.73089810101340003</v>
      </c>
      <c r="F672">
        <v>0.73121005470218314</v>
      </c>
      <c r="G672">
        <v>0.73138006620863572</v>
      </c>
      <c r="H672">
        <v>0.73121134504769847</v>
      </c>
      <c r="I672">
        <v>0.84964378983294742</v>
      </c>
      <c r="J672">
        <v>0.73137032484734554</v>
      </c>
      <c r="K672">
        <v>0.73050990590110843</v>
      </c>
      <c r="L672">
        <v>0.73120817201395216</v>
      </c>
      <c r="M672">
        <v>0.73120944569864899</v>
      </c>
      <c r="N672">
        <v>0.73122362581186107</v>
      </c>
      <c r="O672">
        <v>0.73120223344949553</v>
      </c>
      <c r="P672">
        <v>0.73120970263564478</v>
      </c>
      <c r="Q672">
        <v>0.73120334400754283</v>
      </c>
      <c r="R672">
        <v>0.73120950226670023</v>
      </c>
      <c r="S672">
        <v>0.73120950226670023</v>
      </c>
    </row>
    <row r="673" spans="1:19" x14ac:dyDescent="0.25">
      <c r="A673" s="1">
        <v>670</v>
      </c>
      <c r="B673" s="5">
        <v>0.63026090692710102</v>
      </c>
      <c r="C673">
        <v>0.71011554858526749</v>
      </c>
      <c r="D673">
        <v>0.73165617803120353</v>
      </c>
      <c r="E673" s="5">
        <v>0.73089701990841305</v>
      </c>
      <c r="F673">
        <v>0.73121004758927999</v>
      </c>
      <c r="G673">
        <v>0.73138036052476485</v>
      </c>
      <c r="H673">
        <v>0.73121132431937075</v>
      </c>
      <c r="I673">
        <v>0.84991269674600733</v>
      </c>
      <c r="J673">
        <v>0.7313712764602488</v>
      </c>
      <c r="K673">
        <v>0.73050620484734496</v>
      </c>
      <c r="L673">
        <v>0.73120816037291325</v>
      </c>
      <c r="M673">
        <v>0.73120944540213162</v>
      </c>
      <c r="N673">
        <v>0.73122367023444179</v>
      </c>
      <c r="O673">
        <v>0.7312021904387429</v>
      </c>
      <c r="P673">
        <v>0.73120971765299614</v>
      </c>
      <c r="Q673">
        <v>0.7312033091484198</v>
      </c>
      <c r="R673">
        <v>0.73120950226670023</v>
      </c>
      <c r="S673">
        <v>0.73120950226670023</v>
      </c>
    </row>
    <row r="674" spans="1:19" x14ac:dyDescent="0.25">
      <c r="A674" s="1">
        <v>671</v>
      </c>
      <c r="B674" s="5">
        <v>0.63001333400236303</v>
      </c>
      <c r="C674">
        <v>0.70999539441238024</v>
      </c>
      <c r="D674">
        <v>0.73165854149007548</v>
      </c>
      <c r="E674" s="5">
        <v>0.73089593885547499</v>
      </c>
      <c r="F674">
        <v>0.73121004047637683</v>
      </c>
      <c r="G674">
        <v>0.73138065484089387</v>
      </c>
      <c r="H674">
        <v>0.73121130359104303</v>
      </c>
      <c r="I674">
        <v>0.85018160365906725</v>
      </c>
      <c r="J674">
        <v>0.73137222807315194</v>
      </c>
      <c r="K674">
        <v>0.7305025037935815</v>
      </c>
      <c r="L674">
        <v>0.73120814881597029</v>
      </c>
      <c r="M674">
        <v>0.73120944510566155</v>
      </c>
      <c r="N674">
        <v>0.73122371465702241</v>
      </c>
      <c r="O674">
        <v>0.73120214742799017</v>
      </c>
      <c r="P674">
        <v>0.7312097326703475</v>
      </c>
      <c r="Q674">
        <v>0.73120327430707743</v>
      </c>
      <c r="R674">
        <v>0.73120950226670023</v>
      </c>
      <c r="S674">
        <v>0.73120950226670023</v>
      </c>
    </row>
    <row r="675" spans="1:19" x14ac:dyDescent="0.25">
      <c r="A675" s="1">
        <v>672</v>
      </c>
      <c r="B675" s="5">
        <v>0.62976597629654796</v>
      </c>
      <c r="C675">
        <v>0.70987528471742134</v>
      </c>
      <c r="D675">
        <v>0.73166090217267354</v>
      </c>
      <c r="E675" s="5">
        <v>0.73089485785465502</v>
      </c>
      <c r="F675">
        <v>0.73121003336347357</v>
      </c>
      <c r="G675">
        <v>0.7313809491570229</v>
      </c>
      <c r="H675">
        <v>0.73121128286271531</v>
      </c>
      <c r="I675">
        <v>0.85045051057212706</v>
      </c>
      <c r="J675">
        <v>0.7313731796860552</v>
      </c>
      <c r="K675">
        <v>0.73049880273981804</v>
      </c>
      <c r="L675">
        <v>0.73120813734294099</v>
      </c>
      <c r="M675">
        <v>0.73120944480923866</v>
      </c>
      <c r="N675">
        <v>0.73122375907960302</v>
      </c>
      <c r="O675">
        <v>0.73120210441723754</v>
      </c>
      <c r="P675">
        <v>0.73120974768769897</v>
      </c>
      <c r="Q675">
        <v>0.7312032394835023</v>
      </c>
      <c r="R675">
        <v>0.73120950226670023</v>
      </c>
      <c r="S675">
        <v>0.73120950226670023</v>
      </c>
    </row>
    <row r="676" spans="1:19" x14ac:dyDescent="0.25">
      <c r="A676" s="1">
        <v>673</v>
      </c>
      <c r="B676" s="5">
        <v>0.62951883352908999</v>
      </c>
      <c r="C676">
        <v>0.7097552194756982</v>
      </c>
      <c r="D676">
        <v>0.73166326008388693</v>
      </c>
      <c r="E676" s="5">
        <v>0.73089377690602297</v>
      </c>
      <c r="F676">
        <v>0.7312100262505703</v>
      </c>
      <c r="G676">
        <v>0.73138124347315192</v>
      </c>
      <c r="H676">
        <v>0.73121126213438747</v>
      </c>
      <c r="I676">
        <v>0.85071941748518698</v>
      </c>
      <c r="J676">
        <v>0.73137413129895845</v>
      </c>
      <c r="K676">
        <v>0.73049510168605469</v>
      </c>
      <c r="L676">
        <v>0.73120812595364537</v>
      </c>
      <c r="M676">
        <v>0.73120944451286307</v>
      </c>
      <c r="N676">
        <v>0.73122380350218363</v>
      </c>
      <c r="O676">
        <v>0.7312020614064848</v>
      </c>
      <c r="P676">
        <v>0.73120976270505034</v>
      </c>
      <c r="Q676">
        <v>0.73120320467768063</v>
      </c>
      <c r="R676">
        <v>0.73120950226670023</v>
      </c>
      <c r="S676">
        <v>0.73120950226670023</v>
      </c>
    </row>
    <row r="677" spans="1:19" x14ac:dyDescent="0.25">
      <c r="A677" s="1">
        <v>674</v>
      </c>
      <c r="B677" s="5">
        <v>0.62927190541991396</v>
      </c>
      <c r="C677">
        <v>0.70963519866253699</v>
      </c>
      <c r="D677">
        <v>0.73166561522859275</v>
      </c>
      <c r="E677" s="5">
        <v>0.73089269600964901</v>
      </c>
      <c r="F677">
        <v>0.73121001913766703</v>
      </c>
      <c r="G677">
        <v>0.73138153778928094</v>
      </c>
      <c r="H677">
        <v>0.73121124140605975</v>
      </c>
      <c r="I677">
        <v>0.85098832439824712</v>
      </c>
      <c r="J677">
        <v>0.73137508291186171</v>
      </c>
      <c r="K677">
        <v>0.73049140063229123</v>
      </c>
      <c r="L677">
        <v>0.73120811464790514</v>
      </c>
      <c r="M677">
        <v>0.73120944421653489</v>
      </c>
      <c r="N677">
        <v>0.73122384792476425</v>
      </c>
      <c r="O677">
        <v>0.73120201839573207</v>
      </c>
      <c r="P677">
        <v>0.7312097777224017</v>
      </c>
      <c r="Q677">
        <v>0.73120316988959899</v>
      </c>
      <c r="R677">
        <v>0.73120950226670023</v>
      </c>
      <c r="S677">
        <v>0.73120950226670023</v>
      </c>
    </row>
    <row r="678" spans="1:19" x14ac:dyDescent="0.25">
      <c r="A678" s="1">
        <v>675</v>
      </c>
      <c r="B678" s="5">
        <v>0.62902519168942606</v>
      </c>
      <c r="C678">
        <v>0.70951522225328179</v>
      </c>
      <c r="D678">
        <v>0.73166796761165709</v>
      </c>
      <c r="E678" s="5">
        <v>0.73089161516560297</v>
      </c>
      <c r="F678">
        <v>0.73121001202476388</v>
      </c>
      <c r="G678">
        <v>0.73138183210540997</v>
      </c>
      <c r="H678">
        <v>0.73121122067773203</v>
      </c>
      <c r="I678">
        <v>0.85125723131130693</v>
      </c>
      <c r="J678">
        <v>0.73137603452476485</v>
      </c>
      <c r="K678">
        <v>0.73048769957852777</v>
      </c>
      <c r="L678">
        <v>0.73120810342553921</v>
      </c>
      <c r="M678">
        <v>0.73120944392025378</v>
      </c>
      <c r="N678">
        <v>0.73122389234734486</v>
      </c>
      <c r="O678">
        <v>0.73120197538497933</v>
      </c>
      <c r="P678">
        <v>0.73120979273975317</v>
      </c>
      <c r="Q678">
        <v>0.73120313511924373</v>
      </c>
      <c r="R678">
        <v>0.73120950226670023</v>
      </c>
      <c r="S678">
        <v>0.73120950226670023</v>
      </c>
    </row>
    <row r="679" spans="1:19" x14ac:dyDescent="0.25">
      <c r="A679" s="1">
        <v>676</v>
      </c>
      <c r="B679" s="5">
        <v>0.62877869205852299</v>
      </c>
      <c r="C679">
        <v>0.70939529022329517</v>
      </c>
      <c r="D679">
        <v>0.73167031723793474</v>
      </c>
      <c r="E679" s="5">
        <v>0.73089053437395402</v>
      </c>
      <c r="F679">
        <v>0.73121000491186061</v>
      </c>
      <c r="G679">
        <v>0.73138212642153899</v>
      </c>
      <c r="H679">
        <v>0.73121119994940431</v>
      </c>
      <c r="I679">
        <v>0.85152613822436674</v>
      </c>
      <c r="J679">
        <v>0.73137698613766811</v>
      </c>
      <c r="K679">
        <v>0.73048399852476431</v>
      </c>
      <c r="L679">
        <v>0.73120809228637007</v>
      </c>
      <c r="M679">
        <v>0.73120944362401996</v>
      </c>
      <c r="N679">
        <v>0.73122393676992559</v>
      </c>
      <c r="O679">
        <v>0.7312019323742267</v>
      </c>
      <c r="P679">
        <v>0.73120980775710454</v>
      </c>
      <c r="Q679">
        <v>0.7312031003666013</v>
      </c>
      <c r="R679">
        <v>0.73120950226670023</v>
      </c>
      <c r="S679">
        <v>0.73120950226670023</v>
      </c>
    </row>
    <row r="680" spans="1:19" x14ac:dyDescent="0.25">
      <c r="A680" s="1">
        <v>677</v>
      </c>
      <c r="B680" s="5">
        <v>0.62853240624858298</v>
      </c>
      <c r="C680">
        <v>0.70927540254795829</v>
      </c>
      <c r="D680">
        <v>0.73167266411226883</v>
      </c>
      <c r="E680" s="5">
        <v>0.73088945363477298</v>
      </c>
      <c r="F680">
        <v>0.73120999779895735</v>
      </c>
      <c r="G680">
        <v>0.73138242073766802</v>
      </c>
      <c r="H680">
        <v>0.73121117922107648</v>
      </c>
      <c r="I680">
        <v>0.85179504513742677</v>
      </c>
      <c r="J680">
        <v>0.73137793775057136</v>
      </c>
      <c r="K680">
        <v>0.73048029747100085</v>
      </c>
      <c r="L680">
        <v>0.73120808123021852</v>
      </c>
      <c r="M680">
        <v>0.73120944332783344</v>
      </c>
      <c r="N680">
        <v>0.73122398119250631</v>
      </c>
      <c r="O680">
        <v>0.73120188936347397</v>
      </c>
      <c r="P680">
        <v>0.7312098227744559</v>
      </c>
      <c r="Q680">
        <v>0.73120306563165827</v>
      </c>
      <c r="R680">
        <v>0.73120950226670023</v>
      </c>
      <c r="S680">
        <v>0.73120950226670023</v>
      </c>
    </row>
    <row r="681" spans="1:19" x14ac:dyDescent="0.25">
      <c r="A681" s="1">
        <v>678</v>
      </c>
      <c r="B681" s="5">
        <v>0.62828633398147005</v>
      </c>
      <c r="C681">
        <v>0.70915555920266948</v>
      </c>
      <c r="D681">
        <v>0.73167500823949105</v>
      </c>
      <c r="E681" s="5">
        <v>0.73088837294813003</v>
      </c>
      <c r="F681">
        <v>0.73120999068605419</v>
      </c>
      <c r="G681">
        <v>0.73138271505379715</v>
      </c>
      <c r="H681">
        <v>0.73121115849274876</v>
      </c>
      <c r="I681">
        <v>0.85206395205048668</v>
      </c>
      <c r="J681">
        <v>0.73137888936347462</v>
      </c>
      <c r="K681">
        <v>0.73047659641723739</v>
      </c>
      <c r="L681">
        <v>0.73120807025690737</v>
      </c>
      <c r="M681">
        <v>0.73120944303169411</v>
      </c>
      <c r="N681">
        <v>0.73122402561508693</v>
      </c>
      <c r="O681">
        <v>0.73120184635272134</v>
      </c>
      <c r="P681">
        <v>0.73120983779180726</v>
      </c>
      <c r="Q681">
        <v>0.73120303091440098</v>
      </c>
      <c r="R681">
        <v>0.73120950226670023</v>
      </c>
      <c r="S681">
        <v>0.73120950226670023</v>
      </c>
    </row>
    <row r="682" spans="1:19" x14ac:dyDescent="0.25">
      <c r="A682" s="1">
        <v>679</v>
      </c>
      <c r="B682" s="5">
        <v>0.62804047497952797</v>
      </c>
      <c r="C682">
        <v>0.70903576016284586</v>
      </c>
      <c r="D682">
        <v>0.73167734962442232</v>
      </c>
      <c r="E682" s="5">
        <v>0.73088729231409599</v>
      </c>
      <c r="F682">
        <v>0.73120998357315103</v>
      </c>
      <c r="G682">
        <v>0.73138300936992617</v>
      </c>
      <c r="H682">
        <v>0.73121113776442104</v>
      </c>
      <c r="I682">
        <v>0.8523328589635466</v>
      </c>
      <c r="J682">
        <v>0.73137984097637787</v>
      </c>
      <c r="K682">
        <v>0.73047289536347393</v>
      </c>
      <c r="L682">
        <v>0.7312080593662591</v>
      </c>
      <c r="M682">
        <v>0.73120944273560196</v>
      </c>
      <c r="N682">
        <v>0.73122407003766754</v>
      </c>
      <c r="O682">
        <v>0.7312018033419686</v>
      </c>
      <c r="P682">
        <v>0.73120985280915873</v>
      </c>
      <c r="Q682">
        <v>0.7312029962148161</v>
      </c>
      <c r="R682">
        <v>0.73120950226670023</v>
      </c>
      <c r="S682">
        <v>0.73120950226670023</v>
      </c>
    </row>
    <row r="683" spans="1:19" x14ac:dyDescent="0.25">
      <c r="A683" s="1">
        <v>680</v>
      </c>
      <c r="B683" s="5">
        <v>0.62779482896558403</v>
      </c>
      <c r="C683">
        <v>0.7089160054039233</v>
      </c>
      <c r="D683">
        <v>0.7316796882718718</v>
      </c>
      <c r="E683" s="5">
        <v>0.73088621173274104</v>
      </c>
      <c r="F683">
        <v>0.73120997646024777</v>
      </c>
      <c r="G683">
        <v>0.7313833036860552</v>
      </c>
      <c r="H683">
        <v>0.73121111703609332</v>
      </c>
      <c r="I683">
        <v>0.85260176587660663</v>
      </c>
      <c r="J683">
        <v>0.73138079258928101</v>
      </c>
      <c r="K683">
        <v>0.73046919430971047</v>
      </c>
      <c r="L683">
        <v>0.73120804855809651</v>
      </c>
      <c r="M683">
        <v>0.73120944243955699</v>
      </c>
      <c r="N683">
        <v>0.73122411446024815</v>
      </c>
      <c r="O683">
        <v>0.73120176033121598</v>
      </c>
      <c r="P683">
        <v>0.7312098678265101</v>
      </c>
      <c r="Q683">
        <v>0.73120296153288988</v>
      </c>
      <c r="R683">
        <v>0.73120950226670023</v>
      </c>
      <c r="S683">
        <v>0.73120950226670023</v>
      </c>
    </row>
    <row r="684" spans="1:19" x14ac:dyDescent="0.25">
      <c r="A684" s="1">
        <v>681</v>
      </c>
      <c r="B684" s="5">
        <v>0.62754939566294299</v>
      </c>
      <c r="C684">
        <v>0.70879629490135454</v>
      </c>
      <c r="D684">
        <v>0.73168202418663753</v>
      </c>
      <c r="E684" s="5">
        <v>0.73088513120413601</v>
      </c>
      <c r="F684">
        <v>0.7312099693473445</v>
      </c>
      <c r="G684">
        <v>0.73138359800218422</v>
      </c>
      <c r="H684">
        <v>0.7312110963077656</v>
      </c>
      <c r="I684">
        <v>0.85287067278966655</v>
      </c>
      <c r="J684">
        <v>0.73138174420218427</v>
      </c>
      <c r="K684">
        <v>0.73046549325594701</v>
      </c>
      <c r="L684">
        <v>0.73120803783224386</v>
      </c>
      <c r="M684">
        <v>0.73120944214355932</v>
      </c>
      <c r="N684">
        <v>0.73122415888282877</v>
      </c>
      <c r="O684">
        <v>0.73120171732046324</v>
      </c>
      <c r="P684">
        <v>0.73120988284386146</v>
      </c>
      <c r="Q684">
        <v>0.73120292686860922</v>
      </c>
      <c r="R684">
        <v>0.73120950226670023</v>
      </c>
      <c r="S684">
        <v>0.73120950226670023</v>
      </c>
    </row>
    <row r="685" spans="1:19" x14ac:dyDescent="0.25">
      <c r="A685" s="1">
        <v>682</v>
      </c>
      <c r="B685" s="5">
        <v>0.62730417479539202</v>
      </c>
      <c r="C685">
        <v>0.70867662863061176</v>
      </c>
      <c r="D685">
        <v>0.73168435737350646</v>
      </c>
      <c r="E685" s="5">
        <v>0.73088405072835205</v>
      </c>
      <c r="F685">
        <v>0.73120996223444124</v>
      </c>
      <c r="G685">
        <v>0.73138389231831324</v>
      </c>
      <c r="H685">
        <v>0.73121107557943787</v>
      </c>
      <c r="I685">
        <v>0.85313957970272647</v>
      </c>
      <c r="J685">
        <v>0.73138269581508741</v>
      </c>
      <c r="K685">
        <v>0.73046179220218366</v>
      </c>
      <c r="L685">
        <v>0.73120802718852396</v>
      </c>
      <c r="M685">
        <v>0.73120944184760872</v>
      </c>
      <c r="N685">
        <v>0.73122420330540938</v>
      </c>
      <c r="O685">
        <v>0.73120167430971061</v>
      </c>
      <c r="P685">
        <v>0.73120989786121293</v>
      </c>
      <c r="Q685">
        <v>0.73120289222196022</v>
      </c>
      <c r="R685">
        <v>0.73120950226670023</v>
      </c>
      <c r="S685">
        <v>0.73120950226670023</v>
      </c>
    </row>
    <row r="686" spans="1:19" x14ac:dyDescent="0.25">
      <c r="A686" s="1">
        <v>683</v>
      </c>
      <c r="B686" s="5">
        <v>0.62705916608719503</v>
      </c>
      <c r="C686">
        <v>0.70855700656718434</v>
      </c>
      <c r="D686">
        <v>0.73168668783725421</v>
      </c>
      <c r="E686" s="5">
        <v>0.73088297030545901</v>
      </c>
      <c r="F686">
        <v>0.73120995512153808</v>
      </c>
      <c r="G686">
        <v>0.73138418663444227</v>
      </c>
      <c r="H686">
        <v>0.73121105485111015</v>
      </c>
      <c r="I686">
        <v>0.85340848661578628</v>
      </c>
      <c r="J686">
        <v>0.73138364742799067</v>
      </c>
      <c r="K686">
        <v>0.7304580911484202</v>
      </c>
      <c r="L686">
        <v>0.73120801662676305</v>
      </c>
      <c r="M686">
        <v>0.73120944155170531</v>
      </c>
      <c r="N686">
        <v>0.73122424772799011</v>
      </c>
      <c r="O686">
        <v>0.73120163129895788</v>
      </c>
      <c r="P686">
        <v>0.73120991287856429</v>
      </c>
      <c r="Q686">
        <v>0.7312028575929298</v>
      </c>
      <c r="R686">
        <v>0.73120950226670023</v>
      </c>
      <c r="S686">
        <v>0.73120950226670023</v>
      </c>
    </row>
    <row r="687" spans="1:19" x14ac:dyDescent="0.25">
      <c r="A687" s="1">
        <v>684</v>
      </c>
      <c r="B687" s="5">
        <v>0.62681436926309197</v>
      </c>
      <c r="C687">
        <v>0.70843742868658</v>
      </c>
      <c r="D687">
        <v>0.73168901558264532</v>
      </c>
      <c r="E687" s="5">
        <v>0.73088188993553005</v>
      </c>
      <c r="F687">
        <v>0.73120994800863481</v>
      </c>
      <c r="G687">
        <v>0.73138448095057118</v>
      </c>
      <c r="H687">
        <v>0.73121103412278243</v>
      </c>
      <c r="I687">
        <v>0.8536773935288462</v>
      </c>
      <c r="J687">
        <v>0.73138459904089392</v>
      </c>
      <c r="K687">
        <v>0.73045439009465674</v>
      </c>
      <c r="L687">
        <v>0.73120800614678494</v>
      </c>
      <c r="M687">
        <v>0.73120944125584897</v>
      </c>
      <c r="N687">
        <v>0.73122429215057072</v>
      </c>
      <c r="O687">
        <v>0.73120158828820525</v>
      </c>
      <c r="P687">
        <v>0.73120992789591566</v>
      </c>
      <c r="Q687">
        <v>0.73120282298150441</v>
      </c>
      <c r="R687">
        <v>0.73120950226670023</v>
      </c>
      <c r="S687">
        <v>0.73120950226670023</v>
      </c>
    </row>
    <row r="688" spans="1:19" x14ac:dyDescent="0.25">
      <c r="A688" s="1">
        <v>685</v>
      </c>
      <c r="B688" s="5">
        <v>0.62656978404829999</v>
      </c>
      <c r="C688">
        <v>0.70831789496432518</v>
      </c>
      <c r="D688">
        <v>0.73169134061443342</v>
      </c>
      <c r="E688" s="5">
        <v>0.730880809618634</v>
      </c>
      <c r="F688">
        <v>0.73120994089573155</v>
      </c>
      <c r="G688">
        <v>0.73138477526670032</v>
      </c>
      <c r="H688">
        <v>0.7312110133944546</v>
      </c>
      <c r="I688">
        <v>0.85394630044190589</v>
      </c>
      <c r="J688">
        <v>0.73138555065379718</v>
      </c>
      <c r="K688">
        <v>0.73045068904089328</v>
      </c>
      <c r="L688">
        <v>0.73120799574841477</v>
      </c>
      <c r="M688">
        <v>0.73120944096003981</v>
      </c>
      <c r="N688">
        <v>0.73122433657315145</v>
      </c>
      <c r="O688">
        <v>0.73120154527745251</v>
      </c>
      <c r="P688">
        <v>0.73120994291326713</v>
      </c>
      <c r="Q688">
        <v>0.7312027883876705</v>
      </c>
      <c r="R688">
        <v>0.73120950226670023</v>
      </c>
      <c r="S688">
        <v>0.73120950226670023</v>
      </c>
    </row>
    <row r="689" spans="1:19" x14ac:dyDescent="0.25">
      <c r="A689" s="1">
        <v>686</v>
      </c>
      <c r="B689" s="5">
        <v>0.62632541016851295</v>
      </c>
      <c r="C689">
        <v>0.70819840537596312</v>
      </c>
      <c r="D689">
        <v>0.73169366293736071</v>
      </c>
      <c r="E689" s="5">
        <v>0.73087972935484402</v>
      </c>
      <c r="F689">
        <v>0.73120993378282839</v>
      </c>
      <c r="G689">
        <v>0.73138506958282934</v>
      </c>
      <c r="H689">
        <v>0.73121099266612688</v>
      </c>
      <c r="I689">
        <v>0.85421520735496603</v>
      </c>
      <c r="J689">
        <v>0.73138650226670043</v>
      </c>
      <c r="K689">
        <v>0.73044698798712993</v>
      </c>
      <c r="L689">
        <v>0.73120798543147913</v>
      </c>
      <c r="M689">
        <v>0.73120944066427784</v>
      </c>
      <c r="N689">
        <v>0.73122438099573206</v>
      </c>
      <c r="O689">
        <v>0.73120150226669978</v>
      </c>
      <c r="P689">
        <v>0.73120995793061849</v>
      </c>
      <c r="Q689">
        <v>0.73120275381141486</v>
      </c>
      <c r="R689">
        <v>0.73120950226670023</v>
      </c>
      <c r="S689">
        <v>0.73120950226670023</v>
      </c>
    </row>
    <row r="690" spans="1:19" x14ac:dyDescent="0.25">
      <c r="A690" s="1">
        <v>687</v>
      </c>
      <c r="B690" s="5">
        <v>0.62608124734989401</v>
      </c>
      <c r="C690">
        <v>0.70807895989705638</v>
      </c>
      <c r="D690">
        <v>0.73169598255615853</v>
      </c>
      <c r="E690" s="5">
        <v>0.73087864914423095</v>
      </c>
      <c r="F690">
        <v>0.73120992666992513</v>
      </c>
      <c r="G690">
        <v>0.73138536389895836</v>
      </c>
      <c r="H690">
        <v>0.73121097193779905</v>
      </c>
      <c r="I690">
        <v>0.85448411426802595</v>
      </c>
      <c r="J690">
        <v>0.73138745387960358</v>
      </c>
      <c r="K690">
        <v>0.73044328693336646</v>
      </c>
      <c r="L690">
        <v>0.73120797519580416</v>
      </c>
      <c r="M690">
        <v>0.73120944036856295</v>
      </c>
      <c r="N690">
        <v>0.73122442541831267</v>
      </c>
      <c r="O690">
        <v>0.73120145925594715</v>
      </c>
      <c r="P690">
        <v>0.73120997294796986</v>
      </c>
      <c r="Q690">
        <v>0.73120271925272384</v>
      </c>
      <c r="R690">
        <v>0.73120950226670023</v>
      </c>
      <c r="S690">
        <v>0.73120950226670023</v>
      </c>
    </row>
    <row r="691" spans="1:19" x14ac:dyDescent="0.25">
      <c r="A691" s="1">
        <v>688</v>
      </c>
      <c r="B691" s="5">
        <v>0.62583729531908505</v>
      </c>
      <c r="C691">
        <v>0.70795955850318482</v>
      </c>
      <c r="D691">
        <v>0.7316982994755471</v>
      </c>
      <c r="E691" s="5">
        <v>0.73087756898686695</v>
      </c>
      <c r="F691">
        <v>0.73120991955702186</v>
      </c>
      <c r="G691">
        <v>0.73138565821508739</v>
      </c>
      <c r="H691">
        <v>0.73121095120947133</v>
      </c>
      <c r="I691">
        <v>0.85475302118108587</v>
      </c>
      <c r="J691">
        <v>0.73138840549250683</v>
      </c>
      <c r="K691">
        <v>0.730439585879603</v>
      </c>
      <c r="L691">
        <v>0.73120796504121555</v>
      </c>
      <c r="M691">
        <v>0.73120944007289523</v>
      </c>
      <c r="N691">
        <v>0.73122446984089329</v>
      </c>
      <c r="O691">
        <v>0.73120141624519441</v>
      </c>
      <c r="P691">
        <v>0.73120998796532133</v>
      </c>
      <c r="Q691">
        <v>0.73120268471158434</v>
      </c>
      <c r="R691">
        <v>0.73120950226670023</v>
      </c>
      <c r="S691">
        <v>0.73120950226670023</v>
      </c>
    </row>
    <row r="692" spans="1:19" x14ac:dyDescent="0.25">
      <c r="A692" s="1">
        <v>689</v>
      </c>
      <c r="B692" s="5">
        <v>0.62559355380319703</v>
      </c>
      <c r="C692">
        <v>0.70784020116994639</v>
      </c>
      <c r="D692">
        <v>0.73170061370023598</v>
      </c>
      <c r="E692" s="5">
        <v>0.73087648888282297</v>
      </c>
      <c r="F692">
        <v>0.7312099124441187</v>
      </c>
      <c r="G692">
        <v>0.73138595253121641</v>
      </c>
      <c r="H692">
        <v>0.73121093048114361</v>
      </c>
      <c r="I692">
        <v>0.85502192809414568</v>
      </c>
      <c r="J692">
        <v>0.73138935710541009</v>
      </c>
      <c r="K692">
        <v>0.73043588482583954</v>
      </c>
      <c r="L692">
        <v>0.73120795496754221</v>
      </c>
      <c r="M692">
        <v>0.73120943977727448</v>
      </c>
      <c r="N692">
        <v>0.73122451426347401</v>
      </c>
      <c r="O692">
        <v>0.73120137323444179</v>
      </c>
      <c r="P692">
        <v>0.73121000298267269</v>
      </c>
      <c r="Q692">
        <v>0.73120265018798281</v>
      </c>
      <c r="R692">
        <v>0.73120950226670023</v>
      </c>
      <c r="S692">
        <v>0.73120950226670023</v>
      </c>
    </row>
    <row r="693" spans="1:19" x14ac:dyDescent="0.25">
      <c r="A693" s="1">
        <v>690</v>
      </c>
      <c r="B693" s="5">
        <v>0.62535002252981098</v>
      </c>
      <c r="C693">
        <v>0.70772088787295773</v>
      </c>
      <c r="D693">
        <v>0.73170292523492342</v>
      </c>
      <c r="E693" s="5">
        <v>0.73087540883217095</v>
      </c>
      <c r="F693">
        <v>0.73120990533121544</v>
      </c>
      <c r="G693">
        <v>0.73138624684734543</v>
      </c>
      <c r="H693">
        <v>0.73121090975281589</v>
      </c>
      <c r="I693">
        <v>0.8552908350072056</v>
      </c>
      <c r="J693">
        <v>0.73139030871831334</v>
      </c>
      <c r="K693">
        <v>0.73043218377207619</v>
      </c>
      <c r="L693">
        <v>0.73120794497461161</v>
      </c>
      <c r="M693">
        <v>0.73120943948170092</v>
      </c>
      <c r="N693">
        <v>0.73122455868605463</v>
      </c>
      <c r="O693">
        <v>0.73120133022368905</v>
      </c>
      <c r="P693">
        <v>0.73121001800002405</v>
      </c>
      <c r="Q693">
        <v>0.73120261568190592</v>
      </c>
      <c r="R693">
        <v>0.73120950226670023</v>
      </c>
      <c r="S693">
        <v>0.73120950226670023</v>
      </c>
    </row>
    <row r="694" spans="1:19" x14ac:dyDescent="0.25">
      <c r="A694" s="1">
        <v>691</v>
      </c>
      <c r="B694" s="5">
        <v>0.62510670122697898</v>
      </c>
      <c r="C694">
        <v>0.7076016185878522</v>
      </c>
      <c r="D694">
        <v>0.73170523408429688</v>
      </c>
      <c r="E694" s="5">
        <v>0.73087432883498404</v>
      </c>
      <c r="F694">
        <v>0.73120989821831228</v>
      </c>
      <c r="G694">
        <v>0.73138654116347446</v>
      </c>
      <c r="H694">
        <v>0.73121088902448816</v>
      </c>
      <c r="I694">
        <v>0.85555974192026552</v>
      </c>
      <c r="J694">
        <v>0.7313912603312166</v>
      </c>
      <c r="K694">
        <v>0.73042848271831273</v>
      </c>
      <c r="L694">
        <v>0.73120793506225101</v>
      </c>
      <c r="M694">
        <v>0.73120943918617443</v>
      </c>
      <c r="N694">
        <v>0.73122460310863524</v>
      </c>
      <c r="O694">
        <v>0.73120128721293642</v>
      </c>
      <c r="P694">
        <v>0.73121003301737553</v>
      </c>
      <c r="Q694">
        <v>0.73120258119334036</v>
      </c>
      <c r="R694">
        <v>0.73120950226670023</v>
      </c>
      <c r="S694">
        <v>0.73120950226670023</v>
      </c>
    </row>
    <row r="695" spans="1:19" x14ac:dyDescent="0.25">
      <c r="A695" s="1">
        <v>692</v>
      </c>
      <c r="B695" s="5">
        <v>0.62486358962322197</v>
      </c>
      <c r="C695">
        <v>0.7074823932902824</v>
      </c>
      <c r="D695">
        <v>0.73170754025303308</v>
      </c>
      <c r="E695" s="5">
        <v>0.73087324889133298</v>
      </c>
      <c r="F695">
        <v>0.73120989110540902</v>
      </c>
      <c r="G695">
        <v>0.73138683547960359</v>
      </c>
      <c r="H695">
        <v>0.73121086829616044</v>
      </c>
      <c r="I695">
        <v>0.85582864883332554</v>
      </c>
      <c r="J695">
        <v>0.73139221194411974</v>
      </c>
      <c r="K695">
        <v>0.73042478166454927</v>
      </c>
      <c r="L695">
        <v>0.73120792523028844</v>
      </c>
      <c r="M695">
        <v>0.73120943889069501</v>
      </c>
      <c r="N695">
        <v>0.73122464753121585</v>
      </c>
      <c r="O695">
        <v>0.73120124420218369</v>
      </c>
      <c r="P695">
        <v>0.73121004803472689</v>
      </c>
      <c r="Q695">
        <v>0.73120254672227292</v>
      </c>
      <c r="R695">
        <v>0.73120950226670023</v>
      </c>
      <c r="S695">
        <v>0.73120950226670023</v>
      </c>
    </row>
    <row r="696" spans="1:19" x14ac:dyDescent="0.25">
      <c r="A696" s="1">
        <v>693</v>
      </c>
      <c r="B696" s="5">
        <v>0.62462068744753096</v>
      </c>
      <c r="C696">
        <v>0.70736321195591811</v>
      </c>
      <c r="D696">
        <v>0.73170984374579751</v>
      </c>
      <c r="E696" s="5">
        <v>0.73087216900129204</v>
      </c>
      <c r="F696">
        <v>0.73120988399250575</v>
      </c>
      <c r="G696">
        <v>0.73138712979573262</v>
      </c>
      <c r="H696">
        <v>0.73121084756783272</v>
      </c>
      <c r="I696">
        <v>0.85609755574638535</v>
      </c>
      <c r="J696">
        <v>0.73139316355702289</v>
      </c>
      <c r="K696">
        <v>0.73042108061078581</v>
      </c>
      <c r="L696">
        <v>0.73120791547855435</v>
      </c>
      <c r="M696">
        <v>0.73120943859526255</v>
      </c>
      <c r="N696">
        <v>0.73122469195379658</v>
      </c>
      <c r="O696">
        <v>0.73120120119143106</v>
      </c>
      <c r="P696">
        <v>0.73121006305207825</v>
      </c>
      <c r="Q696">
        <v>0.73120251226869015</v>
      </c>
      <c r="R696">
        <v>0.73120950226670023</v>
      </c>
      <c r="S696">
        <v>0.73120950226670023</v>
      </c>
    </row>
    <row r="697" spans="1:19" x14ac:dyDescent="0.25">
      <c r="A697" s="1">
        <v>694</v>
      </c>
      <c r="B697" s="5">
        <v>0.62437799442936004</v>
      </c>
      <c r="C697">
        <v>0.70724407456044724</v>
      </c>
      <c r="D697">
        <v>0.73171214456724532</v>
      </c>
      <c r="E697" s="5">
        <v>0.73087108916493104</v>
      </c>
      <c r="F697">
        <v>0.73120987687960259</v>
      </c>
      <c r="G697">
        <v>0.73138742411186164</v>
      </c>
      <c r="H697">
        <v>0.731210826839505</v>
      </c>
      <c r="I697">
        <v>0.85636646265944538</v>
      </c>
      <c r="J697">
        <v>0.73139411516992614</v>
      </c>
      <c r="K697">
        <v>0.73041737955702235</v>
      </c>
      <c r="L697">
        <v>0.73120790580687767</v>
      </c>
      <c r="M697">
        <v>0.73120943829987717</v>
      </c>
      <c r="N697">
        <v>0.73122473637637719</v>
      </c>
      <c r="O697">
        <v>0.73120115818067832</v>
      </c>
      <c r="P697">
        <v>0.73121007806942973</v>
      </c>
      <c r="Q697">
        <v>0.73120247783257863</v>
      </c>
      <c r="R697">
        <v>0.73120950226670023</v>
      </c>
      <c r="S697">
        <v>0.73120950226670023</v>
      </c>
    </row>
    <row r="698" spans="1:19" x14ac:dyDescent="0.25">
      <c r="A698" s="1">
        <v>695</v>
      </c>
      <c r="B698" s="5">
        <v>0.62413551029863101</v>
      </c>
      <c r="C698">
        <v>0.707124981079576</v>
      </c>
      <c r="D698">
        <v>0.73171444272202046</v>
      </c>
      <c r="E698" s="5">
        <v>0.73087000938232505</v>
      </c>
      <c r="F698">
        <v>0.73120986976669933</v>
      </c>
      <c r="G698">
        <v>0.73138771842799066</v>
      </c>
      <c r="H698">
        <v>0.73121080611117717</v>
      </c>
      <c r="I698">
        <v>0.8566353695725053</v>
      </c>
      <c r="J698">
        <v>0.7313950667828294</v>
      </c>
      <c r="K698">
        <v>0.73041367850325889</v>
      </c>
      <c r="L698">
        <v>0.73120789621508764</v>
      </c>
      <c r="M698">
        <v>0.73120943800453886</v>
      </c>
      <c r="N698">
        <v>0.73122478079895792</v>
      </c>
      <c r="O698">
        <v>0.7312011151699257</v>
      </c>
      <c r="P698">
        <v>0.73121009308678109</v>
      </c>
      <c r="Q698">
        <v>0.73120244341392537</v>
      </c>
      <c r="R698">
        <v>0.73120950226670023</v>
      </c>
      <c r="S698">
        <v>0.73120950226670023</v>
      </c>
    </row>
    <row r="699" spans="1:19" x14ac:dyDescent="0.25">
      <c r="A699" s="1">
        <v>696</v>
      </c>
      <c r="B699" s="5">
        <v>0.623893234785732</v>
      </c>
      <c r="C699">
        <v>0.70700593148902802</v>
      </c>
      <c r="D699">
        <v>0.73171673821475647</v>
      </c>
      <c r="E699" s="5">
        <v>0.730868929653546</v>
      </c>
      <c r="F699">
        <v>0.73120986265379606</v>
      </c>
      <c r="G699">
        <v>0.73138801274411969</v>
      </c>
      <c r="H699">
        <v>0.73121078538284945</v>
      </c>
      <c r="I699">
        <v>0.85690427648556522</v>
      </c>
      <c r="J699">
        <v>0.73139601839573265</v>
      </c>
      <c r="K699">
        <v>0.73040997744949543</v>
      </c>
      <c r="L699">
        <v>0.73120788670301606</v>
      </c>
      <c r="M699">
        <v>0.73120943770924751</v>
      </c>
      <c r="N699">
        <v>0.73122482522153853</v>
      </c>
      <c r="O699">
        <v>0.73120107215917296</v>
      </c>
      <c r="P699">
        <v>0.73121010810413245</v>
      </c>
      <c r="Q699">
        <v>0.73120240901271683</v>
      </c>
      <c r="R699">
        <v>0.73120950226670023</v>
      </c>
      <c r="S699">
        <v>0.73120950226670023</v>
      </c>
    </row>
    <row r="700" spans="1:19" x14ac:dyDescent="0.25">
      <c r="A700" s="1">
        <v>697</v>
      </c>
      <c r="B700" s="5">
        <v>0.62365116762151196</v>
      </c>
      <c r="C700">
        <v>0.70688692576454459</v>
      </c>
      <c r="D700">
        <v>0.73171903105007574</v>
      </c>
      <c r="E700" s="5">
        <v>0.73086784997866605</v>
      </c>
      <c r="F700">
        <v>0.73120985554089279</v>
      </c>
      <c r="G700">
        <v>0.73138830706024871</v>
      </c>
      <c r="H700">
        <v>0.73121076465452162</v>
      </c>
      <c r="I700">
        <v>0.85717318339862503</v>
      </c>
      <c r="J700">
        <v>0.7313969700086359</v>
      </c>
      <c r="K700">
        <v>0.73040627639573197</v>
      </c>
      <c r="L700">
        <v>0.73120787727049219</v>
      </c>
      <c r="M700">
        <v>0.73120943741400324</v>
      </c>
      <c r="N700">
        <v>0.73122486964411915</v>
      </c>
      <c r="O700">
        <v>0.73120102914842033</v>
      </c>
      <c r="P700">
        <v>0.73121012312148381</v>
      </c>
      <c r="Q700">
        <v>0.73120237462893989</v>
      </c>
      <c r="R700">
        <v>0.73120950226670023</v>
      </c>
      <c r="S700">
        <v>0.73120950226670023</v>
      </c>
    </row>
    <row r="701" spans="1:19" x14ac:dyDescent="0.25">
      <c r="A701" s="1">
        <v>698</v>
      </c>
      <c r="B701" s="5">
        <v>0.62340930853728604</v>
      </c>
      <c r="C701">
        <v>0.70676796388188567</v>
      </c>
      <c r="D701">
        <v>0.73172132123259048</v>
      </c>
      <c r="E701" s="5">
        <v>0.73086677035775804</v>
      </c>
      <c r="F701">
        <v>0.73120984842798964</v>
      </c>
      <c r="G701">
        <v>0.73138860137637773</v>
      </c>
      <c r="H701">
        <v>0.7312107439261939</v>
      </c>
      <c r="I701">
        <v>0.85744209031168517</v>
      </c>
      <c r="J701">
        <v>0.73139792162153916</v>
      </c>
      <c r="K701">
        <v>0.73040257534196851</v>
      </c>
      <c r="L701">
        <v>0.73120786791734804</v>
      </c>
      <c r="M701">
        <v>0.73120943711880582</v>
      </c>
      <c r="N701">
        <v>0.73122491406669976</v>
      </c>
      <c r="O701">
        <v>0.7312009861376676</v>
      </c>
      <c r="P701">
        <v>0.73121013813883529</v>
      </c>
      <c r="Q701">
        <v>0.73120234026258124</v>
      </c>
      <c r="R701">
        <v>0.73120950226670023</v>
      </c>
      <c r="S701">
        <v>0.73120950226670023</v>
      </c>
    </row>
    <row r="702" spans="1:19" x14ac:dyDescent="0.25">
      <c r="A702" s="1">
        <v>699</v>
      </c>
      <c r="B702" s="5">
        <v>0.62316765726482903</v>
      </c>
      <c r="C702">
        <v>0.70664904581682864</v>
      </c>
      <c r="D702">
        <v>0.73172360876690168</v>
      </c>
      <c r="E702" s="5">
        <v>0.73086569079089703</v>
      </c>
      <c r="F702">
        <v>0.73120984131508648</v>
      </c>
      <c r="G702">
        <v>0.73138889569250676</v>
      </c>
      <c r="H702">
        <v>0.73121072319786617</v>
      </c>
      <c r="I702">
        <v>0.85771099722474486</v>
      </c>
      <c r="J702">
        <v>0.7313988732344423</v>
      </c>
      <c r="K702">
        <v>0.73039887428820516</v>
      </c>
      <c r="L702">
        <v>0.73120785864341564</v>
      </c>
      <c r="M702">
        <v>0.73120943682365558</v>
      </c>
      <c r="N702">
        <v>0.73122495848928037</v>
      </c>
      <c r="O702">
        <v>0.73120094312691497</v>
      </c>
      <c r="P702">
        <v>0.73121015315618665</v>
      </c>
      <c r="Q702">
        <v>0.73120230591362778</v>
      </c>
      <c r="R702">
        <v>0.73120950226670023</v>
      </c>
      <c r="S702">
        <v>0.73120950226670023</v>
      </c>
    </row>
    <row r="703" spans="1:19" x14ac:dyDescent="0.25">
      <c r="A703" s="1">
        <v>700</v>
      </c>
      <c r="B703" s="5">
        <v>0.622926213536378</v>
      </c>
      <c r="C703">
        <v>0.70653017154516862</v>
      </c>
      <c r="D703">
        <v>0.73172589365760021</v>
      </c>
      <c r="E703" s="5">
        <v>0.73086461127815405</v>
      </c>
      <c r="F703">
        <v>0.73120983420218322</v>
      </c>
      <c r="G703">
        <v>0.73138919000863578</v>
      </c>
      <c r="H703">
        <v>0.73121070246953845</v>
      </c>
      <c r="I703">
        <v>0.85797990413780489</v>
      </c>
      <c r="J703">
        <v>0.73139982484734556</v>
      </c>
      <c r="K703">
        <v>0.7303951732344417</v>
      </c>
      <c r="L703">
        <v>0.73120784944852568</v>
      </c>
      <c r="M703">
        <v>0.73120943652855208</v>
      </c>
      <c r="N703">
        <v>0.7312250029118611</v>
      </c>
      <c r="O703">
        <v>0.73120090011616223</v>
      </c>
      <c r="P703">
        <v>0.73121016817353801</v>
      </c>
      <c r="Q703">
        <v>0.73120227158206619</v>
      </c>
      <c r="R703">
        <v>0.73120950226670023</v>
      </c>
      <c r="S703">
        <v>0.73120950226670023</v>
      </c>
    </row>
    <row r="704" spans="1:19" x14ac:dyDescent="0.25">
      <c r="A704" s="1">
        <v>701</v>
      </c>
      <c r="B704" s="5">
        <v>0.622684977084628</v>
      </c>
      <c r="C704">
        <v>0.70641134104271885</v>
      </c>
      <c r="D704">
        <v>0.73172817590926598</v>
      </c>
      <c r="E704" s="5">
        <v>0.73086353181960395</v>
      </c>
      <c r="F704">
        <v>0.73120982708927995</v>
      </c>
      <c r="G704">
        <v>0.7313894843247648</v>
      </c>
      <c r="H704">
        <v>0.73121068174121073</v>
      </c>
      <c r="I704">
        <v>0.85824881105086481</v>
      </c>
      <c r="J704">
        <v>0.73140077646024881</v>
      </c>
      <c r="K704">
        <v>0.73039147218067824</v>
      </c>
      <c r="L704">
        <v>0.73120784033251229</v>
      </c>
      <c r="M704">
        <v>0.73120943623349577</v>
      </c>
      <c r="N704">
        <v>0.73122504733444171</v>
      </c>
      <c r="O704">
        <v>0.73120085710540961</v>
      </c>
      <c r="P704">
        <v>0.73121018319088948</v>
      </c>
      <c r="Q704">
        <v>0.73120223726788314</v>
      </c>
      <c r="R704">
        <v>0.73120950226670023</v>
      </c>
      <c r="S704">
        <v>0.73120950226670023</v>
      </c>
    </row>
    <row r="705" spans="1:19" x14ac:dyDescent="0.25">
      <c r="A705" s="1">
        <v>702</v>
      </c>
      <c r="B705" s="5">
        <v>0.62244394764273603</v>
      </c>
      <c r="C705">
        <v>0.70629255428530979</v>
      </c>
      <c r="D705">
        <v>0.73173045552646843</v>
      </c>
      <c r="E705" s="5">
        <v>0.730862452415321</v>
      </c>
      <c r="F705">
        <v>0.7312098199763768</v>
      </c>
      <c r="G705">
        <v>0.73138977864089383</v>
      </c>
      <c r="H705">
        <v>0.73121066101288301</v>
      </c>
      <c r="I705">
        <v>0.85851771796392473</v>
      </c>
      <c r="J705">
        <v>0.73140172807315207</v>
      </c>
      <c r="K705">
        <v>0.73038777112691478</v>
      </c>
      <c r="L705">
        <v>0.73120783129520717</v>
      </c>
      <c r="M705">
        <v>0.73120943593848631</v>
      </c>
      <c r="N705">
        <v>0.73122509175702244</v>
      </c>
      <c r="O705">
        <v>0.73120081409465676</v>
      </c>
      <c r="P705">
        <v>0.73121019820824085</v>
      </c>
      <c r="Q705">
        <v>0.73120220297106575</v>
      </c>
      <c r="R705">
        <v>0.73120950226670023</v>
      </c>
      <c r="S705">
        <v>0.73120950226670023</v>
      </c>
    </row>
    <row r="706" spans="1:19" x14ac:dyDescent="0.25">
      <c r="A706" s="1">
        <v>703</v>
      </c>
      <c r="B706" s="5">
        <v>0.62220312494431496</v>
      </c>
      <c r="C706">
        <v>0.70617381124879075</v>
      </c>
      <c r="D706">
        <v>0.73173273251376658</v>
      </c>
      <c r="E706" s="5">
        <v>0.73086137306537702</v>
      </c>
      <c r="F706">
        <v>0.73120981286347353</v>
      </c>
      <c r="G706">
        <v>0.73139007295702285</v>
      </c>
      <c r="H706">
        <v>0.73121064028455529</v>
      </c>
      <c r="I706">
        <v>0.85878662487698465</v>
      </c>
      <c r="J706">
        <v>0.73140267968605521</v>
      </c>
      <c r="K706">
        <v>0.73038407007315131</v>
      </c>
      <c r="L706">
        <v>0.73120782233644444</v>
      </c>
      <c r="M706">
        <v>0.73120943564352381</v>
      </c>
      <c r="N706">
        <v>0.73122513617960305</v>
      </c>
      <c r="O706">
        <v>0.73120077108390413</v>
      </c>
      <c r="P706">
        <v>0.73121021322559221</v>
      </c>
      <c r="Q706">
        <v>0.73120216869160048</v>
      </c>
      <c r="R706">
        <v>0.73120950226670023</v>
      </c>
      <c r="S706">
        <v>0.73120950226670023</v>
      </c>
    </row>
    <row r="707" spans="1:19" x14ac:dyDescent="0.25">
      <c r="A707" s="1">
        <v>704</v>
      </c>
      <c r="B707" s="5">
        <v>0.62196250872343395</v>
      </c>
      <c r="C707">
        <v>0.7060551119090277</v>
      </c>
      <c r="D707">
        <v>0.73173500687570869</v>
      </c>
      <c r="E707" s="5">
        <v>0.73086029376984596</v>
      </c>
      <c r="F707">
        <v>0.73120980575057026</v>
      </c>
      <c r="G707">
        <v>0.73139036727315188</v>
      </c>
      <c r="H707">
        <v>0.73121061955622757</v>
      </c>
      <c r="I707">
        <v>0.85905553179004468</v>
      </c>
      <c r="J707">
        <v>0.73140363129895847</v>
      </c>
      <c r="K707">
        <v>0.73038036901938796</v>
      </c>
      <c r="L707">
        <v>0.73120781345605745</v>
      </c>
      <c r="M707">
        <v>0.73120943534860816</v>
      </c>
      <c r="N707">
        <v>0.73122518060218367</v>
      </c>
      <c r="O707">
        <v>0.7312007280731514</v>
      </c>
      <c r="P707">
        <v>0.73121022824294368</v>
      </c>
      <c r="Q707">
        <v>0.73120213442947446</v>
      </c>
      <c r="R707">
        <v>0.73120950226670023</v>
      </c>
      <c r="S707">
        <v>0.73120950226670023</v>
      </c>
    </row>
    <row r="708" spans="1:19" x14ac:dyDescent="0.25">
      <c r="A708" s="1">
        <v>705</v>
      </c>
      <c r="B708" s="5">
        <v>0.62172209871462103</v>
      </c>
      <c r="C708">
        <v>0.70593645624190482</v>
      </c>
      <c r="D708">
        <v>0.7317372786168328</v>
      </c>
      <c r="E708" s="5">
        <v>0.73085921452880398</v>
      </c>
      <c r="F708">
        <v>0.731209798637667</v>
      </c>
      <c r="G708">
        <v>0.7313906615892809</v>
      </c>
      <c r="H708">
        <v>0.73121059882789974</v>
      </c>
      <c r="I708">
        <v>0.85932443870310438</v>
      </c>
      <c r="J708">
        <v>0.73140458291186161</v>
      </c>
      <c r="K708">
        <v>0.7303766679656245</v>
      </c>
      <c r="L708">
        <v>0.73120780465388058</v>
      </c>
      <c r="M708">
        <v>0.73120943505373948</v>
      </c>
      <c r="N708">
        <v>0.73122522502476428</v>
      </c>
      <c r="O708">
        <v>0.73120068506239877</v>
      </c>
      <c r="P708">
        <v>0.73121024326029505</v>
      </c>
      <c r="Q708">
        <v>0.73120210018467446</v>
      </c>
      <c r="R708">
        <v>0.73120950226670023</v>
      </c>
      <c r="S708">
        <v>0.73120950226670023</v>
      </c>
    </row>
    <row r="709" spans="1:19" x14ac:dyDescent="0.25">
      <c r="A709" s="1">
        <v>706</v>
      </c>
      <c r="B709" s="5">
        <v>0.62148189465285697</v>
      </c>
      <c r="C709">
        <v>0.7058178442233245</v>
      </c>
      <c r="D709">
        <v>0.73173954774166639</v>
      </c>
      <c r="E709" s="5">
        <v>0.73085813534232302</v>
      </c>
      <c r="F709">
        <v>0.73120979152476384</v>
      </c>
      <c r="G709">
        <v>0.73139095590541003</v>
      </c>
      <c r="H709">
        <v>0.73121057809957202</v>
      </c>
      <c r="I709">
        <v>0.85959334561616452</v>
      </c>
      <c r="J709">
        <v>0.73140553452476487</v>
      </c>
      <c r="K709">
        <v>0.73037296691186104</v>
      </c>
      <c r="L709">
        <v>0.73120779592974905</v>
      </c>
      <c r="M709">
        <v>0.73120943475891764</v>
      </c>
      <c r="N709">
        <v>0.73122526944734489</v>
      </c>
      <c r="O709">
        <v>0.73120064205164603</v>
      </c>
      <c r="P709">
        <v>0.73121025827764641</v>
      </c>
      <c r="Q709">
        <v>0.73120206595718718</v>
      </c>
      <c r="R709">
        <v>0.73120950226670023</v>
      </c>
      <c r="S709">
        <v>0.73120950226670023</v>
      </c>
    </row>
    <row r="710" spans="1:19" x14ac:dyDescent="0.25">
      <c r="A710" s="1">
        <v>707</v>
      </c>
      <c r="B710" s="5">
        <v>0.62124189627357695</v>
      </c>
      <c r="C710">
        <v>0.70569927582920589</v>
      </c>
      <c r="D710">
        <v>0.73174181425472629</v>
      </c>
      <c r="E710" s="5">
        <v>0.73085705621047803</v>
      </c>
      <c r="F710">
        <v>0.73120978441186069</v>
      </c>
      <c r="G710">
        <v>0.73139125022153906</v>
      </c>
      <c r="H710">
        <v>0.7312105573712443</v>
      </c>
      <c r="I710">
        <v>0.85986225252922444</v>
      </c>
      <c r="J710">
        <v>0.73140648613766812</v>
      </c>
      <c r="K710">
        <v>0.73036926585809758</v>
      </c>
      <c r="L710">
        <v>0.73120778728349789</v>
      </c>
      <c r="M710">
        <v>0.73120943446414277</v>
      </c>
      <c r="N710">
        <v>0.73122531386992551</v>
      </c>
      <c r="O710">
        <v>0.73120059904089341</v>
      </c>
      <c r="P710">
        <v>0.73121027329499788</v>
      </c>
      <c r="Q710">
        <v>0.73120203174699971</v>
      </c>
      <c r="R710">
        <v>0.73120950226670023</v>
      </c>
      <c r="S710">
        <v>0.73120950226670023</v>
      </c>
    </row>
    <row r="711" spans="1:19" x14ac:dyDescent="0.25">
      <c r="A711" s="1">
        <v>708</v>
      </c>
      <c r="B711" s="5">
        <v>0.62100210331266903</v>
      </c>
      <c r="C711">
        <v>0.70558075103548679</v>
      </c>
      <c r="D711">
        <v>0.73174407816051945</v>
      </c>
      <c r="E711" s="5">
        <v>0.73085597713334305</v>
      </c>
      <c r="F711">
        <v>0.73120977729895742</v>
      </c>
      <c r="G711">
        <v>0.73139154453766808</v>
      </c>
      <c r="H711">
        <v>0.73121053664291658</v>
      </c>
      <c r="I711">
        <v>0.86013115944228424</v>
      </c>
      <c r="J711">
        <v>0.73140743775057138</v>
      </c>
      <c r="K711">
        <v>0.73036556480433423</v>
      </c>
      <c r="L711">
        <v>0.73120777871496168</v>
      </c>
      <c r="M711">
        <v>0.73120943416941486</v>
      </c>
      <c r="N711">
        <v>0.73122535829250623</v>
      </c>
      <c r="O711">
        <v>0.73120055603014067</v>
      </c>
      <c r="P711">
        <v>0.73121028831234924</v>
      </c>
      <c r="Q711">
        <v>0.73120199755409876</v>
      </c>
      <c r="R711">
        <v>0.73120950226670023</v>
      </c>
      <c r="S711">
        <v>0.73120950226670023</v>
      </c>
    </row>
    <row r="712" spans="1:19" x14ac:dyDescent="0.25">
      <c r="A712" s="1">
        <v>709</v>
      </c>
      <c r="B712" s="5">
        <v>0.62076251550647499</v>
      </c>
      <c r="C712">
        <v>0.7054622698181221</v>
      </c>
      <c r="D712">
        <v>0.73174633946354195</v>
      </c>
      <c r="E712" s="5">
        <v>0.73085489811099402</v>
      </c>
      <c r="F712">
        <v>0.73120977018605415</v>
      </c>
      <c r="G712">
        <v>0.7313918388537971</v>
      </c>
      <c r="H712">
        <v>0.73121051591458874</v>
      </c>
      <c r="I712">
        <v>0.86040006635534405</v>
      </c>
      <c r="J712">
        <v>0.73140838936347463</v>
      </c>
      <c r="K712">
        <v>0.73036186375057077</v>
      </c>
      <c r="L712">
        <v>0.73120777022397698</v>
      </c>
      <c r="M712">
        <v>0.73120943387473369</v>
      </c>
      <c r="N712">
        <v>0.73122540271508685</v>
      </c>
      <c r="O712">
        <v>0.73120051301938793</v>
      </c>
      <c r="P712">
        <v>0.73121030332970061</v>
      </c>
      <c r="Q712">
        <v>0.73120196337847132</v>
      </c>
      <c r="R712">
        <v>0.73120950226670023</v>
      </c>
      <c r="S712">
        <v>0.73120950226670023</v>
      </c>
    </row>
    <row r="713" spans="1:19" x14ac:dyDescent="0.25">
      <c r="A713" s="1">
        <v>710</v>
      </c>
      <c r="B713" s="5">
        <v>0.62052313259178604</v>
      </c>
      <c r="C713">
        <v>0.70534383215308427</v>
      </c>
      <c r="D713">
        <v>0.73174859816827986</v>
      </c>
      <c r="E713" s="5">
        <v>0.730853819143504</v>
      </c>
      <c r="F713">
        <v>0.731209763073151</v>
      </c>
      <c r="G713">
        <v>0.73139213316992613</v>
      </c>
      <c r="H713">
        <v>0.73121049518626102</v>
      </c>
      <c r="I713">
        <v>0.86066897326840408</v>
      </c>
      <c r="J713">
        <v>0.73140934097637778</v>
      </c>
      <c r="K713">
        <v>0.73035816269680731</v>
      </c>
      <c r="L713">
        <v>0.73120776181038061</v>
      </c>
      <c r="M713">
        <v>0.73120943358009949</v>
      </c>
      <c r="N713">
        <v>0.73122544713766757</v>
      </c>
      <c r="O713">
        <v>0.73120047000863531</v>
      </c>
      <c r="P713">
        <v>0.73121031834705208</v>
      </c>
      <c r="Q713">
        <v>0.73120192922010441</v>
      </c>
      <c r="R713">
        <v>0.73120950226670023</v>
      </c>
      <c r="S713">
        <v>0.73120950226670023</v>
      </c>
    </row>
    <row r="714" spans="1:19" x14ac:dyDescent="0.25">
      <c r="A714" s="1">
        <v>711</v>
      </c>
      <c r="B714" s="5">
        <v>0.62028395430584404</v>
      </c>
      <c r="C714">
        <v>0.70522543801636439</v>
      </c>
      <c r="D714">
        <v>0.73175085427920883</v>
      </c>
      <c r="E714" s="5">
        <v>0.73085274023094904</v>
      </c>
      <c r="F714">
        <v>0.73120975596024773</v>
      </c>
      <c r="G714">
        <v>0.73139242748605515</v>
      </c>
      <c r="H714">
        <v>0.7312104744579333</v>
      </c>
      <c r="I714">
        <v>0.860937880181464</v>
      </c>
      <c r="J714">
        <v>0.73141029258928103</v>
      </c>
      <c r="K714">
        <v>0.73035446164304385</v>
      </c>
      <c r="L714">
        <v>0.7312077534740089</v>
      </c>
      <c r="M714">
        <v>0.73120943328551202</v>
      </c>
      <c r="N714">
        <v>0.73122549156024819</v>
      </c>
      <c r="O714">
        <v>0.73120042699788257</v>
      </c>
      <c r="P714">
        <v>0.73121033336440344</v>
      </c>
      <c r="Q714">
        <v>0.7312018950789847</v>
      </c>
      <c r="R714">
        <v>0.73120950226670023</v>
      </c>
      <c r="S714">
        <v>0.73120950226670023</v>
      </c>
    </row>
    <row r="715" spans="1:19" x14ac:dyDescent="0.25">
      <c r="A715" s="1">
        <v>712</v>
      </c>
      <c r="B715" s="5">
        <v>0.62004498038634004</v>
      </c>
      <c r="C715">
        <v>0.7051070873839701</v>
      </c>
      <c r="D715">
        <v>0.73175310780079417</v>
      </c>
      <c r="E715" s="5">
        <v>0.73085166137340396</v>
      </c>
      <c r="F715">
        <v>0.73120974884734447</v>
      </c>
      <c r="G715">
        <v>0.73139272180218418</v>
      </c>
      <c r="H715">
        <v>0.73121045372960558</v>
      </c>
      <c r="I715">
        <v>0.86120678709452392</v>
      </c>
      <c r="J715">
        <v>0.73141124420218429</v>
      </c>
      <c r="K715">
        <v>0.7303507605892805</v>
      </c>
      <c r="L715">
        <v>0.73120774521469867</v>
      </c>
      <c r="M715">
        <v>0.73120943299097152</v>
      </c>
      <c r="N715">
        <v>0.7312255359828288</v>
      </c>
      <c r="O715">
        <v>0.73120038398712994</v>
      </c>
      <c r="P715">
        <v>0.7312103483817548</v>
      </c>
      <c r="Q715">
        <v>0.73120186095509943</v>
      </c>
      <c r="R715">
        <v>0.73120950226670023</v>
      </c>
      <c r="S715">
        <v>0.73120950226670023</v>
      </c>
    </row>
    <row r="716" spans="1:19" x14ac:dyDescent="0.25">
      <c r="A716" s="1">
        <v>713</v>
      </c>
      <c r="B716" s="5">
        <v>0.61980621057141405</v>
      </c>
      <c r="C716">
        <v>0.7049887802319269</v>
      </c>
      <c r="D716">
        <v>0.73175535873749109</v>
      </c>
      <c r="E716" s="5">
        <v>0.73085058257094304</v>
      </c>
      <c r="F716">
        <v>0.7312097417344412</v>
      </c>
      <c r="G716">
        <v>0.7313930161183132</v>
      </c>
      <c r="H716">
        <v>0.73121043300127786</v>
      </c>
      <c r="I716">
        <v>0.86147569400758384</v>
      </c>
      <c r="J716">
        <v>0.73141219581508743</v>
      </c>
      <c r="K716">
        <v>0.73034705953551704</v>
      </c>
      <c r="L716">
        <v>0.73120773703228725</v>
      </c>
      <c r="M716">
        <v>0.73120943269647776</v>
      </c>
      <c r="N716">
        <v>0.73122558040540941</v>
      </c>
      <c r="O716">
        <v>0.73120034097637721</v>
      </c>
      <c r="P716">
        <v>0.73121036339910628</v>
      </c>
      <c r="Q716">
        <v>0.73120182684843527</v>
      </c>
      <c r="R716">
        <v>0.73120950226670023</v>
      </c>
      <c r="S716">
        <v>0.73120950226670023</v>
      </c>
    </row>
    <row r="717" spans="1:19" x14ac:dyDescent="0.25">
      <c r="A717" s="1">
        <v>714</v>
      </c>
      <c r="B717" s="5">
        <v>0.61956764459965197</v>
      </c>
      <c r="C717">
        <v>0.70487051653627852</v>
      </c>
      <c r="D717">
        <v>0.73175760709374438</v>
      </c>
      <c r="E717" s="5">
        <v>0.730849503823642</v>
      </c>
      <c r="F717">
        <v>0.73120973462153804</v>
      </c>
      <c r="G717">
        <v>0.73139331043444222</v>
      </c>
      <c r="H717">
        <v>0.73121041227295014</v>
      </c>
      <c r="I717">
        <v>0.86174460092064364</v>
      </c>
      <c r="J717">
        <v>0.73141314742799068</v>
      </c>
      <c r="K717">
        <v>0.73034335848175358</v>
      </c>
      <c r="L717">
        <v>0.73120772892661423</v>
      </c>
      <c r="M717">
        <v>0.73120943240203073</v>
      </c>
      <c r="N717">
        <v>0.73122562482799014</v>
      </c>
      <c r="O717">
        <v>0.73120029796562458</v>
      </c>
      <c r="P717">
        <v>0.73121037841645764</v>
      </c>
      <c r="Q717">
        <v>0.73120179275897934</v>
      </c>
      <c r="R717">
        <v>0.73120950226670023</v>
      </c>
      <c r="S717">
        <v>0.73120950226670023</v>
      </c>
    </row>
    <row r="718" spans="1:19" x14ac:dyDescent="0.25">
      <c r="A718" s="1">
        <v>715</v>
      </c>
      <c r="B718" s="5">
        <v>0.61932928221008698</v>
      </c>
      <c r="C718">
        <v>0.70475229627308555</v>
      </c>
      <c r="D718">
        <v>0.73175985287398893</v>
      </c>
      <c r="E718" s="5">
        <v>0.730848425131577</v>
      </c>
      <c r="F718">
        <v>0.73120972750863478</v>
      </c>
      <c r="G718">
        <v>0.73139360475057125</v>
      </c>
      <c r="H718">
        <v>0.73121039154462231</v>
      </c>
      <c r="I718">
        <v>0.86201350783370378</v>
      </c>
      <c r="J718">
        <v>0.73141409904089394</v>
      </c>
      <c r="K718">
        <v>0.73033965742799012</v>
      </c>
      <c r="L718">
        <v>0.73120772089751818</v>
      </c>
      <c r="M718">
        <v>0.73120943210763056</v>
      </c>
      <c r="N718">
        <v>0.73122566925057075</v>
      </c>
      <c r="O718">
        <v>0.73120025495487184</v>
      </c>
      <c r="P718">
        <v>0.731210393433809</v>
      </c>
      <c r="Q718">
        <v>0.73120175868671866</v>
      </c>
      <c r="R718">
        <v>0.73120950226670023</v>
      </c>
      <c r="S718">
        <v>0.73120950226670023</v>
      </c>
    </row>
    <row r="719" spans="1:19" x14ac:dyDescent="0.25">
      <c r="A719" s="1">
        <v>716</v>
      </c>
      <c r="B719" s="5">
        <v>0.61909112314219805</v>
      </c>
      <c r="C719">
        <v>0.70463411941842657</v>
      </c>
      <c r="D719">
        <v>0.7317620960826493</v>
      </c>
      <c r="E719" s="5">
        <v>0.73084734649482197</v>
      </c>
      <c r="F719">
        <v>0.73120972039573151</v>
      </c>
      <c r="G719">
        <v>0.73139389906670027</v>
      </c>
      <c r="H719">
        <v>0.73121037081629459</v>
      </c>
      <c r="I719">
        <v>0.86228241474676359</v>
      </c>
      <c r="J719">
        <v>0.73141505065379719</v>
      </c>
      <c r="K719">
        <v>0.73033595637422666</v>
      </c>
      <c r="L719">
        <v>0.73120771294483522</v>
      </c>
      <c r="M719">
        <v>0.73120943181327724</v>
      </c>
      <c r="N719">
        <v>0.73122571367315137</v>
      </c>
      <c r="O719">
        <v>0.73120021194411922</v>
      </c>
      <c r="P719">
        <v>0.73121040845116037</v>
      </c>
      <c r="Q719">
        <v>0.73120172463164013</v>
      </c>
      <c r="R719">
        <v>0.73120950226670023</v>
      </c>
      <c r="S719">
        <v>0.73120950226670023</v>
      </c>
    </row>
    <row r="720" spans="1:19" x14ac:dyDescent="0.25">
      <c r="A720" s="1">
        <v>717</v>
      </c>
      <c r="B720" s="5">
        <v>0.61885316713590799</v>
      </c>
      <c r="C720">
        <v>0.70451598594839759</v>
      </c>
      <c r="D720">
        <v>0.73176433672413987</v>
      </c>
      <c r="E720" s="5">
        <v>0.73084626791345397</v>
      </c>
      <c r="F720">
        <v>0.73120971328282836</v>
      </c>
      <c r="G720">
        <v>0.73139419338282929</v>
      </c>
      <c r="H720">
        <v>0.73121035008796686</v>
      </c>
      <c r="I720">
        <v>0.8625513216598234</v>
      </c>
      <c r="J720">
        <v>0.73141600226670034</v>
      </c>
      <c r="K720">
        <v>0.7303322553204632</v>
      </c>
      <c r="L720">
        <v>0.73120770506840804</v>
      </c>
      <c r="M720">
        <v>0.73120943151897078</v>
      </c>
      <c r="N720">
        <v>0.73122575809573209</v>
      </c>
      <c r="O720">
        <v>0.73120016893336648</v>
      </c>
      <c r="P720">
        <v>0.73121042346851184</v>
      </c>
      <c r="Q720">
        <v>0.73120169059373075</v>
      </c>
      <c r="R720">
        <v>0.73120950226670023</v>
      </c>
      <c r="S720">
        <v>0.73120950226670023</v>
      </c>
    </row>
    <row r="721" spans="1:19" x14ac:dyDescent="0.25">
      <c r="A721" s="1">
        <v>718</v>
      </c>
      <c r="B721" s="5">
        <v>0.61861541393158304</v>
      </c>
      <c r="C721">
        <v>0.70439789583911239</v>
      </c>
      <c r="D721">
        <v>0.731766574802865</v>
      </c>
      <c r="E721" s="5">
        <v>0.73084518938754905</v>
      </c>
      <c r="F721">
        <v>0.7312097061699252</v>
      </c>
      <c r="G721">
        <v>0.73139448769895832</v>
      </c>
      <c r="H721">
        <v>0.73121032935963914</v>
      </c>
      <c r="I721">
        <v>0.86282022857288343</v>
      </c>
      <c r="J721">
        <v>0.73141695387960359</v>
      </c>
      <c r="K721">
        <v>0.73032855426669974</v>
      </c>
      <c r="L721">
        <v>0.73120769726807389</v>
      </c>
      <c r="M721">
        <v>0.73120943122471094</v>
      </c>
      <c r="N721">
        <v>0.73122580251831271</v>
      </c>
      <c r="O721">
        <v>0.73120012592261385</v>
      </c>
      <c r="P721">
        <v>0.7312104384858632</v>
      </c>
      <c r="Q721">
        <v>0.73120165657297753</v>
      </c>
      <c r="R721">
        <v>0.73120950226670023</v>
      </c>
      <c r="S721">
        <v>0.73120950226670023</v>
      </c>
    </row>
    <row r="722" spans="1:19" x14ac:dyDescent="0.25">
      <c r="A722" s="1">
        <v>719</v>
      </c>
      <c r="B722" s="5">
        <v>0.61837786327003197</v>
      </c>
      <c r="C722">
        <v>0.70427984906670194</v>
      </c>
      <c r="D722">
        <v>0.73176881032321894</v>
      </c>
      <c r="E722" s="5">
        <v>0.73084411091718204</v>
      </c>
      <c r="F722">
        <v>0.73120969905702193</v>
      </c>
      <c r="G722">
        <v>0.73139478201508734</v>
      </c>
      <c r="H722">
        <v>0.73121030863131142</v>
      </c>
      <c r="I722">
        <v>0.86308913548594335</v>
      </c>
      <c r="J722">
        <v>0.73141790549250685</v>
      </c>
      <c r="K722">
        <v>0.73032485321293628</v>
      </c>
      <c r="L722">
        <v>0.7312076895436741</v>
      </c>
      <c r="M722">
        <v>0.73120943093049795</v>
      </c>
      <c r="N722">
        <v>0.73122584694089332</v>
      </c>
      <c r="O722">
        <v>0.73120008291186112</v>
      </c>
      <c r="P722">
        <v>0.73121045350321456</v>
      </c>
      <c r="Q722">
        <v>0.7312016225693676</v>
      </c>
      <c r="R722">
        <v>0.73120950226670023</v>
      </c>
      <c r="S722">
        <v>0.73120950226670023</v>
      </c>
    </row>
    <row r="723" spans="1:19" x14ac:dyDescent="0.25">
      <c r="A723" s="1">
        <v>720</v>
      </c>
      <c r="B723" s="5">
        <v>0.61814051489250599</v>
      </c>
      <c r="C723">
        <v>0.70416184560731465</v>
      </c>
      <c r="D723">
        <v>0.73177104328958609</v>
      </c>
      <c r="E723" s="5">
        <v>0.73084303250242999</v>
      </c>
      <c r="F723">
        <v>0.73120969194411867</v>
      </c>
      <c r="G723">
        <v>0.73139507633121636</v>
      </c>
      <c r="H723">
        <v>0.7312102879029837</v>
      </c>
      <c r="I723">
        <v>0.86335804239900327</v>
      </c>
      <c r="J723">
        <v>0.7314188571054101</v>
      </c>
      <c r="K723">
        <v>0.73032115215917282</v>
      </c>
      <c r="L723">
        <v>0.73120768189504903</v>
      </c>
      <c r="M723">
        <v>0.7312094306363317</v>
      </c>
      <c r="N723">
        <v>0.73122589136347405</v>
      </c>
      <c r="O723">
        <v>0.73120003990110849</v>
      </c>
      <c r="P723">
        <v>0.73121046852056604</v>
      </c>
      <c r="Q723">
        <v>0.73120158858288797</v>
      </c>
      <c r="R723">
        <v>0.73120950226670023</v>
      </c>
      <c r="S723">
        <v>0.73120950226670023</v>
      </c>
    </row>
    <row r="724" spans="1:19" x14ac:dyDescent="0.25">
      <c r="A724" s="1">
        <v>721</v>
      </c>
      <c r="B724" s="5">
        <v>0.61790336854069605</v>
      </c>
      <c r="C724">
        <v>0.70404388543711693</v>
      </c>
      <c r="D724">
        <v>0.7317732737063406</v>
      </c>
      <c r="E724" s="5">
        <v>0.73084195414336905</v>
      </c>
      <c r="F724">
        <v>0.73120968483121551</v>
      </c>
      <c r="G724">
        <v>0.7313953706473455</v>
      </c>
      <c r="H724">
        <v>0.73121026717465598</v>
      </c>
      <c r="I724">
        <v>0.86362694931206319</v>
      </c>
      <c r="J724">
        <v>0.73141980871831336</v>
      </c>
      <c r="K724">
        <v>0.73031745110540947</v>
      </c>
      <c r="L724">
        <v>0.73120767432203881</v>
      </c>
      <c r="M724">
        <v>0.73120943034221209</v>
      </c>
      <c r="N724">
        <v>0.73122593578605466</v>
      </c>
      <c r="O724">
        <v>0.73119999689035575</v>
      </c>
      <c r="P724">
        <v>0.7312104835379174</v>
      </c>
      <c r="Q724">
        <v>0.73120155461352565</v>
      </c>
      <c r="R724">
        <v>0.73120950226670023</v>
      </c>
      <c r="S724">
        <v>0.73120950226670023</v>
      </c>
    </row>
    <row r="725" spans="1:19" x14ac:dyDescent="0.25">
      <c r="A725" s="1">
        <v>722</v>
      </c>
      <c r="B725" s="5">
        <v>0.61766642395673199</v>
      </c>
      <c r="C725">
        <v>0.70392596853229239</v>
      </c>
      <c r="D725">
        <v>0.73177550157784665</v>
      </c>
      <c r="E725" s="5">
        <v>0.73084087584007495</v>
      </c>
      <c r="F725">
        <v>0.73120967771831225</v>
      </c>
      <c r="G725">
        <v>0.73139566496347452</v>
      </c>
      <c r="H725">
        <v>0.73121024644632815</v>
      </c>
      <c r="I725">
        <v>0.86389585622512322</v>
      </c>
      <c r="J725">
        <v>0.7314207603312165</v>
      </c>
      <c r="K725">
        <v>0.730313750051646</v>
      </c>
      <c r="L725">
        <v>0.73120766682448579</v>
      </c>
      <c r="M725">
        <v>0.73120943004813921</v>
      </c>
      <c r="N725">
        <v>0.73122598020863527</v>
      </c>
      <c r="O725">
        <v>0.73119995387960313</v>
      </c>
      <c r="P725">
        <v>0.73121049855526876</v>
      </c>
      <c r="Q725">
        <v>0.73120152066126787</v>
      </c>
      <c r="R725">
        <v>0.73120950226670023</v>
      </c>
      <c r="S725">
        <v>0.73120950226670023</v>
      </c>
    </row>
    <row r="726" spans="1:19" x14ac:dyDescent="0.25">
      <c r="A726" s="1">
        <v>723</v>
      </c>
      <c r="B726" s="5">
        <v>0.61742968088318495</v>
      </c>
      <c r="C726">
        <v>0.70380809486904217</v>
      </c>
      <c r="D726">
        <v>0.73177772690845866</v>
      </c>
      <c r="E726" s="5">
        <v>0.73083979759262496</v>
      </c>
      <c r="F726">
        <v>0.73120967060540898</v>
      </c>
      <c r="G726">
        <v>0.73139595927960355</v>
      </c>
      <c r="H726">
        <v>0.73121022571800043</v>
      </c>
      <c r="I726">
        <v>0.86416476313818313</v>
      </c>
      <c r="J726">
        <v>0.73142171194411965</v>
      </c>
      <c r="K726">
        <v>0.73031004899788254</v>
      </c>
      <c r="L726">
        <v>0.73120765940223142</v>
      </c>
      <c r="M726">
        <v>0.73120942975411318</v>
      </c>
      <c r="N726">
        <v>0.73122602463121589</v>
      </c>
      <c r="O726">
        <v>0.73119991086885039</v>
      </c>
      <c r="P726">
        <v>0.73121051357262024</v>
      </c>
      <c r="Q726">
        <v>0.73120148672610141</v>
      </c>
      <c r="R726">
        <v>0.73120950226670023</v>
      </c>
      <c r="S726">
        <v>0.73120950226670023</v>
      </c>
    </row>
    <row r="727" spans="1:19" x14ac:dyDescent="0.25">
      <c r="A727" s="1">
        <v>724</v>
      </c>
      <c r="B727" s="5">
        <v>0.61719313906306195</v>
      </c>
      <c r="C727">
        <v>0.70369026442358473</v>
      </c>
      <c r="D727">
        <v>0.7317799497025208</v>
      </c>
      <c r="E727" s="5">
        <v>0.73083871940109602</v>
      </c>
      <c r="F727">
        <v>0.73120966349250571</v>
      </c>
      <c r="G727">
        <v>0.73139625359573257</v>
      </c>
      <c r="H727">
        <v>0.73121020498967271</v>
      </c>
      <c r="I727">
        <v>0.86443367005124305</v>
      </c>
      <c r="J727">
        <v>0.7314226635570229</v>
      </c>
      <c r="K727">
        <v>0.73030634794411908</v>
      </c>
      <c r="L727">
        <v>0.7312076520551174</v>
      </c>
      <c r="M727">
        <v>0.73120942946013368</v>
      </c>
      <c r="N727">
        <v>0.7312260690537965</v>
      </c>
      <c r="O727">
        <v>0.73119986785809776</v>
      </c>
      <c r="P727">
        <v>0.7312105285899716</v>
      </c>
      <c r="Q727">
        <v>0.73120145280801352</v>
      </c>
      <c r="R727">
        <v>0.73120950226670023</v>
      </c>
      <c r="S727">
        <v>0.73120950226670023</v>
      </c>
    </row>
    <row r="728" spans="1:19" x14ac:dyDescent="0.25">
      <c r="A728" s="1">
        <v>725</v>
      </c>
      <c r="B728" s="5">
        <v>0.61695679823980698</v>
      </c>
      <c r="C728">
        <v>0.70357247717215576</v>
      </c>
      <c r="D728">
        <v>0.73178216996436785</v>
      </c>
      <c r="E728" s="5">
        <v>0.73083764126556505</v>
      </c>
      <c r="F728">
        <v>0.73120965637960256</v>
      </c>
      <c r="G728">
        <v>0.73139654791186159</v>
      </c>
      <c r="H728">
        <v>0.73121018426134488</v>
      </c>
      <c r="I728">
        <v>0.86470257696430286</v>
      </c>
      <c r="J728">
        <v>0.73142361516992616</v>
      </c>
      <c r="K728">
        <v>0.73030264689035573</v>
      </c>
      <c r="L728">
        <v>0.73120764478298717</v>
      </c>
      <c r="M728">
        <v>0.73120942916620102</v>
      </c>
      <c r="N728">
        <v>0.73122611347637723</v>
      </c>
      <c r="O728">
        <v>0.73119982484734503</v>
      </c>
      <c r="P728">
        <v>0.73121054360732296</v>
      </c>
      <c r="Q728">
        <v>0.73120141890699142</v>
      </c>
      <c r="R728">
        <v>0.73120950226670023</v>
      </c>
      <c r="S728">
        <v>0.73120950226670023</v>
      </c>
    </row>
    <row r="729" spans="1:19" x14ac:dyDescent="0.25">
      <c r="A729" s="1">
        <v>726</v>
      </c>
      <c r="B729" s="5">
        <v>0.61672065815730104</v>
      </c>
      <c r="C729">
        <v>0.70345473309100892</v>
      </c>
      <c r="D729">
        <v>0.7317843876983241</v>
      </c>
      <c r="E729" s="5">
        <v>0.73083656318610801</v>
      </c>
      <c r="F729">
        <v>0.7312096492666994</v>
      </c>
      <c r="G729">
        <v>0.73139684222799062</v>
      </c>
      <c r="H729">
        <v>0.73121016353301715</v>
      </c>
      <c r="I729">
        <v>0.86497148387736278</v>
      </c>
      <c r="J729">
        <v>0.73142456678282941</v>
      </c>
      <c r="K729">
        <v>0.73029894583659227</v>
      </c>
      <c r="L729">
        <v>0.73120763758568286</v>
      </c>
      <c r="M729">
        <v>0.73120942887231499</v>
      </c>
      <c r="N729">
        <v>0.73122615789895784</v>
      </c>
      <c r="O729">
        <v>0.73119978183659229</v>
      </c>
      <c r="P729">
        <v>0.73121055862467443</v>
      </c>
      <c r="Q729">
        <v>0.73120138502302223</v>
      </c>
      <c r="R729">
        <v>0.73120950226670023</v>
      </c>
      <c r="S729">
        <v>0.73120950226670023</v>
      </c>
    </row>
    <row r="730" spans="1:19" x14ac:dyDescent="0.25">
      <c r="A730" s="1">
        <v>727</v>
      </c>
      <c r="B730" s="5">
        <v>0.61648471855986098</v>
      </c>
      <c r="C730">
        <v>0.7033370321564153</v>
      </c>
      <c r="D730">
        <v>0.73178660290870456</v>
      </c>
      <c r="E730" s="5">
        <v>0.73083548516280294</v>
      </c>
      <c r="F730">
        <v>0.73120964215379614</v>
      </c>
      <c r="G730">
        <v>0.73139713654411964</v>
      </c>
      <c r="H730">
        <v>0.73121014280468943</v>
      </c>
      <c r="I730">
        <v>0.86524039079042292</v>
      </c>
      <c r="J730">
        <v>0.73142551839573267</v>
      </c>
      <c r="K730">
        <v>0.73029524478282881</v>
      </c>
      <c r="L730">
        <v>0.73120763046304849</v>
      </c>
      <c r="M730">
        <v>0.73120942857847571</v>
      </c>
      <c r="N730">
        <v>0.73122620232153857</v>
      </c>
      <c r="O730">
        <v>0.73119973882583966</v>
      </c>
      <c r="P730">
        <v>0.7312105736420258</v>
      </c>
      <c r="Q730">
        <v>0.73120135115609286</v>
      </c>
      <c r="R730">
        <v>0.73120950226670023</v>
      </c>
      <c r="S730">
        <v>0.73120950226670023</v>
      </c>
    </row>
    <row r="731" spans="1:19" x14ac:dyDescent="0.25">
      <c r="A731" s="1">
        <v>728</v>
      </c>
      <c r="B731" s="5">
        <v>0.61624897919223398</v>
      </c>
      <c r="C731">
        <v>0.70321937434466253</v>
      </c>
      <c r="D731">
        <v>0.73178881559981401</v>
      </c>
      <c r="E731" s="5">
        <v>0.73083440719572701</v>
      </c>
      <c r="F731">
        <v>0.73120963504089287</v>
      </c>
      <c r="G731">
        <v>0.73139743086024878</v>
      </c>
      <c r="H731">
        <v>0.73121012207636171</v>
      </c>
      <c r="I731">
        <v>0.86550929770348262</v>
      </c>
      <c r="J731">
        <v>0.73142647000863592</v>
      </c>
      <c r="K731">
        <v>0.73029154372906535</v>
      </c>
      <c r="L731">
        <v>0.73120762341492707</v>
      </c>
      <c r="M731">
        <v>0.73120942828468294</v>
      </c>
      <c r="N731">
        <v>0.73122624674411918</v>
      </c>
      <c r="O731">
        <v>0.73119969581508693</v>
      </c>
      <c r="P731">
        <v>0.73121058865937716</v>
      </c>
      <c r="Q731">
        <v>0.73120131730619076</v>
      </c>
      <c r="R731">
        <v>0.73120950226670023</v>
      </c>
      <c r="S731">
        <v>0.73120950226670023</v>
      </c>
    </row>
    <row r="732" spans="1:19" x14ac:dyDescent="0.25">
      <c r="A732" s="1">
        <v>729</v>
      </c>
      <c r="B732" s="5">
        <v>0.61601343979960599</v>
      </c>
      <c r="C732">
        <v>0.70310175963205657</v>
      </c>
      <c r="D732">
        <v>0.73179102577594768</v>
      </c>
      <c r="E732" s="5">
        <v>0.73083332928495703</v>
      </c>
      <c r="F732">
        <v>0.73120962792798971</v>
      </c>
      <c r="G732">
        <v>0.7313977251763778</v>
      </c>
      <c r="H732">
        <v>0.73121010134803399</v>
      </c>
      <c r="I732">
        <v>0.86577820461654253</v>
      </c>
      <c r="J732">
        <v>0.73142742162153906</v>
      </c>
      <c r="K732">
        <v>0.73028784267530189</v>
      </c>
      <c r="L732">
        <v>0.73120761644116383</v>
      </c>
      <c r="M732">
        <v>0.73120942799093691</v>
      </c>
      <c r="N732">
        <v>0.73122629116669979</v>
      </c>
      <c r="O732">
        <v>0.7311996528043343</v>
      </c>
      <c r="P732">
        <v>0.73121060367672863</v>
      </c>
      <c r="Q732">
        <v>0.73120128347330282</v>
      </c>
      <c r="R732">
        <v>0.73120950226670023</v>
      </c>
      <c r="S732">
        <v>0.73120950226670023</v>
      </c>
    </row>
    <row r="733" spans="1:19" x14ac:dyDescent="0.25">
      <c r="A733" s="1">
        <v>730</v>
      </c>
      <c r="B733" s="5">
        <v>0.61577810012758905</v>
      </c>
      <c r="C733">
        <v>0.70298418799492002</v>
      </c>
      <c r="D733">
        <v>0.73179323344139091</v>
      </c>
      <c r="E733" s="5">
        <v>0.73083225143057196</v>
      </c>
      <c r="F733">
        <v>0.73120962081508645</v>
      </c>
      <c r="G733">
        <v>0.73139801949250682</v>
      </c>
      <c r="H733">
        <v>0.73121008061970627</v>
      </c>
      <c r="I733">
        <v>0.86604711152960256</v>
      </c>
      <c r="J733">
        <v>0.73142837323444232</v>
      </c>
      <c r="K733">
        <v>0.73028414162153854</v>
      </c>
      <c r="L733">
        <v>0.73120760954160258</v>
      </c>
      <c r="M733">
        <v>0.73120942769723751</v>
      </c>
      <c r="N733">
        <v>0.73122633558928041</v>
      </c>
      <c r="O733">
        <v>0.73119960979358156</v>
      </c>
      <c r="P733">
        <v>0.73121061869407999</v>
      </c>
      <c r="Q733">
        <v>0.73120124965741629</v>
      </c>
      <c r="R733">
        <v>0.73120950226670023</v>
      </c>
      <c r="S733">
        <v>0.73120950226670023</v>
      </c>
    </row>
    <row r="734" spans="1:19" x14ac:dyDescent="0.25">
      <c r="A734" s="1">
        <v>731</v>
      </c>
      <c r="B734" s="5">
        <v>0.61554295992223196</v>
      </c>
      <c r="C734">
        <v>0.70286665940959336</v>
      </c>
      <c r="D734">
        <v>0.7317954386004194</v>
      </c>
      <c r="E734" s="5">
        <v>0.73083117363264904</v>
      </c>
      <c r="F734">
        <v>0.73120961370218318</v>
      </c>
      <c r="G734">
        <v>0.73139831380863574</v>
      </c>
      <c r="H734">
        <v>0.73121005989137855</v>
      </c>
      <c r="I734">
        <v>0.86631601844266248</v>
      </c>
      <c r="J734">
        <v>0.73142932484734557</v>
      </c>
      <c r="K734">
        <v>0.73028044056777508</v>
      </c>
      <c r="L734">
        <v>0.73120760271608731</v>
      </c>
      <c r="M734">
        <v>0.73120942740358463</v>
      </c>
      <c r="N734">
        <v>0.73122638001186102</v>
      </c>
      <c r="O734">
        <v>0.73119956678282882</v>
      </c>
      <c r="P734">
        <v>0.73121063371143136</v>
      </c>
      <c r="Q734">
        <v>0.73120121585851849</v>
      </c>
      <c r="R734">
        <v>0.73120950226670023</v>
      </c>
      <c r="S734">
        <v>0.73120950226670023</v>
      </c>
    </row>
    <row r="735" spans="1:19" x14ac:dyDescent="0.25">
      <c r="A735" s="1">
        <v>732</v>
      </c>
      <c r="B735" s="5">
        <v>0.61530801893001197</v>
      </c>
      <c r="C735">
        <v>0.70274917385243429</v>
      </c>
      <c r="D735">
        <v>0.73179764125729918</v>
      </c>
      <c r="E735" s="5">
        <v>0.73083009589126502</v>
      </c>
      <c r="F735">
        <v>0.73120960658927991</v>
      </c>
      <c r="G735">
        <v>0.73139860812476476</v>
      </c>
      <c r="H735">
        <v>0.73121003916305072</v>
      </c>
      <c r="I735">
        <v>0.86658492535572218</v>
      </c>
      <c r="J735">
        <v>0.73143027646024883</v>
      </c>
      <c r="K735">
        <v>0.73027673951401162</v>
      </c>
      <c r="L735">
        <v>0.73120759596446494</v>
      </c>
      <c r="M735">
        <v>0.73120942710997849</v>
      </c>
      <c r="N735">
        <v>0.73122642443444164</v>
      </c>
      <c r="O735">
        <v>0.73119952377207609</v>
      </c>
      <c r="P735">
        <v>0.73121064872878283</v>
      </c>
      <c r="Q735">
        <v>0.73120118207659657</v>
      </c>
      <c r="R735">
        <v>0.73120950226670023</v>
      </c>
      <c r="S735">
        <v>0.73120950226670023</v>
      </c>
    </row>
    <row r="736" spans="1:19" x14ac:dyDescent="0.25">
      <c r="A736" s="1">
        <v>733</v>
      </c>
      <c r="B736" s="5">
        <v>0.61507327689783398</v>
      </c>
      <c r="C736">
        <v>0.70263173129981726</v>
      </c>
      <c r="D736">
        <v>0.7317998414162864</v>
      </c>
      <c r="E736" s="5">
        <v>0.73082901820650004</v>
      </c>
      <c r="F736">
        <v>0.73120959947637676</v>
      </c>
      <c r="G736">
        <v>0.73139890244089378</v>
      </c>
      <c r="H736">
        <v>0.731210018434723</v>
      </c>
      <c r="I736">
        <v>0.86685383226878221</v>
      </c>
      <c r="J736">
        <v>0.73143122807315208</v>
      </c>
      <c r="K736">
        <v>0.73027303846024816</v>
      </c>
      <c r="L736">
        <v>0.73120758928658158</v>
      </c>
      <c r="M736">
        <v>0.73120942681641898</v>
      </c>
      <c r="N736">
        <v>0.73122646885702236</v>
      </c>
      <c r="O736">
        <v>0.73119948076132346</v>
      </c>
      <c r="P736">
        <v>0.73121066374613419</v>
      </c>
      <c r="Q736">
        <v>0.73120114831163763</v>
      </c>
      <c r="R736">
        <v>0.73120950226670023</v>
      </c>
      <c r="S736">
        <v>0.73120950226670023</v>
      </c>
    </row>
    <row r="737" spans="1:19" x14ac:dyDescent="0.25">
      <c r="A737" s="1">
        <v>734</v>
      </c>
      <c r="B737" s="5">
        <v>0.61483873357303498</v>
      </c>
      <c r="C737">
        <v>0.70251433172813449</v>
      </c>
      <c r="D737">
        <v>0.73180203908162789</v>
      </c>
      <c r="E737" s="5">
        <v>0.73082794057843103</v>
      </c>
      <c r="F737">
        <v>0.73120959236347349</v>
      </c>
      <c r="G737">
        <v>0.73139919675702281</v>
      </c>
      <c r="H737">
        <v>0.73120999770639517</v>
      </c>
      <c r="I737">
        <v>0.86712273918184202</v>
      </c>
      <c r="J737">
        <v>0.73143217968605523</v>
      </c>
      <c r="K737">
        <v>0.73026933740648481</v>
      </c>
      <c r="L737">
        <v>0.73120758268228192</v>
      </c>
      <c r="M737">
        <v>0.73120942652290599</v>
      </c>
      <c r="N737">
        <v>0.73122651327960309</v>
      </c>
      <c r="O737">
        <v>0.73119943775057072</v>
      </c>
      <c r="P737">
        <v>0.73121067876348556</v>
      </c>
      <c r="Q737">
        <v>0.73120111456362902</v>
      </c>
      <c r="R737">
        <v>0.73120950226670023</v>
      </c>
      <c r="S737">
        <v>0.73120950226670023</v>
      </c>
    </row>
    <row r="738" spans="1:19" x14ac:dyDescent="0.25">
      <c r="A738" s="1">
        <v>735</v>
      </c>
      <c r="B738" s="5">
        <v>0.61460438870337797</v>
      </c>
      <c r="C738">
        <v>0.70239697511379606</v>
      </c>
      <c r="D738">
        <v>0.73180423425756047</v>
      </c>
      <c r="E738" s="5">
        <v>0.73082686300713595</v>
      </c>
      <c r="F738">
        <v>0.73120958525057034</v>
      </c>
      <c r="G738">
        <v>0.73139949107315194</v>
      </c>
      <c r="H738">
        <v>0.73120997697806744</v>
      </c>
      <c r="I738">
        <v>0.86739164609490205</v>
      </c>
      <c r="J738">
        <v>0.73143313129895837</v>
      </c>
      <c r="K738">
        <v>0.73026563635272135</v>
      </c>
      <c r="L738">
        <v>0.73120757615141274</v>
      </c>
      <c r="M738">
        <v>0.73120942622943963</v>
      </c>
      <c r="N738">
        <v>0.7312265577021837</v>
      </c>
      <c r="O738">
        <v>0.7311993947398181</v>
      </c>
      <c r="P738">
        <v>0.73121069378083692</v>
      </c>
      <c r="Q738">
        <v>0.73120108083255786</v>
      </c>
      <c r="R738">
        <v>0.73120950226670023</v>
      </c>
      <c r="S738">
        <v>0.73120950226670023</v>
      </c>
    </row>
    <row r="739" spans="1:19" x14ac:dyDescent="0.25">
      <c r="A739" s="1">
        <v>736</v>
      </c>
      <c r="B739" s="5">
        <v>0.61437024203705204</v>
      </c>
      <c r="C739">
        <v>0.70227966143322795</v>
      </c>
      <c r="D739">
        <v>0.73180642694831166</v>
      </c>
      <c r="E739" s="5">
        <v>0.73082578549269495</v>
      </c>
      <c r="F739">
        <v>0.73120957813766707</v>
      </c>
      <c r="G739">
        <v>0.73139978538928097</v>
      </c>
      <c r="H739">
        <v>0.73120995624973972</v>
      </c>
      <c r="I739">
        <v>0.86766055300796197</v>
      </c>
      <c r="J739">
        <v>0.73143408291186163</v>
      </c>
      <c r="K739">
        <v>0.73026193529895789</v>
      </c>
      <c r="L739">
        <v>0.73120756969382095</v>
      </c>
      <c r="M739">
        <v>0.73120942593601967</v>
      </c>
      <c r="N739">
        <v>0.73122660212476431</v>
      </c>
      <c r="O739">
        <v>0.73119935172906536</v>
      </c>
      <c r="P739">
        <v>0.73121070879818839</v>
      </c>
      <c r="Q739">
        <v>0.7312010471184115</v>
      </c>
      <c r="R739">
        <v>0.73120950226670023</v>
      </c>
      <c r="S739">
        <v>0.73120950226670023</v>
      </c>
    </row>
    <row r="740" spans="1:19" x14ac:dyDescent="0.25">
      <c r="A740" s="1">
        <v>737</v>
      </c>
      <c r="B740" s="5">
        <v>0.61413629332267405</v>
      </c>
      <c r="C740">
        <v>0.70216239066287467</v>
      </c>
      <c r="D740">
        <v>0.73180861715809942</v>
      </c>
      <c r="E740" s="5">
        <v>0.73082470803518496</v>
      </c>
      <c r="F740">
        <v>0.73120957102476392</v>
      </c>
      <c r="G740">
        <v>0.73140007970540999</v>
      </c>
      <c r="H740">
        <v>0.731209935521412</v>
      </c>
      <c r="I740">
        <v>0.86792945992102188</v>
      </c>
      <c r="J740">
        <v>0.73143503452476488</v>
      </c>
      <c r="K740">
        <v>0.73025823424519443</v>
      </c>
      <c r="L740">
        <v>0.73120756330935444</v>
      </c>
      <c r="M740">
        <v>0.73120942564264646</v>
      </c>
      <c r="N740">
        <v>0.73122664654734493</v>
      </c>
      <c r="O740">
        <v>0.73119930871831273</v>
      </c>
      <c r="P740">
        <v>0.73121072381553986</v>
      </c>
      <c r="Q740">
        <v>0.73120101342117716</v>
      </c>
      <c r="R740">
        <v>0.73120950226670023</v>
      </c>
      <c r="S740">
        <v>0.73120950226670023</v>
      </c>
    </row>
    <row r="741" spans="1:19" x14ac:dyDescent="0.25">
      <c r="A741" s="1">
        <v>738</v>
      </c>
      <c r="B741" s="5">
        <v>0.61390254230928398</v>
      </c>
      <c r="C741">
        <v>0.70204516277919704</v>
      </c>
      <c r="D741">
        <v>0.73181080489113193</v>
      </c>
      <c r="E741" s="5">
        <v>0.73082363063468603</v>
      </c>
      <c r="F741">
        <v>0.73120956391186065</v>
      </c>
      <c r="G741">
        <v>0.73140037402153901</v>
      </c>
      <c r="H741">
        <v>0.73120991479308428</v>
      </c>
      <c r="I741">
        <v>0.8681983668340818</v>
      </c>
      <c r="J741">
        <v>0.73143598613766814</v>
      </c>
      <c r="K741">
        <v>0.73025453319143097</v>
      </c>
      <c r="L741">
        <v>0.73120755699785989</v>
      </c>
      <c r="M741">
        <v>0.73120942534931976</v>
      </c>
      <c r="N741">
        <v>0.73122669096992554</v>
      </c>
      <c r="O741">
        <v>0.73119926570756</v>
      </c>
      <c r="P741">
        <v>0.73121073883289112</v>
      </c>
      <c r="Q741">
        <v>0.73120097974084219</v>
      </c>
      <c r="R741">
        <v>0.73120950226670023</v>
      </c>
      <c r="S741">
        <v>0.73120950226670023</v>
      </c>
    </row>
    <row r="742" spans="1:19" x14ac:dyDescent="0.25">
      <c r="A742" s="1">
        <v>739</v>
      </c>
      <c r="B742" s="5">
        <v>0.61366898874634701</v>
      </c>
      <c r="C742">
        <v>0.70192797775867344</v>
      </c>
      <c r="D742">
        <v>0.73181299015160806</v>
      </c>
      <c r="E742" s="5">
        <v>0.73082255329127599</v>
      </c>
      <c r="F742">
        <v>0.73120955679895738</v>
      </c>
      <c r="G742">
        <v>0.73140066833766804</v>
      </c>
      <c r="H742">
        <v>0.73120989406475656</v>
      </c>
      <c r="I742">
        <v>0.86846727374714183</v>
      </c>
      <c r="J742">
        <v>0.73143693775057139</v>
      </c>
      <c r="K742">
        <v>0.7302508321376675</v>
      </c>
      <c r="L742">
        <v>0.73120755075918686</v>
      </c>
      <c r="M742">
        <v>0.73120942505603959</v>
      </c>
      <c r="N742">
        <v>0.73122673539250627</v>
      </c>
      <c r="O742">
        <v>0.73119922269680737</v>
      </c>
      <c r="P742">
        <v>0.73121075385024259</v>
      </c>
      <c r="Q742">
        <v>0.73120094607739383</v>
      </c>
      <c r="R742">
        <v>0.73120950226670023</v>
      </c>
      <c r="S742">
        <v>0.73120950226670023</v>
      </c>
    </row>
    <row r="743" spans="1:19" x14ac:dyDescent="0.25">
      <c r="A743" s="1">
        <v>740</v>
      </c>
      <c r="B743" s="5">
        <v>0.61343563238375198</v>
      </c>
      <c r="C743">
        <v>0.70181083557779966</v>
      </c>
      <c r="D743">
        <v>0.73181517294371701</v>
      </c>
      <c r="E743" s="5">
        <v>0.730821476005036</v>
      </c>
      <c r="F743">
        <v>0.73120954968605412</v>
      </c>
      <c r="G743">
        <v>0.73140096265379706</v>
      </c>
      <c r="H743">
        <v>0.73120987333642884</v>
      </c>
      <c r="I743">
        <v>0.86873618066020153</v>
      </c>
      <c r="J743">
        <v>0.73143788936347454</v>
      </c>
      <c r="K743">
        <v>0.73024713108390404</v>
      </c>
      <c r="L743">
        <v>0.73120754459318238</v>
      </c>
      <c r="M743">
        <v>0.73120942476280593</v>
      </c>
      <c r="N743">
        <v>0.73122677981508688</v>
      </c>
      <c r="O743">
        <v>0.73119917968605463</v>
      </c>
      <c r="P743">
        <v>0.73121076886759395</v>
      </c>
      <c r="Q743">
        <v>0.73120091243081931</v>
      </c>
      <c r="R743">
        <v>0.73120950226670023</v>
      </c>
      <c r="S743">
        <v>0.73120950226670023</v>
      </c>
    </row>
    <row r="744" spans="1:19" x14ac:dyDescent="0.25">
      <c r="A744" s="1">
        <v>741</v>
      </c>
      <c r="B744" s="5">
        <v>0.61320247297180897</v>
      </c>
      <c r="C744">
        <v>0.70169373621308839</v>
      </c>
      <c r="D744">
        <v>0.73181735327163888</v>
      </c>
      <c r="E744" s="5">
        <v>0.73082039877604299</v>
      </c>
      <c r="F744">
        <v>0.73120954257315096</v>
      </c>
      <c r="G744">
        <v>0.73140125696992608</v>
      </c>
      <c r="H744">
        <v>0.73120985260810112</v>
      </c>
      <c r="I744">
        <v>0.86900508757326156</v>
      </c>
      <c r="J744">
        <v>0.73143884097637779</v>
      </c>
      <c r="K744">
        <v>0.73024343003014058</v>
      </c>
      <c r="L744">
        <v>0.73120753849969589</v>
      </c>
      <c r="M744">
        <v>0.7312094244696189</v>
      </c>
      <c r="N744">
        <v>0.73122682423766749</v>
      </c>
      <c r="O744">
        <v>0.73119913667530201</v>
      </c>
      <c r="P744">
        <v>0.73121078388494531</v>
      </c>
      <c r="Q744">
        <v>0.73120087880110607</v>
      </c>
      <c r="R744">
        <v>0.73120950226670023</v>
      </c>
      <c r="S744">
        <v>0.73120950226670023</v>
      </c>
    </row>
    <row r="745" spans="1:19" x14ac:dyDescent="0.25">
      <c r="A745" s="1">
        <v>742</v>
      </c>
      <c r="B745" s="5">
        <v>0.61296951026125102</v>
      </c>
      <c r="C745">
        <v>0.70157667964106984</v>
      </c>
      <c r="D745">
        <v>0.73181953113954401</v>
      </c>
      <c r="E745" s="5">
        <v>0.73081932160437801</v>
      </c>
      <c r="F745">
        <v>0.73120953546024769</v>
      </c>
      <c r="G745">
        <v>0.73140155128605522</v>
      </c>
      <c r="H745">
        <v>0.73120983187977329</v>
      </c>
      <c r="I745">
        <v>0.86927399448632148</v>
      </c>
      <c r="J745">
        <v>0.73143979258928105</v>
      </c>
      <c r="K745">
        <v>0.73023972897637712</v>
      </c>
      <c r="L745">
        <v>0.73120753247857695</v>
      </c>
      <c r="M745">
        <v>0.73120942417647816</v>
      </c>
      <c r="N745">
        <v>0.73122686866024822</v>
      </c>
      <c r="O745">
        <v>0.73119909366454927</v>
      </c>
      <c r="P745">
        <v>0.73121079890229679</v>
      </c>
      <c r="Q745">
        <v>0.73120084518824136</v>
      </c>
      <c r="R745">
        <v>0.73120950226670023</v>
      </c>
      <c r="S745">
        <v>0.73120950226670023</v>
      </c>
    </row>
    <row r="746" spans="1:19" x14ac:dyDescent="0.25">
      <c r="A746" s="1">
        <v>743</v>
      </c>
      <c r="B746" s="5">
        <v>0.61273674400322897</v>
      </c>
      <c r="C746">
        <v>0.70145966583829078</v>
      </c>
      <c r="D746">
        <v>0.73182170655159329</v>
      </c>
      <c r="E746" s="5">
        <v>0.73081824449011901</v>
      </c>
      <c r="F746">
        <v>0.73120952834734443</v>
      </c>
      <c r="G746">
        <v>0.73140184560218424</v>
      </c>
      <c r="H746">
        <v>0.73120981115144557</v>
      </c>
      <c r="I746">
        <v>0.8695429013993814</v>
      </c>
      <c r="J746">
        <v>0.7314407442021843</v>
      </c>
      <c r="K746">
        <v>0.73023602792261377</v>
      </c>
      <c r="L746">
        <v>0.73120752652967447</v>
      </c>
      <c r="M746">
        <v>0.73120942388338406</v>
      </c>
      <c r="N746">
        <v>0.73122691308282883</v>
      </c>
      <c r="O746">
        <v>0.73119905065379664</v>
      </c>
      <c r="P746">
        <v>0.73121081391964815</v>
      </c>
      <c r="Q746">
        <v>0.73120081159221251</v>
      </c>
      <c r="R746">
        <v>0.73120950226670023</v>
      </c>
      <c r="S746">
        <v>0.73120950226670023</v>
      </c>
    </row>
    <row r="747" spans="1:19" x14ac:dyDescent="0.25">
      <c r="A747" s="1">
        <v>744</v>
      </c>
      <c r="B747" s="5">
        <v>0.612504173949318</v>
      </c>
      <c r="C747">
        <v>0.70134269478131528</v>
      </c>
      <c r="D747">
        <v>0.73182387951193861</v>
      </c>
      <c r="E747" s="5">
        <v>0.73081716743334801</v>
      </c>
      <c r="F747">
        <v>0.73120952123444127</v>
      </c>
      <c r="G747">
        <v>0.73140213991831327</v>
      </c>
      <c r="H747">
        <v>0.73120979042311784</v>
      </c>
      <c r="I747">
        <v>0.86981180831244131</v>
      </c>
      <c r="J747">
        <v>0.73144169581508744</v>
      </c>
      <c r="K747">
        <v>0.73023232686885031</v>
      </c>
      <c r="L747">
        <v>0.73120752065283978</v>
      </c>
      <c r="M747">
        <v>0.73120942359033636</v>
      </c>
      <c r="N747">
        <v>0.73122695750540945</v>
      </c>
      <c r="O747">
        <v>0.73119900764304391</v>
      </c>
      <c r="P747">
        <v>0.73121082893699951</v>
      </c>
      <c r="Q747">
        <v>0.73120077801300698</v>
      </c>
      <c r="R747">
        <v>0.73120950226670023</v>
      </c>
      <c r="S747">
        <v>0.73120950226670023</v>
      </c>
    </row>
    <row r="748" spans="1:19" x14ac:dyDescent="0.25">
      <c r="A748" s="1">
        <v>745</v>
      </c>
      <c r="B748" s="5">
        <v>0.61227179985150604</v>
      </c>
      <c r="C748">
        <v>0.7012257664467253</v>
      </c>
      <c r="D748">
        <v>0.73182605002472201</v>
      </c>
      <c r="E748" s="5">
        <v>0.73081609043414397</v>
      </c>
      <c r="F748">
        <v>0.73120951412153812</v>
      </c>
      <c r="G748">
        <v>0.73140243423444229</v>
      </c>
      <c r="H748">
        <v>0.73120976969479012</v>
      </c>
      <c r="I748">
        <v>0.87008071522550134</v>
      </c>
      <c r="J748">
        <v>0.7314426474279907</v>
      </c>
      <c r="K748">
        <v>0.73022862581508685</v>
      </c>
      <c r="L748">
        <v>0.73120751484792046</v>
      </c>
      <c r="M748">
        <v>0.73120942329733518</v>
      </c>
      <c r="N748">
        <v>0.73122700192799017</v>
      </c>
      <c r="O748">
        <v>0.73119896463229128</v>
      </c>
      <c r="P748">
        <v>0.73121084395435099</v>
      </c>
      <c r="Q748">
        <v>0.73120074445061201</v>
      </c>
      <c r="R748">
        <v>0.73120950226670023</v>
      </c>
      <c r="S748">
        <v>0.73120950226670023</v>
      </c>
    </row>
    <row r="749" spans="1:19" x14ac:dyDescent="0.25">
      <c r="A749" s="1">
        <v>746</v>
      </c>
      <c r="B749" s="5">
        <v>0.61203962146220503</v>
      </c>
      <c r="C749">
        <v>0.70110888081111866</v>
      </c>
      <c r="D749">
        <v>0.73182821809407661</v>
      </c>
      <c r="E749" s="5">
        <v>0.73081501349258604</v>
      </c>
      <c r="F749">
        <v>0.73120950700863485</v>
      </c>
      <c r="G749">
        <v>0.73140272855057131</v>
      </c>
      <c r="H749">
        <v>0.73120974896646229</v>
      </c>
      <c r="I749">
        <v>0.87034962213856115</v>
      </c>
      <c r="J749">
        <v>0.73144359904089395</v>
      </c>
      <c r="K749">
        <v>0.73022492476132339</v>
      </c>
      <c r="L749">
        <v>0.73120750911477017</v>
      </c>
      <c r="M749">
        <v>0.73120942300438041</v>
      </c>
      <c r="N749">
        <v>0.73122704635057079</v>
      </c>
      <c r="O749">
        <v>0.73119892162153854</v>
      </c>
      <c r="P749">
        <v>0.73121085897170235</v>
      </c>
      <c r="Q749">
        <v>0.73120071090501504</v>
      </c>
      <c r="R749">
        <v>0.73120950226670023</v>
      </c>
      <c r="S749">
        <v>0.73120950226670023</v>
      </c>
    </row>
    <row r="750" spans="1:19" x14ac:dyDescent="0.25">
      <c r="A750" s="1">
        <v>747</v>
      </c>
      <c r="B750" s="5">
        <v>0.61180763853423903</v>
      </c>
      <c r="C750">
        <v>0.70099203785111142</v>
      </c>
      <c r="D750">
        <v>0.73183038372412612</v>
      </c>
      <c r="E750" s="5">
        <v>0.73081393660875504</v>
      </c>
      <c r="F750">
        <v>0.73120949989573159</v>
      </c>
      <c r="G750">
        <v>0.73140302286670034</v>
      </c>
      <c r="H750">
        <v>0.73120972823813457</v>
      </c>
      <c r="I750">
        <v>0.87061852905162118</v>
      </c>
      <c r="J750">
        <v>0.7314445506537971</v>
      </c>
      <c r="K750">
        <v>0.73022122370756004</v>
      </c>
      <c r="L750">
        <v>0.73120750345323926</v>
      </c>
      <c r="M750">
        <v>0.73120942271147216</v>
      </c>
      <c r="N750">
        <v>0.7312270907731514</v>
      </c>
      <c r="O750">
        <v>0.73119887861078592</v>
      </c>
      <c r="P750">
        <v>0.73121087398905371</v>
      </c>
      <c r="Q750">
        <v>0.73120067737620353</v>
      </c>
      <c r="R750">
        <v>0.73120950226670023</v>
      </c>
      <c r="S750">
        <v>0.73120950226670023</v>
      </c>
    </row>
    <row r="751" spans="1:19" x14ac:dyDescent="0.25">
      <c r="A751" s="1">
        <v>748</v>
      </c>
      <c r="B751" s="5">
        <v>0.61157585082085197</v>
      </c>
      <c r="C751">
        <v>0.70087523754333592</v>
      </c>
      <c r="D751">
        <v>0.73183254691898492</v>
      </c>
      <c r="E751" s="5">
        <v>0.73081285978273203</v>
      </c>
      <c r="F751">
        <v>0.73120949278282832</v>
      </c>
      <c r="G751">
        <v>0.73140331718282936</v>
      </c>
      <c r="H751">
        <v>0.73120970750980685</v>
      </c>
      <c r="I751">
        <v>0.8708874359646811</v>
      </c>
      <c r="J751">
        <v>0.73144550226670035</v>
      </c>
      <c r="K751">
        <v>0.73021752265379658</v>
      </c>
      <c r="L751">
        <v>0.73120749786317718</v>
      </c>
      <c r="M751">
        <v>0.73120942241861031</v>
      </c>
      <c r="N751">
        <v>0.73122713519573201</v>
      </c>
      <c r="O751">
        <v>0.73119883560003318</v>
      </c>
      <c r="P751">
        <v>0.73121088900640518</v>
      </c>
      <c r="Q751">
        <v>0.73120064386416472</v>
      </c>
      <c r="R751">
        <v>0.73120950226670023</v>
      </c>
      <c r="S751">
        <v>0.73120950226670023</v>
      </c>
    </row>
    <row r="752" spans="1:19" x14ac:dyDescent="0.25">
      <c r="A752" s="1">
        <v>749</v>
      </c>
      <c r="B752" s="5">
        <v>0.61134425807569903</v>
      </c>
      <c r="C752">
        <v>0.70075847986444184</v>
      </c>
      <c r="D752">
        <v>0.73183470768275805</v>
      </c>
      <c r="E752" s="5">
        <v>0.73081178301459604</v>
      </c>
      <c r="F752">
        <v>0.73120948566992516</v>
      </c>
      <c r="G752">
        <v>0.73140361149895838</v>
      </c>
      <c r="H752">
        <v>0.73120968678147913</v>
      </c>
      <c r="I752">
        <v>0.87115634287774102</v>
      </c>
      <c r="J752">
        <v>0.73144645387960361</v>
      </c>
      <c r="K752">
        <v>0.73021382160003312</v>
      </c>
      <c r="L752">
        <v>0.73120749234443849</v>
      </c>
      <c r="M752">
        <v>0.73120942212579498</v>
      </c>
      <c r="N752">
        <v>0.73122717961831263</v>
      </c>
      <c r="O752">
        <v>0.73119879258928044</v>
      </c>
      <c r="P752">
        <v>0.73121090402375655</v>
      </c>
      <c r="Q752">
        <v>0.73120061036888617</v>
      </c>
      <c r="R752">
        <v>0.73120950226670023</v>
      </c>
      <c r="S752">
        <v>0.73120950226670023</v>
      </c>
    </row>
    <row r="753" spans="1:19" x14ac:dyDescent="0.25">
      <c r="A753" s="1">
        <v>750</v>
      </c>
      <c r="B753" s="5">
        <v>0.61111286005285503</v>
      </c>
      <c r="C753">
        <v>0.70064176479109597</v>
      </c>
      <c r="D753">
        <v>0.73183686601954145</v>
      </c>
      <c r="E753" s="5">
        <v>0.73081070630443001</v>
      </c>
      <c r="F753">
        <v>0.7312094785570219</v>
      </c>
      <c r="G753">
        <v>0.73140390581508741</v>
      </c>
      <c r="H753">
        <v>0.73120966605315141</v>
      </c>
      <c r="I753">
        <v>0.87142524979080083</v>
      </c>
      <c r="J753">
        <v>0.73144740549250686</v>
      </c>
      <c r="K753">
        <v>0.73021012054626966</v>
      </c>
      <c r="L753">
        <v>0.73120748689687454</v>
      </c>
      <c r="M753">
        <v>0.73120942183302595</v>
      </c>
      <c r="N753">
        <v>0.73122722404089335</v>
      </c>
      <c r="O753">
        <v>0.73119874957852782</v>
      </c>
      <c r="P753">
        <v>0.73121091904110802</v>
      </c>
      <c r="Q753">
        <v>0.73120057689035522</v>
      </c>
      <c r="R753">
        <v>0.73120950226670023</v>
      </c>
      <c r="S753">
        <v>0.73120950226670023</v>
      </c>
    </row>
    <row r="754" spans="1:19" x14ac:dyDescent="0.25">
      <c r="A754" s="1">
        <v>751</v>
      </c>
      <c r="B754" s="5">
        <v>0.61088165650680304</v>
      </c>
      <c r="C754">
        <v>0.70052509229998206</v>
      </c>
      <c r="D754">
        <v>0.73183902193342198</v>
      </c>
      <c r="E754" s="5">
        <v>0.730809629652313</v>
      </c>
      <c r="F754">
        <v>0.73120947144411863</v>
      </c>
      <c r="G754">
        <v>0.73140420013121643</v>
      </c>
      <c r="H754">
        <v>0.73120964532482369</v>
      </c>
      <c r="I754">
        <v>0.87169415670386097</v>
      </c>
      <c r="J754">
        <v>0.73144835710541012</v>
      </c>
      <c r="K754">
        <v>0.73020641949250631</v>
      </c>
      <c r="L754">
        <v>0.73120748152033765</v>
      </c>
      <c r="M754">
        <v>0.73120942154030333</v>
      </c>
      <c r="N754">
        <v>0.73122726846347397</v>
      </c>
      <c r="O754">
        <v>0.73119870656777508</v>
      </c>
      <c r="P754">
        <v>0.73121093405845938</v>
      </c>
      <c r="Q754">
        <v>0.73120054342855945</v>
      </c>
      <c r="R754">
        <v>0.73120950226670023</v>
      </c>
      <c r="S754">
        <v>0.73120950226670023</v>
      </c>
    </row>
    <row r="755" spans="1:19" x14ac:dyDescent="0.25">
      <c r="A755" s="1">
        <v>752</v>
      </c>
      <c r="B755" s="5">
        <v>0.610650647192443</v>
      </c>
      <c r="C755">
        <v>0.70040846236780063</v>
      </c>
      <c r="D755">
        <v>0.73184117542847704</v>
      </c>
      <c r="E755" s="5">
        <v>0.73080855305832604</v>
      </c>
      <c r="F755">
        <v>0.73120946433121548</v>
      </c>
      <c r="G755">
        <v>0.73140449444734545</v>
      </c>
      <c r="H755">
        <v>0.73120962459649586</v>
      </c>
      <c r="I755">
        <v>0.87196306361692066</v>
      </c>
      <c r="J755">
        <v>0.73144930871831326</v>
      </c>
      <c r="K755">
        <v>0.73020271843874285</v>
      </c>
      <c r="L755">
        <v>0.7312074762146803</v>
      </c>
      <c r="M755">
        <v>0.73120942124762711</v>
      </c>
      <c r="N755">
        <v>0.73122731288605469</v>
      </c>
      <c r="O755">
        <v>0.73119866355702245</v>
      </c>
      <c r="P755">
        <v>0.73121094907581075</v>
      </c>
      <c r="Q755">
        <v>0.73120050998348607</v>
      </c>
      <c r="R755">
        <v>0.73120950226670023</v>
      </c>
      <c r="S755">
        <v>0.73120950226670023</v>
      </c>
    </row>
    <row r="756" spans="1:19" x14ac:dyDescent="0.25">
      <c r="A756" s="1">
        <v>753</v>
      </c>
      <c r="B756" s="5">
        <v>0.61041983186508397</v>
      </c>
      <c r="C756">
        <v>0.70029187497126977</v>
      </c>
      <c r="D756">
        <v>0.73184332650877515</v>
      </c>
      <c r="E756" s="5">
        <v>0.73080747652255096</v>
      </c>
      <c r="F756">
        <v>0.73120945721831221</v>
      </c>
      <c r="G756">
        <v>0.73140478876347448</v>
      </c>
      <c r="H756">
        <v>0.73120960386816813</v>
      </c>
      <c r="I756">
        <v>0.87223197052998069</v>
      </c>
      <c r="J756">
        <v>0.73145026033121652</v>
      </c>
      <c r="K756">
        <v>0.73019901738497939</v>
      </c>
      <c r="L756">
        <v>0.73120747097975658</v>
      </c>
      <c r="M756">
        <v>0.7312094209549973</v>
      </c>
      <c r="N756">
        <v>0.73122735730863531</v>
      </c>
      <c r="O756">
        <v>0.73119862054626972</v>
      </c>
      <c r="P756">
        <v>0.73121096409316222</v>
      </c>
      <c r="Q756">
        <v>0.73120047655512277</v>
      </c>
      <c r="R756">
        <v>0.73120950226670023</v>
      </c>
      <c r="S756">
        <v>0.73120950226670023</v>
      </c>
    </row>
    <row r="757" spans="1:19" x14ac:dyDescent="0.25">
      <c r="A757" s="1">
        <v>754</v>
      </c>
      <c r="B757" s="5">
        <v>0.61018921028044704</v>
      </c>
      <c r="C757">
        <v>0.70017533008712396</v>
      </c>
      <c r="D757">
        <v>0.73184547517837562</v>
      </c>
      <c r="E757" s="5">
        <v>0.73080640004506903</v>
      </c>
      <c r="F757">
        <v>0.73120945010540905</v>
      </c>
      <c r="G757">
        <v>0.7314050830796035</v>
      </c>
      <c r="H757">
        <v>0.73120958313984041</v>
      </c>
      <c r="I757">
        <v>0.87250087744304061</v>
      </c>
      <c r="J757">
        <v>0.73145121194411966</v>
      </c>
      <c r="K757">
        <v>0.73019531633121593</v>
      </c>
      <c r="L757">
        <v>0.73120746581542095</v>
      </c>
      <c r="M757">
        <v>0.7312094206624139</v>
      </c>
      <c r="N757">
        <v>0.73122740173121592</v>
      </c>
      <c r="O757">
        <v>0.73119857753551709</v>
      </c>
      <c r="P757">
        <v>0.73121097911051347</v>
      </c>
      <c r="Q757">
        <v>0.731200443143457</v>
      </c>
      <c r="R757">
        <v>0.73120950226670023</v>
      </c>
      <c r="S757">
        <v>0.73120950226670023</v>
      </c>
    </row>
    <row r="758" spans="1:19" x14ac:dyDescent="0.25">
      <c r="A758" s="1">
        <v>755</v>
      </c>
      <c r="B758" s="5">
        <v>0.60995878219466304</v>
      </c>
      <c r="C758">
        <v>0.70005882769211514</v>
      </c>
      <c r="D758">
        <v>0.73184762144132853</v>
      </c>
      <c r="E758" s="5">
        <v>0.73080532362596196</v>
      </c>
      <c r="F758">
        <v>0.73120944299250579</v>
      </c>
      <c r="G758">
        <v>0.73140537739573253</v>
      </c>
      <c r="H758">
        <v>0.73120956241151269</v>
      </c>
      <c r="I758">
        <v>0.87276978435610053</v>
      </c>
      <c r="J758">
        <v>0.73145216355702292</v>
      </c>
      <c r="K758">
        <v>0.73019161527745247</v>
      </c>
      <c r="L758">
        <v>0.73120746072152554</v>
      </c>
      <c r="M758">
        <v>0.73120942036987679</v>
      </c>
      <c r="N758">
        <v>0.73122744615379653</v>
      </c>
      <c r="O758">
        <v>0.73119853452476435</v>
      </c>
      <c r="P758">
        <v>0.73121099412786494</v>
      </c>
      <c r="Q758">
        <v>0.73120040974847622</v>
      </c>
      <c r="R758">
        <v>0.73120950226670023</v>
      </c>
      <c r="S758">
        <v>0.73120950226670023</v>
      </c>
    </row>
    <row r="759" spans="1:19" x14ac:dyDescent="0.25">
      <c r="A759" s="1">
        <v>756</v>
      </c>
      <c r="B759" s="5">
        <v>0.60972854736427196</v>
      </c>
      <c r="C759">
        <v>0.69994236776301155</v>
      </c>
      <c r="D759">
        <v>0.73184976530167523</v>
      </c>
      <c r="E759" s="5">
        <v>0.73080424726531001</v>
      </c>
      <c r="F759">
        <v>0.73120943587960263</v>
      </c>
      <c r="G759">
        <v>0.73140567171186155</v>
      </c>
      <c r="H759">
        <v>0.73120954168318497</v>
      </c>
      <c r="I759">
        <v>0.87303869126916045</v>
      </c>
      <c r="J759">
        <v>0.73145311516992617</v>
      </c>
      <c r="K759">
        <v>0.73018791422368901</v>
      </c>
      <c r="L759">
        <v>0.73120745569792578</v>
      </c>
      <c r="M759">
        <v>0.73120942007738599</v>
      </c>
      <c r="N759">
        <v>0.73122749057637715</v>
      </c>
      <c r="O759">
        <v>0.73119849151401173</v>
      </c>
      <c r="P759">
        <v>0.73121100914521642</v>
      </c>
      <c r="Q759">
        <v>0.73120037637016788</v>
      </c>
      <c r="R759">
        <v>0.73120950226670023</v>
      </c>
      <c r="S759">
        <v>0.73120950226670023</v>
      </c>
    </row>
    <row r="760" spans="1:19" x14ac:dyDescent="0.25">
      <c r="A760" s="1">
        <v>757</v>
      </c>
      <c r="B760" s="5">
        <v>0.60949850554622198</v>
      </c>
      <c r="C760">
        <v>0.69982595027659888</v>
      </c>
      <c r="D760">
        <v>0.73185190676344747</v>
      </c>
      <c r="E760" s="5">
        <v>0.73080317096319702</v>
      </c>
      <c r="F760">
        <v>0.73120942876669937</v>
      </c>
      <c r="G760">
        <v>0.73140596602799068</v>
      </c>
      <c r="H760">
        <v>0.73120952095485725</v>
      </c>
      <c r="I760">
        <v>0.87330759818222037</v>
      </c>
      <c r="J760">
        <v>0.73145406678282943</v>
      </c>
      <c r="K760">
        <v>0.73018421316992554</v>
      </c>
      <c r="L760">
        <v>0.73120745074447679</v>
      </c>
      <c r="M760">
        <v>0.73120941978494169</v>
      </c>
      <c r="N760">
        <v>0.73122753499895776</v>
      </c>
      <c r="O760">
        <v>0.73119844850325899</v>
      </c>
      <c r="P760">
        <v>0.73121102416256767</v>
      </c>
      <c r="Q760">
        <v>0.73120034300851944</v>
      </c>
      <c r="R760">
        <v>0.73120950226670023</v>
      </c>
      <c r="S760">
        <v>0.73120950226670023</v>
      </c>
    </row>
    <row r="761" spans="1:19" x14ac:dyDescent="0.25">
      <c r="A761" s="1">
        <v>758</v>
      </c>
      <c r="B761" s="5">
        <v>0.60926865649786999</v>
      </c>
      <c r="C761">
        <v>0.69970957520968002</v>
      </c>
      <c r="D761">
        <v>0.73185404583066882</v>
      </c>
      <c r="E761" s="5">
        <v>0.73080209471970303</v>
      </c>
      <c r="F761">
        <v>0.7312094216537961</v>
      </c>
      <c r="G761">
        <v>0.73140626034411971</v>
      </c>
      <c r="H761">
        <v>0.73120950022652942</v>
      </c>
      <c r="I761">
        <v>0.87357650509528006</v>
      </c>
      <c r="J761">
        <v>0.73145501839573268</v>
      </c>
      <c r="K761">
        <v>0.73018051211616208</v>
      </c>
      <c r="L761">
        <v>0.73120744586103459</v>
      </c>
      <c r="M761">
        <v>0.73120941949254359</v>
      </c>
      <c r="N761">
        <v>0.73122757942153849</v>
      </c>
      <c r="O761">
        <v>0.73119840549250636</v>
      </c>
      <c r="P761">
        <v>0.73121103917991914</v>
      </c>
      <c r="Q761">
        <v>0.73120030966351857</v>
      </c>
      <c r="R761">
        <v>0.73120950226670023</v>
      </c>
      <c r="S761">
        <v>0.73120950226670023</v>
      </c>
    </row>
    <row r="762" spans="1:19" x14ac:dyDescent="0.25">
      <c r="A762" s="1">
        <v>759</v>
      </c>
      <c r="B762" s="5">
        <v>0.60903899997697897</v>
      </c>
      <c r="C762">
        <v>0.69959324253907407</v>
      </c>
      <c r="D762">
        <v>0.73185618250735285</v>
      </c>
      <c r="E762" s="5">
        <v>0.73080101853491197</v>
      </c>
      <c r="F762">
        <v>0.73120941454089283</v>
      </c>
      <c r="G762">
        <v>0.73140655466024873</v>
      </c>
      <c r="H762">
        <v>0.7312094794982017</v>
      </c>
      <c r="I762">
        <v>0.87384541200834009</v>
      </c>
      <c r="J762">
        <v>0.73145597000863583</v>
      </c>
      <c r="K762">
        <v>0.73017681106239862</v>
      </c>
      <c r="L762">
        <v>0.7312074410474525</v>
      </c>
      <c r="M762">
        <v>0.73120941920019178</v>
      </c>
      <c r="N762">
        <v>0.73122762384411921</v>
      </c>
      <c r="O762">
        <v>0.73119836248175352</v>
      </c>
      <c r="P762">
        <v>0.7312110541972705</v>
      </c>
      <c r="Q762">
        <v>0.73120027633515283</v>
      </c>
      <c r="R762">
        <v>0.73120950226670023</v>
      </c>
      <c r="S762">
        <v>0.73120950226670023</v>
      </c>
    </row>
    <row r="763" spans="1:19" x14ac:dyDescent="0.25">
      <c r="A763" s="1">
        <v>760</v>
      </c>
      <c r="B763" s="5">
        <v>0.60880953574171603</v>
      </c>
      <c r="C763">
        <v>0.69947695224161721</v>
      </c>
      <c r="D763">
        <v>0.73185831679750502</v>
      </c>
      <c r="E763" s="5">
        <v>0.730799942408904</v>
      </c>
      <c r="F763">
        <v>0.73120940742798968</v>
      </c>
      <c r="G763">
        <v>0.73140684897637775</v>
      </c>
      <c r="H763">
        <v>0.73120945876987398</v>
      </c>
      <c r="I763">
        <v>0.87411431892140001</v>
      </c>
      <c r="J763">
        <v>0.73145692162153908</v>
      </c>
      <c r="K763">
        <v>0.73017311000863527</v>
      </c>
      <c r="L763">
        <v>0.73120743630358753</v>
      </c>
      <c r="M763">
        <v>0.73120941890788638</v>
      </c>
      <c r="N763">
        <v>0.73122766826669983</v>
      </c>
      <c r="O763">
        <v>0.73119831947100089</v>
      </c>
      <c r="P763">
        <v>0.73121106921462187</v>
      </c>
      <c r="Q763">
        <v>0.73120024302340969</v>
      </c>
      <c r="R763">
        <v>0.73120950226670023</v>
      </c>
      <c r="S763">
        <v>0.73120950226670023</v>
      </c>
    </row>
    <row r="764" spans="1:19" x14ac:dyDescent="0.25">
      <c r="A764" s="1">
        <v>761</v>
      </c>
      <c r="B764" s="5">
        <v>0.60858026355065498</v>
      </c>
      <c r="C764">
        <v>0.69936070429416264</v>
      </c>
      <c r="D764">
        <v>0.73186044870512135</v>
      </c>
      <c r="E764" s="5">
        <v>0.73079886634176405</v>
      </c>
      <c r="F764">
        <v>0.73120940031508641</v>
      </c>
      <c r="G764">
        <v>0.73140714329250678</v>
      </c>
      <c r="H764">
        <v>0.73120943804154626</v>
      </c>
      <c r="I764">
        <v>0.87438322583445993</v>
      </c>
      <c r="J764">
        <v>0.73145787323444234</v>
      </c>
      <c r="K764">
        <v>0.73016940895487181</v>
      </c>
      <c r="L764">
        <v>0.73120743162929591</v>
      </c>
      <c r="M764">
        <v>0.73120941861562716</v>
      </c>
      <c r="N764">
        <v>0.73122771268928044</v>
      </c>
      <c r="O764">
        <v>0.73119827646024815</v>
      </c>
      <c r="P764">
        <v>0.73121108423197334</v>
      </c>
      <c r="Q764">
        <v>0.73120020972827671</v>
      </c>
      <c r="R764">
        <v>0.73120950226670023</v>
      </c>
      <c r="S764">
        <v>0.73120950226670023</v>
      </c>
    </row>
    <row r="765" spans="1:19" x14ac:dyDescent="0.25">
      <c r="A765" s="1">
        <v>762</v>
      </c>
      <c r="B765" s="5">
        <v>0.60835118316277403</v>
      </c>
      <c r="C765">
        <v>0.69924449867358041</v>
      </c>
      <c r="D765">
        <v>0.73186257823418921</v>
      </c>
      <c r="E765" s="5">
        <v>0.73079779033357295</v>
      </c>
      <c r="F765">
        <v>0.73120939320218314</v>
      </c>
      <c r="G765">
        <v>0.7314074376086358</v>
      </c>
      <c r="H765">
        <v>0.73120941731321842</v>
      </c>
      <c r="I765">
        <v>0.87465213274751985</v>
      </c>
      <c r="J765">
        <v>0.73145882484734559</v>
      </c>
      <c r="K765">
        <v>0.73016570790110835</v>
      </c>
      <c r="L765">
        <v>0.73120742702443453</v>
      </c>
      <c r="M765">
        <v>0.73120941832341435</v>
      </c>
      <c r="N765">
        <v>0.73122775711186105</v>
      </c>
      <c r="O765">
        <v>0.73119823344949553</v>
      </c>
      <c r="P765">
        <v>0.7312110992493247</v>
      </c>
      <c r="Q765">
        <v>0.73120017644974167</v>
      </c>
      <c r="R765">
        <v>0.73120950226670023</v>
      </c>
      <c r="S765">
        <v>0.73120950226670023</v>
      </c>
    </row>
    <row r="766" spans="1:19" x14ac:dyDescent="0.25">
      <c r="A766" s="1">
        <v>763</v>
      </c>
      <c r="B766" s="5">
        <v>0.60812229433745402</v>
      </c>
      <c r="C766">
        <v>0.69912833535675734</v>
      </c>
      <c r="D766">
        <v>0.73186470538868686</v>
      </c>
      <c r="E766" s="5">
        <v>0.73079671438441396</v>
      </c>
      <c r="F766">
        <v>0.73120938608927999</v>
      </c>
      <c r="G766">
        <v>0.73140773192476483</v>
      </c>
      <c r="H766">
        <v>0.7312093965848907</v>
      </c>
      <c r="I766">
        <v>0.87492103966057988</v>
      </c>
      <c r="J766">
        <v>0.73145977646024884</v>
      </c>
      <c r="K766">
        <v>0.73016200684734489</v>
      </c>
      <c r="L766">
        <v>0.7312074224888605</v>
      </c>
      <c r="M766">
        <v>0.73120941803124773</v>
      </c>
      <c r="N766">
        <v>0.73122780153444167</v>
      </c>
      <c r="O766">
        <v>0.73119819043874279</v>
      </c>
      <c r="P766">
        <v>0.73121111426667607</v>
      </c>
      <c r="Q766">
        <v>0.73120014318779181</v>
      </c>
      <c r="R766">
        <v>0.73120950226670023</v>
      </c>
      <c r="S766">
        <v>0.73120950226670023</v>
      </c>
    </row>
    <row r="767" spans="1:19" x14ac:dyDescent="0.25">
      <c r="A767" s="1">
        <v>764</v>
      </c>
      <c r="B767" s="5">
        <v>0.60789359683447697</v>
      </c>
      <c r="C767">
        <v>0.69901221432059724</v>
      </c>
      <c r="D767">
        <v>0.7318668301725838</v>
      </c>
      <c r="E767" s="5">
        <v>0.73079563849437001</v>
      </c>
      <c r="F767">
        <v>0.73120937897637683</v>
      </c>
      <c r="G767">
        <v>0.73140802624089385</v>
      </c>
      <c r="H767">
        <v>0.73120937585656298</v>
      </c>
      <c r="I767">
        <v>0.8751899465736398</v>
      </c>
      <c r="J767">
        <v>0.73146072807315199</v>
      </c>
      <c r="K767">
        <v>0.73015830579358143</v>
      </c>
      <c r="L767">
        <v>0.73120741802243083</v>
      </c>
      <c r="M767">
        <v>0.73120941773912729</v>
      </c>
      <c r="N767">
        <v>0.73122784595702239</v>
      </c>
      <c r="O767">
        <v>0.73119814742799016</v>
      </c>
      <c r="P767">
        <v>0.73121112928402754</v>
      </c>
      <c r="Q767">
        <v>0.73120010994241502</v>
      </c>
      <c r="R767">
        <v>0.73120950226670023</v>
      </c>
      <c r="S767">
        <v>0.73120950226670023</v>
      </c>
    </row>
    <row r="768" spans="1:19" x14ac:dyDescent="0.25">
      <c r="A768" s="1">
        <v>765</v>
      </c>
      <c r="B768" s="5">
        <v>0.60766509041402805</v>
      </c>
      <c r="C768">
        <v>0.69889613554202024</v>
      </c>
      <c r="D768">
        <v>0.73186895258984075</v>
      </c>
      <c r="E768" s="5">
        <v>0.73079456266352405</v>
      </c>
      <c r="F768">
        <v>0.73120937186347357</v>
      </c>
      <c r="G768">
        <v>0.73140832055702287</v>
      </c>
      <c r="H768">
        <v>0.73120935512823526</v>
      </c>
      <c r="I768">
        <v>0.87545885348669972</v>
      </c>
      <c r="J768">
        <v>0.73146167968605513</v>
      </c>
      <c r="K768">
        <v>0.73015460473981808</v>
      </c>
      <c r="L768">
        <v>0.73120741362500352</v>
      </c>
      <c r="M768">
        <v>0.73120941744705326</v>
      </c>
      <c r="N768">
        <v>0.73122789037960301</v>
      </c>
      <c r="O768">
        <v>0.73119810441723743</v>
      </c>
      <c r="P768">
        <v>0.7312111443013789</v>
      </c>
      <c r="Q768">
        <v>0.73120007671359877</v>
      </c>
      <c r="R768">
        <v>0.73120950226670023</v>
      </c>
      <c r="S768">
        <v>0.73120950226670023</v>
      </c>
    </row>
    <row r="769" spans="1:19" x14ac:dyDescent="0.25">
      <c r="A769" s="1">
        <v>766</v>
      </c>
      <c r="B769" s="5">
        <v>0.60743677483669301</v>
      </c>
      <c r="C769">
        <v>0.69878009899796401</v>
      </c>
      <c r="D769">
        <v>0.73187107264440954</v>
      </c>
      <c r="E769" s="5">
        <v>0.73079348689196</v>
      </c>
      <c r="F769">
        <v>0.7312093647505703</v>
      </c>
      <c r="G769">
        <v>0.7314086148731519</v>
      </c>
      <c r="H769">
        <v>0.73120933439990754</v>
      </c>
      <c r="I769">
        <v>0.87572776039975953</v>
      </c>
      <c r="J769">
        <v>0.73146263129895839</v>
      </c>
      <c r="K769">
        <v>0.73015090368605462</v>
      </c>
      <c r="L769">
        <v>0.73120740929643546</v>
      </c>
      <c r="M769">
        <v>0.73120941715502552</v>
      </c>
      <c r="N769">
        <v>0.73122793480218362</v>
      </c>
      <c r="O769">
        <v>0.7311980614064848</v>
      </c>
      <c r="P769">
        <v>0.73121115931873037</v>
      </c>
      <c r="Q769">
        <v>0.73120004350133072</v>
      </c>
      <c r="R769">
        <v>0.73120950226670023</v>
      </c>
      <c r="S769">
        <v>0.73120950226670023</v>
      </c>
    </row>
    <row r="770" spans="1:19" x14ac:dyDescent="0.25">
      <c r="A770" s="1">
        <v>767</v>
      </c>
      <c r="B770" s="5">
        <v>0.60720864986345602</v>
      </c>
      <c r="C770">
        <v>0.69866410466538231</v>
      </c>
      <c r="D770">
        <v>0.73187319034023324</v>
      </c>
      <c r="E770" s="5">
        <v>0.73079241117976101</v>
      </c>
      <c r="F770">
        <v>0.73120935763766703</v>
      </c>
      <c r="G770">
        <v>0.73140890918928092</v>
      </c>
      <c r="H770">
        <v>0.73120931367157982</v>
      </c>
      <c r="I770">
        <v>0.87599666731281944</v>
      </c>
      <c r="J770">
        <v>0.73146358291186164</v>
      </c>
      <c r="K770">
        <v>0.73014720263229116</v>
      </c>
      <c r="L770">
        <v>0.73120740503658643</v>
      </c>
      <c r="M770">
        <v>0.73120941686304386</v>
      </c>
      <c r="N770">
        <v>0.73122797922476435</v>
      </c>
      <c r="O770">
        <v>0.73119801839573206</v>
      </c>
      <c r="P770">
        <v>0.73121117433608174</v>
      </c>
      <c r="Q770">
        <v>0.73120001030559856</v>
      </c>
      <c r="R770">
        <v>0.73120950226670023</v>
      </c>
      <c r="S770">
        <v>0.73120950226670023</v>
      </c>
    </row>
    <row r="771" spans="1:19" x14ac:dyDescent="0.25">
      <c r="A771" s="1">
        <v>768</v>
      </c>
      <c r="B771" s="5">
        <v>0.60698071525570396</v>
      </c>
      <c r="C771">
        <v>0.69854815252124625</v>
      </c>
      <c r="D771">
        <v>0.73187530568124604</v>
      </c>
      <c r="E771" s="5">
        <v>0.73079133552701003</v>
      </c>
      <c r="F771">
        <v>0.73120935052476388</v>
      </c>
      <c r="G771">
        <v>0.73140920350540994</v>
      </c>
      <c r="H771">
        <v>0.7312092929432521</v>
      </c>
      <c r="I771">
        <v>0.87626557422587958</v>
      </c>
      <c r="J771">
        <v>0.7314645345247649</v>
      </c>
      <c r="K771">
        <v>0.7301435015785277</v>
      </c>
      <c r="L771">
        <v>0.73120740084531366</v>
      </c>
      <c r="M771">
        <v>0.73120941657110849</v>
      </c>
      <c r="N771">
        <v>0.73122802364734496</v>
      </c>
      <c r="O771">
        <v>0.73119797538497944</v>
      </c>
      <c r="P771">
        <v>0.7312111893534331</v>
      </c>
      <c r="Q771">
        <v>0.73119997712638984</v>
      </c>
      <c r="R771">
        <v>0.73120950226670023</v>
      </c>
      <c r="S771">
        <v>0.73120950226670023</v>
      </c>
    </row>
    <row r="772" spans="1:19" x14ac:dyDescent="0.25">
      <c r="A772" s="1">
        <v>769</v>
      </c>
      <c r="B772" s="5">
        <v>0.60675297077521695</v>
      </c>
      <c r="C772">
        <v>0.69843224254254299</v>
      </c>
      <c r="D772">
        <v>0.73187741867137335</v>
      </c>
      <c r="E772" s="5">
        <v>0.73079025993379099</v>
      </c>
      <c r="F772">
        <v>0.73120934341186061</v>
      </c>
      <c r="G772">
        <v>0.73140949782153897</v>
      </c>
      <c r="H772">
        <v>0.73120927221492438</v>
      </c>
      <c r="I772">
        <v>0.87653448113893928</v>
      </c>
      <c r="J772">
        <v>0.73146548613766815</v>
      </c>
      <c r="K772">
        <v>0.73013980052476435</v>
      </c>
      <c r="L772">
        <v>0.73120739672247881</v>
      </c>
      <c r="M772">
        <v>0.7312094162792192</v>
      </c>
      <c r="N772">
        <v>0.73122806806992557</v>
      </c>
      <c r="O772">
        <v>0.7311979323742267</v>
      </c>
      <c r="P772">
        <v>0.73121120437078457</v>
      </c>
      <c r="Q772">
        <v>0.73119994396369237</v>
      </c>
      <c r="R772">
        <v>0.73120950226670023</v>
      </c>
      <c r="S772">
        <v>0.73120950226670023</v>
      </c>
    </row>
    <row r="773" spans="1:19" x14ac:dyDescent="0.25">
      <c r="A773" s="1">
        <v>770</v>
      </c>
      <c r="B773" s="5">
        <v>0.60652541618417499</v>
      </c>
      <c r="C773">
        <v>0.69831637470627717</v>
      </c>
      <c r="D773">
        <v>0.73187952931453237</v>
      </c>
      <c r="E773" s="5">
        <v>0.73078918440018903</v>
      </c>
      <c r="F773">
        <v>0.73120933629895735</v>
      </c>
      <c r="G773">
        <v>0.73140979213766799</v>
      </c>
      <c r="H773">
        <v>0.73120925148659655</v>
      </c>
      <c r="I773">
        <v>0.8768033880519992</v>
      </c>
      <c r="J773">
        <v>0.73146643775057141</v>
      </c>
      <c r="K773">
        <v>0.73013609947100089</v>
      </c>
      <c r="L773">
        <v>0.73120739266793866</v>
      </c>
      <c r="M773">
        <v>0.73120941598737621</v>
      </c>
      <c r="N773">
        <v>0.7312281124925063</v>
      </c>
      <c r="O773">
        <v>0.73119788936347407</v>
      </c>
      <c r="P773">
        <v>0.73121121938813594</v>
      </c>
      <c r="Q773">
        <v>0.73119991081749369</v>
      </c>
      <c r="R773">
        <v>0.73120950226670023</v>
      </c>
      <c r="S773">
        <v>0.73120950226670023</v>
      </c>
    </row>
    <row r="774" spans="1:19" x14ac:dyDescent="0.25">
      <c r="A774" s="1">
        <v>771</v>
      </c>
      <c r="B774" s="5">
        <v>0.60629805124515601</v>
      </c>
      <c r="C774">
        <v>0.6982005489894697</v>
      </c>
      <c r="D774">
        <v>0.73188163761463088</v>
      </c>
      <c r="E774" s="5">
        <v>0.73078810892628598</v>
      </c>
      <c r="F774">
        <v>0.73120932918605419</v>
      </c>
      <c r="G774">
        <v>0.73141008645379713</v>
      </c>
      <c r="H774">
        <v>0.73120923075826871</v>
      </c>
      <c r="I774">
        <v>0.87707229496505923</v>
      </c>
      <c r="J774">
        <v>0.73146738936347455</v>
      </c>
      <c r="K774">
        <v>0.73013239841723743</v>
      </c>
      <c r="L774">
        <v>0.73120738868155399</v>
      </c>
      <c r="M774">
        <v>0.7312094156955794</v>
      </c>
      <c r="N774">
        <v>0.73122815691508691</v>
      </c>
      <c r="O774">
        <v>0.73119784635272134</v>
      </c>
      <c r="P774">
        <v>0.7312112344054873</v>
      </c>
      <c r="Q774">
        <v>0.73119987768778161</v>
      </c>
      <c r="R774">
        <v>0.73120950226670023</v>
      </c>
      <c r="S774">
        <v>0.73120950226670023</v>
      </c>
    </row>
    <row r="775" spans="1:19" x14ac:dyDescent="0.25">
      <c r="A775" s="1">
        <v>772</v>
      </c>
      <c r="B775" s="5">
        <v>0.60607087572113205</v>
      </c>
      <c r="C775">
        <v>0.69808476536915831</v>
      </c>
      <c r="D775">
        <v>0.73188374357556851</v>
      </c>
      <c r="E775" s="5">
        <v>0.730787033512168</v>
      </c>
      <c r="F775">
        <v>0.73120932207315104</v>
      </c>
      <c r="G775">
        <v>0.73141038076992615</v>
      </c>
      <c r="H775">
        <v>0.73120921002994099</v>
      </c>
      <c r="I775">
        <v>0.87734120187811915</v>
      </c>
      <c r="J775">
        <v>0.73146834097637781</v>
      </c>
      <c r="K775">
        <v>0.73012869736347397</v>
      </c>
      <c r="L775">
        <v>0.7312073847631857</v>
      </c>
      <c r="M775">
        <v>0.73120941540382867</v>
      </c>
      <c r="N775">
        <v>0.73122820133766753</v>
      </c>
      <c r="O775">
        <v>0.7311978033419686</v>
      </c>
      <c r="P775">
        <v>0.73121124942283877</v>
      </c>
      <c r="Q775">
        <v>0.73119984457454379</v>
      </c>
      <c r="R775">
        <v>0.73120950226670023</v>
      </c>
      <c r="S775">
        <v>0.73120950226670023</v>
      </c>
    </row>
    <row r="776" spans="1:19" x14ac:dyDescent="0.25">
      <c r="A776" s="1">
        <v>773</v>
      </c>
      <c r="B776" s="5">
        <v>0.60584388937546996</v>
      </c>
      <c r="C776">
        <v>0.69796902382239734</v>
      </c>
      <c r="D776">
        <v>0.73188584720123584</v>
      </c>
      <c r="E776" s="5">
        <v>0.73078595815791902</v>
      </c>
      <c r="F776">
        <v>0.73120931496024777</v>
      </c>
      <c r="G776">
        <v>0.73141067508605517</v>
      </c>
      <c r="H776">
        <v>0.73120918930161327</v>
      </c>
      <c r="I776">
        <v>0.87761010879117907</v>
      </c>
      <c r="J776">
        <v>0.73146929258928106</v>
      </c>
      <c r="K776">
        <v>0.73012499630971062</v>
      </c>
      <c r="L776">
        <v>0.73120738091269455</v>
      </c>
      <c r="M776">
        <v>0.73120941511212434</v>
      </c>
      <c r="N776">
        <v>0.73122824576024814</v>
      </c>
      <c r="O776">
        <v>0.73119776033121597</v>
      </c>
      <c r="P776">
        <v>0.73121126444019002</v>
      </c>
      <c r="Q776">
        <v>0.73119981147776791</v>
      </c>
      <c r="R776">
        <v>0.73120950226670023</v>
      </c>
      <c r="S776">
        <v>0.73120950226670023</v>
      </c>
    </row>
    <row r="777" spans="1:19" x14ac:dyDescent="0.25">
      <c r="A777" s="1">
        <v>774</v>
      </c>
      <c r="B777" s="5">
        <v>0.60561709197193103</v>
      </c>
      <c r="C777">
        <v>0.69785332432625802</v>
      </c>
      <c r="D777">
        <v>0.73188794849551531</v>
      </c>
      <c r="E777" s="5">
        <v>0.73078488286362397</v>
      </c>
      <c r="F777">
        <v>0.7312093078473445</v>
      </c>
      <c r="G777">
        <v>0.7314109694021842</v>
      </c>
      <c r="H777">
        <v>0.73120916857328555</v>
      </c>
      <c r="I777">
        <v>0.87787901570423899</v>
      </c>
      <c r="J777">
        <v>0.73147024420218432</v>
      </c>
      <c r="K777">
        <v>0.73012129525594716</v>
      </c>
      <c r="L777">
        <v>0.73120737712993922</v>
      </c>
      <c r="M777">
        <v>0.73120941482046597</v>
      </c>
      <c r="N777">
        <v>0.73122829018282876</v>
      </c>
      <c r="O777">
        <v>0.73119771732046324</v>
      </c>
      <c r="P777">
        <v>0.7312112794575415</v>
      </c>
      <c r="Q777">
        <v>0.73119977839744177</v>
      </c>
      <c r="R777">
        <v>0.73120950226670023</v>
      </c>
      <c r="S777">
        <v>0.73120950226670023</v>
      </c>
    </row>
    <row r="778" spans="1:19" x14ac:dyDescent="0.25">
      <c r="A778" s="1">
        <v>775</v>
      </c>
      <c r="B778" s="5">
        <v>0.60539048327466904</v>
      </c>
      <c r="C778">
        <v>0.69773766685782779</v>
      </c>
      <c r="D778">
        <v>0.73189004746228015</v>
      </c>
      <c r="E778" s="5">
        <v>0.73078380762936701</v>
      </c>
      <c r="F778">
        <v>0.73120930073444124</v>
      </c>
      <c r="G778">
        <v>0.73141126371831322</v>
      </c>
      <c r="H778">
        <v>0.73120914784495783</v>
      </c>
      <c r="I778">
        <v>0.87814792261729879</v>
      </c>
      <c r="J778">
        <v>0.73147119581508746</v>
      </c>
      <c r="K778">
        <v>0.7301175942021837</v>
      </c>
      <c r="L778">
        <v>0.73120737341478237</v>
      </c>
      <c r="M778">
        <v>0.73120941452885369</v>
      </c>
      <c r="N778">
        <v>0.73122833460540948</v>
      </c>
      <c r="O778">
        <v>0.73119767430971061</v>
      </c>
      <c r="P778">
        <v>0.73121129447489297</v>
      </c>
      <c r="Q778">
        <v>0.73119974533355303</v>
      </c>
      <c r="R778">
        <v>0.73120950226670023</v>
      </c>
      <c r="S778">
        <v>0.73120950226670023</v>
      </c>
    </row>
    <row r="779" spans="1:19" x14ac:dyDescent="0.25">
      <c r="A779" s="1">
        <v>776</v>
      </c>
      <c r="B779" s="5">
        <v>0.605164063048232</v>
      </c>
      <c r="C779">
        <v>0.6976220513942113</v>
      </c>
      <c r="D779">
        <v>0.73189214410539571</v>
      </c>
      <c r="E779" s="5">
        <v>0.73078273245523295</v>
      </c>
      <c r="F779">
        <v>0.73120929362153808</v>
      </c>
      <c r="G779">
        <v>0.73141155803444224</v>
      </c>
      <c r="H779">
        <v>0.73120912711663011</v>
      </c>
      <c r="I779">
        <v>0.87841682953035893</v>
      </c>
      <c r="J779">
        <v>0.73147214742799072</v>
      </c>
      <c r="K779">
        <v>0.73011389314842023</v>
      </c>
      <c r="L779">
        <v>0.73120736976708578</v>
      </c>
      <c r="M779">
        <v>0.73120941423728769</v>
      </c>
      <c r="N779">
        <v>0.73122837902799009</v>
      </c>
      <c r="O779">
        <v>0.73119763129895787</v>
      </c>
      <c r="P779">
        <v>0.73121130949224422</v>
      </c>
      <c r="Q779">
        <v>0.73119971228608949</v>
      </c>
      <c r="R779">
        <v>0.73120950226670023</v>
      </c>
      <c r="S779">
        <v>0.73120950226670023</v>
      </c>
    </row>
    <row r="780" spans="1:19" x14ac:dyDescent="0.25">
      <c r="A780" s="1">
        <v>777</v>
      </c>
      <c r="B780" s="5">
        <v>0.60493783105755805</v>
      </c>
      <c r="C780">
        <v>0.69750647791252973</v>
      </c>
      <c r="D780">
        <v>0.73189423842871826</v>
      </c>
      <c r="E780" s="5">
        <v>0.73078165734130696</v>
      </c>
      <c r="F780">
        <v>0.73120928650863481</v>
      </c>
      <c r="G780">
        <v>0.73141185235057127</v>
      </c>
      <c r="H780">
        <v>0.73120910638830239</v>
      </c>
      <c r="I780">
        <v>0.87868573644341885</v>
      </c>
      <c r="J780">
        <v>0.73147309904089386</v>
      </c>
      <c r="K780">
        <v>0.73011019209465677</v>
      </c>
      <c r="L780">
        <v>0.73120736618671089</v>
      </c>
      <c r="M780">
        <v>0.73120941394576777</v>
      </c>
      <c r="N780">
        <v>0.73122842345057082</v>
      </c>
      <c r="O780">
        <v>0.73119758828820525</v>
      </c>
      <c r="P780">
        <v>0.73121132450959569</v>
      </c>
      <c r="Q780">
        <v>0.73119967925503881</v>
      </c>
      <c r="R780">
        <v>0.73120950226670023</v>
      </c>
      <c r="S780">
        <v>0.73120950226670023</v>
      </c>
    </row>
    <row r="781" spans="1:19" x14ac:dyDescent="0.25">
      <c r="A781" s="1">
        <v>778</v>
      </c>
      <c r="B781" s="5">
        <v>0.60471178706797701</v>
      </c>
      <c r="C781">
        <v>0.69739094638992027</v>
      </c>
      <c r="D781">
        <v>0.7318963304360957</v>
      </c>
      <c r="E781" s="5">
        <v>0.73078058228767395</v>
      </c>
      <c r="F781">
        <v>0.73120927939573155</v>
      </c>
      <c r="G781">
        <v>0.73141214666670029</v>
      </c>
      <c r="H781">
        <v>0.73120908565997467</v>
      </c>
      <c r="I781">
        <v>0.87895464335647866</v>
      </c>
      <c r="J781">
        <v>0.73147405065379711</v>
      </c>
      <c r="K781">
        <v>0.73010649104089331</v>
      </c>
      <c r="L781">
        <v>0.73120736267352049</v>
      </c>
      <c r="M781">
        <v>0.73120941365429393</v>
      </c>
      <c r="N781">
        <v>0.73122846787315143</v>
      </c>
      <c r="O781">
        <v>0.73119754527745251</v>
      </c>
      <c r="P781">
        <v>0.73121133952694706</v>
      </c>
      <c r="Q781">
        <v>0.73119964624038891</v>
      </c>
      <c r="R781">
        <v>0.73120950226670023</v>
      </c>
      <c r="S781">
        <v>0.73120950226670023</v>
      </c>
    </row>
    <row r="782" spans="1:19" x14ac:dyDescent="0.25">
      <c r="A782" s="1">
        <v>779</v>
      </c>
      <c r="B782" s="5">
        <v>0.60448593084520796</v>
      </c>
      <c r="C782">
        <v>0.69727545680353742</v>
      </c>
      <c r="D782">
        <v>0.73189842013136741</v>
      </c>
      <c r="E782" s="5">
        <v>0.73077950729442098</v>
      </c>
      <c r="F782">
        <v>0.73120927228282839</v>
      </c>
      <c r="G782">
        <v>0.73141244098282931</v>
      </c>
      <c r="H782">
        <v>0.73120906493164695</v>
      </c>
      <c r="I782">
        <v>0.87922355026953847</v>
      </c>
      <c r="J782">
        <v>0.73147500226670037</v>
      </c>
      <c r="K782">
        <v>0.73010278998712985</v>
      </c>
      <c r="L782">
        <v>0.73120735922737612</v>
      </c>
      <c r="M782">
        <v>0.73120941336286616</v>
      </c>
      <c r="N782">
        <v>0.73122851229573205</v>
      </c>
      <c r="O782">
        <v>0.73119750226669988</v>
      </c>
      <c r="P782">
        <v>0.73121135454429842</v>
      </c>
      <c r="Q782">
        <v>0.73119961324212746</v>
      </c>
      <c r="R782">
        <v>0.73120950226670023</v>
      </c>
      <c r="S782">
        <v>0.73120950226670023</v>
      </c>
    </row>
    <row r="783" spans="1:19" x14ac:dyDescent="0.25">
      <c r="A783" s="1">
        <v>780</v>
      </c>
      <c r="B783" s="5">
        <v>0.60426026215536</v>
      </c>
      <c r="C783">
        <v>0.69716000913055176</v>
      </c>
      <c r="D783">
        <v>0.73190050751836444</v>
      </c>
      <c r="E783" s="5">
        <v>0.73077843236163198</v>
      </c>
      <c r="F783">
        <v>0.73120926516992513</v>
      </c>
      <c r="G783">
        <v>0.73141273529895834</v>
      </c>
      <c r="H783">
        <v>0.73120904420331911</v>
      </c>
      <c r="I783">
        <v>0.8794924571825985</v>
      </c>
      <c r="J783">
        <v>0.73147595387960362</v>
      </c>
      <c r="K783">
        <v>0.73009908893336639</v>
      </c>
      <c r="L783">
        <v>0.73120735584814123</v>
      </c>
      <c r="M783">
        <v>0.73120941307148446</v>
      </c>
      <c r="N783">
        <v>0.73122855671831266</v>
      </c>
      <c r="O783">
        <v>0.73119745925594715</v>
      </c>
      <c r="P783">
        <v>0.73121136956164989</v>
      </c>
      <c r="Q783">
        <v>0.73119958026024234</v>
      </c>
      <c r="R783">
        <v>0.73120950226670023</v>
      </c>
      <c r="S783">
        <v>0.73120950226670023</v>
      </c>
    </row>
    <row r="784" spans="1:19" x14ac:dyDescent="0.25">
      <c r="A784" s="1">
        <v>781</v>
      </c>
      <c r="B784" s="5">
        <v>0.604034780764929</v>
      </c>
      <c r="C784">
        <v>0.69704460334815099</v>
      </c>
      <c r="D784">
        <v>0.73190259260090917</v>
      </c>
      <c r="E784" s="5">
        <v>0.73077735748939299</v>
      </c>
      <c r="F784">
        <v>0.73120925805702197</v>
      </c>
      <c r="G784">
        <v>0.73141302961508736</v>
      </c>
      <c r="H784">
        <v>0.73120902347499139</v>
      </c>
      <c r="I784">
        <v>0.87976136409565819</v>
      </c>
      <c r="J784">
        <v>0.73147690549250688</v>
      </c>
      <c r="K784">
        <v>0.73009538787960293</v>
      </c>
      <c r="L784">
        <v>0.73120735253567948</v>
      </c>
      <c r="M784">
        <v>0.73120941278014895</v>
      </c>
      <c r="N784">
        <v>0.73122860114089328</v>
      </c>
      <c r="O784">
        <v>0.73119741624519452</v>
      </c>
      <c r="P784">
        <v>0.73121138457900126</v>
      </c>
      <c r="Q784">
        <v>0.73119954729472147</v>
      </c>
      <c r="R784">
        <v>0.73120950226670023</v>
      </c>
      <c r="S784">
        <v>0.73120950226670023</v>
      </c>
    </row>
    <row r="785" spans="1:19" x14ac:dyDescent="0.25">
      <c r="A785" s="1">
        <v>782</v>
      </c>
      <c r="B785" s="5">
        <v>0.60380948644080101</v>
      </c>
      <c r="C785">
        <v>0.69692923943353868</v>
      </c>
      <c r="D785">
        <v>0.73190467538281556</v>
      </c>
      <c r="E785" s="5">
        <v>0.73077628267779104</v>
      </c>
      <c r="F785">
        <v>0.7312092509441187</v>
      </c>
      <c r="G785">
        <v>0.73141332393121639</v>
      </c>
      <c r="H785">
        <v>0.73120900274666356</v>
      </c>
      <c r="I785">
        <v>0.88003027100871833</v>
      </c>
      <c r="J785">
        <v>0.73147785710541013</v>
      </c>
      <c r="K785">
        <v>0.73009168682583958</v>
      </c>
      <c r="L785">
        <v>0.73120734928985331</v>
      </c>
      <c r="M785">
        <v>0.7312094124888594</v>
      </c>
      <c r="N785">
        <v>0.731228645563474</v>
      </c>
      <c r="O785">
        <v>0.73119737323444178</v>
      </c>
      <c r="P785">
        <v>0.73121139959635273</v>
      </c>
      <c r="Q785">
        <v>0.73119951434555241</v>
      </c>
      <c r="R785">
        <v>0.73120950226670023</v>
      </c>
      <c r="S785">
        <v>0.73120950226670023</v>
      </c>
    </row>
    <row r="786" spans="1:19" x14ac:dyDescent="0.25">
      <c r="A786" s="1">
        <v>783</v>
      </c>
      <c r="B786" s="5">
        <v>0.60358437895024597</v>
      </c>
      <c r="C786">
        <v>0.6968139173639355</v>
      </c>
      <c r="D786">
        <v>0.73190675586788934</v>
      </c>
      <c r="E786" s="5">
        <v>0.73077520792691097</v>
      </c>
      <c r="F786">
        <v>0.73120924383121544</v>
      </c>
      <c r="G786">
        <v>0.73141361824734541</v>
      </c>
      <c r="H786">
        <v>0.73120898201833584</v>
      </c>
      <c r="I786">
        <v>0.88029917792177814</v>
      </c>
      <c r="J786">
        <v>0.73147880871831328</v>
      </c>
      <c r="K786">
        <v>0.73008798577207612</v>
      </c>
      <c r="L786">
        <v>0.73120734611052718</v>
      </c>
      <c r="M786">
        <v>0.73120941219761604</v>
      </c>
      <c r="N786">
        <v>0.73122868998605461</v>
      </c>
      <c r="O786">
        <v>0.73119733022368916</v>
      </c>
      <c r="P786">
        <v>0.73121141461370409</v>
      </c>
      <c r="Q786">
        <v>0.73119948141272317</v>
      </c>
      <c r="R786">
        <v>0.73120950226670023</v>
      </c>
      <c r="S786">
        <v>0.73120950226670023</v>
      </c>
    </row>
    <row r="787" spans="1:19" x14ac:dyDescent="0.25">
      <c r="A787" s="1">
        <v>784</v>
      </c>
      <c r="B787" s="5">
        <v>0.60335945806092295</v>
      </c>
      <c r="C787">
        <v>0.69669863711657853</v>
      </c>
      <c r="D787">
        <v>0.73190883405992768</v>
      </c>
      <c r="E787" s="5">
        <v>0.73077413323683904</v>
      </c>
      <c r="F787">
        <v>0.73120923671831228</v>
      </c>
      <c r="G787">
        <v>0.73141391256347443</v>
      </c>
      <c r="H787">
        <v>0.73120896129000812</v>
      </c>
      <c r="I787">
        <v>0.88056808483483806</v>
      </c>
      <c r="J787">
        <v>0.73147976033121653</v>
      </c>
      <c r="K787">
        <v>0.73008428471831266</v>
      </c>
      <c r="L787">
        <v>0.73120734299756662</v>
      </c>
      <c r="M787">
        <v>0.73120941190641853</v>
      </c>
      <c r="N787">
        <v>0.73122873440863534</v>
      </c>
      <c r="O787">
        <v>0.73119728721293642</v>
      </c>
      <c r="P787">
        <v>0.73121142963105545</v>
      </c>
      <c r="Q787">
        <v>0.73119944849622154</v>
      </c>
      <c r="R787">
        <v>0.73120950226670023</v>
      </c>
      <c r="S787">
        <v>0.73120950226670023</v>
      </c>
    </row>
    <row r="788" spans="1:19" x14ac:dyDescent="0.25">
      <c r="A788" s="1">
        <v>785</v>
      </c>
      <c r="B788" s="5">
        <v>0.60313472354087305</v>
      </c>
      <c r="C788">
        <v>0.69658339866872099</v>
      </c>
      <c r="D788">
        <v>0.73191090996271957</v>
      </c>
      <c r="E788" s="5">
        <v>0.73077305860766295</v>
      </c>
      <c r="F788">
        <v>0.73120922960540902</v>
      </c>
      <c r="G788">
        <v>0.73141420687960357</v>
      </c>
      <c r="H788">
        <v>0.7312089405616804</v>
      </c>
      <c r="I788">
        <v>0.88083699174789798</v>
      </c>
      <c r="J788">
        <v>0.73148071194411979</v>
      </c>
      <c r="K788">
        <v>0.7300805836645492</v>
      </c>
      <c r="L788">
        <v>0.73120733995083498</v>
      </c>
      <c r="M788">
        <v>0.7312094116152672</v>
      </c>
      <c r="N788">
        <v>0.73122877883121595</v>
      </c>
      <c r="O788">
        <v>0.73119724420218379</v>
      </c>
      <c r="P788">
        <v>0.73121144464840693</v>
      </c>
      <c r="Q788">
        <v>0.73119941559603541</v>
      </c>
      <c r="R788">
        <v>0.73120950226670023</v>
      </c>
      <c r="S788">
        <v>0.73120950226670023</v>
      </c>
    </row>
    <row r="789" spans="1:19" x14ac:dyDescent="0.25">
      <c r="A789" s="1">
        <v>786</v>
      </c>
      <c r="B789" s="5">
        <v>0.60291017515852297</v>
      </c>
      <c r="C789">
        <v>0.69646820199763282</v>
      </c>
      <c r="D789">
        <v>0.73191298358004531</v>
      </c>
      <c r="E789" s="5">
        <v>0.73077198403946897</v>
      </c>
      <c r="F789">
        <v>0.73120922249250575</v>
      </c>
      <c r="G789">
        <v>0.73141450119573259</v>
      </c>
      <c r="H789">
        <v>0.73120891983335268</v>
      </c>
      <c r="I789">
        <v>0.88110589866095801</v>
      </c>
      <c r="J789">
        <v>0.73148166355702293</v>
      </c>
      <c r="K789">
        <v>0.73007688261078585</v>
      </c>
      <c r="L789">
        <v>0.73120733697019669</v>
      </c>
      <c r="M789">
        <v>0.73120941132416184</v>
      </c>
      <c r="N789">
        <v>0.73122882325379657</v>
      </c>
      <c r="O789">
        <v>0.73119720119143106</v>
      </c>
      <c r="P789">
        <v>0.73121145966575829</v>
      </c>
      <c r="Q789">
        <v>0.73119938271215257</v>
      </c>
      <c r="R789">
        <v>0.73120950226670023</v>
      </c>
      <c r="S789">
        <v>0.73120950226670023</v>
      </c>
    </row>
    <row r="790" spans="1:19" x14ac:dyDescent="0.25">
      <c r="A790" s="1">
        <v>787</v>
      </c>
      <c r="B790" s="5">
        <v>0.60268581268268495</v>
      </c>
      <c r="C790">
        <v>0.69635304708060097</v>
      </c>
      <c r="D790">
        <v>0.73191505491567721</v>
      </c>
      <c r="E790" s="5">
        <v>0.73077090953234203</v>
      </c>
      <c r="F790">
        <v>0.7312092153796026</v>
      </c>
      <c r="G790">
        <v>0.73141479551186162</v>
      </c>
      <c r="H790">
        <v>0.73120889910502496</v>
      </c>
      <c r="I790">
        <v>0.88137480557401782</v>
      </c>
      <c r="J790">
        <v>0.73148261516992619</v>
      </c>
      <c r="K790">
        <v>0.73007318155702239</v>
      </c>
      <c r="L790">
        <v>0.73120733405551808</v>
      </c>
      <c r="M790">
        <v>0.73120941103310244</v>
      </c>
      <c r="N790">
        <v>0.73122886767637718</v>
      </c>
      <c r="O790">
        <v>0.73119715818067832</v>
      </c>
      <c r="P790">
        <v>0.73121147468310965</v>
      </c>
      <c r="Q790">
        <v>0.73119934984456114</v>
      </c>
      <c r="R790">
        <v>0.73120950226670023</v>
      </c>
      <c r="S790">
        <v>0.73120950226670023</v>
      </c>
    </row>
    <row r="791" spans="1:19" x14ac:dyDescent="0.25">
      <c r="A791" s="1">
        <v>788</v>
      </c>
      <c r="B791" s="5">
        <v>0.60246163588255097</v>
      </c>
      <c r="C791">
        <v>0.69623793389492783</v>
      </c>
      <c r="D791">
        <v>0.73191712397337916</v>
      </c>
      <c r="E791" s="5">
        <v>0.73076983508637205</v>
      </c>
      <c r="F791">
        <v>0.73120920826669933</v>
      </c>
      <c r="G791">
        <v>0.73141508982799064</v>
      </c>
      <c r="H791">
        <v>0.73120887837669724</v>
      </c>
      <c r="I791">
        <v>0.88164371248707785</v>
      </c>
      <c r="J791">
        <v>0.73148356678282944</v>
      </c>
      <c r="K791">
        <v>0.73006948050325893</v>
      </c>
      <c r="L791">
        <v>0.73120733120666448</v>
      </c>
      <c r="M791">
        <v>0.73120941074208912</v>
      </c>
      <c r="N791">
        <v>0.7312289120989578</v>
      </c>
      <c r="O791">
        <v>0.73119711516992558</v>
      </c>
      <c r="P791">
        <v>0.73121148970046113</v>
      </c>
      <c r="Q791">
        <v>0.73119931699324869</v>
      </c>
      <c r="R791">
        <v>0.73120950226670023</v>
      </c>
      <c r="S791">
        <v>0.73120950226670023</v>
      </c>
    </row>
    <row r="792" spans="1:19" x14ac:dyDescent="0.25">
      <c r="A792" s="1">
        <v>789</v>
      </c>
      <c r="B792" s="5">
        <v>0.60223764452769601</v>
      </c>
      <c r="C792">
        <v>0.69612286241793297</v>
      </c>
      <c r="D792">
        <v>0.73191919075690692</v>
      </c>
      <c r="E792" s="5">
        <v>0.73076876070164398</v>
      </c>
      <c r="F792">
        <v>0.73120920115379606</v>
      </c>
      <c r="G792">
        <v>0.73141538414411966</v>
      </c>
      <c r="H792">
        <v>0.7312088576483694</v>
      </c>
      <c r="I792">
        <v>0.88191261940013776</v>
      </c>
      <c r="J792">
        <v>0.73148451839573259</v>
      </c>
      <c r="K792">
        <v>0.73006577944949547</v>
      </c>
      <c r="L792">
        <v>0.73120732842350222</v>
      </c>
      <c r="M792">
        <v>0.73120941045112176</v>
      </c>
      <c r="N792">
        <v>0.73122895652153852</v>
      </c>
      <c r="O792">
        <v>0.73119707215917296</v>
      </c>
      <c r="P792">
        <v>0.73121150471781249</v>
      </c>
      <c r="Q792">
        <v>0.73119928415820334</v>
      </c>
      <c r="R792">
        <v>0.73120950226670023</v>
      </c>
      <c r="S792">
        <v>0.73120950226670023</v>
      </c>
    </row>
    <row r="793" spans="1:19" x14ac:dyDescent="0.25">
      <c r="A793" s="1">
        <v>790</v>
      </c>
      <c r="B793" s="5">
        <v>0.60201383838807698</v>
      </c>
      <c r="C793">
        <v>0.69600783262695232</v>
      </c>
      <c r="D793">
        <v>0.73192125527000773</v>
      </c>
      <c r="E793" s="5">
        <v>0.73076768637824496</v>
      </c>
      <c r="F793">
        <v>0.7312091940408928</v>
      </c>
      <c r="G793">
        <v>0.73141567846024869</v>
      </c>
      <c r="H793">
        <v>0.73120883692004168</v>
      </c>
      <c r="I793">
        <v>0.88218152631319768</v>
      </c>
      <c r="J793">
        <v>0.73148547000863584</v>
      </c>
      <c r="K793">
        <v>0.73006207839573201</v>
      </c>
      <c r="L793">
        <v>0.73120732570589664</v>
      </c>
      <c r="M793">
        <v>0.73120941016020036</v>
      </c>
      <c r="N793">
        <v>0.73122900094411913</v>
      </c>
      <c r="O793">
        <v>0.73119702914842022</v>
      </c>
      <c r="P793">
        <v>0.73121151973516385</v>
      </c>
      <c r="Q793">
        <v>0.7311992513394131</v>
      </c>
      <c r="R793">
        <v>0.73120950226670023</v>
      </c>
      <c r="S793">
        <v>0.73120950226670023</v>
      </c>
    </row>
    <row r="794" spans="1:19" x14ac:dyDescent="0.25">
      <c r="A794" s="1">
        <v>791</v>
      </c>
      <c r="B794" s="5">
        <v>0.60179021723403103</v>
      </c>
      <c r="C794">
        <v>0.69589284449933797</v>
      </c>
      <c r="D794">
        <v>0.7319233175164207</v>
      </c>
      <c r="E794" s="5">
        <v>0.73076661211626504</v>
      </c>
      <c r="F794">
        <v>0.73120918692798964</v>
      </c>
      <c r="G794">
        <v>0.73141597277637771</v>
      </c>
      <c r="H794">
        <v>0.73120881619171396</v>
      </c>
      <c r="I794">
        <v>0.88245043322625749</v>
      </c>
      <c r="J794">
        <v>0.7314864216215391</v>
      </c>
      <c r="K794">
        <v>0.73005837734196866</v>
      </c>
      <c r="L794">
        <v>0.73120732305371405</v>
      </c>
      <c r="M794">
        <v>0.73120940986932492</v>
      </c>
      <c r="N794">
        <v>0.73122904536669975</v>
      </c>
      <c r="O794">
        <v>0.73119698613766759</v>
      </c>
      <c r="P794">
        <v>0.73121153475251532</v>
      </c>
      <c r="Q794">
        <v>0.73119921853686565</v>
      </c>
      <c r="R794">
        <v>0.73120950226670023</v>
      </c>
      <c r="S794">
        <v>0.73120950226670023</v>
      </c>
    </row>
    <row r="795" spans="1:19" x14ac:dyDescent="0.25">
      <c r="A795" s="1">
        <v>792</v>
      </c>
      <c r="B795" s="5">
        <v>0.60156678083627402</v>
      </c>
      <c r="C795">
        <v>0.6957778980124586</v>
      </c>
      <c r="D795">
        <v>0.73192537749987696</v>
      </c>
      <c r="E795" s="5">
        <v>0.73076553791578902</v>
      </c>
      <c r="F795">
        <v>0.73120917981508649</v>
      </c>
      <c r="G795">
        <v>0.73141626709250684</v>
      </c>
      <c r="H795">
        <v>0.73120879546338624</v>
      </c>
      <c r="I795">
        <v>0.88271934013931763</v>
      </c>
      <c r="J795">
        <v>0.73148737323444235</v>
      </c>
      <c r="K795">
        <v>0.7300546762882052</v>
      </c>
      <c r="L795">
        <v>0.73120732046682235</v>
      </c>
      <c r="M795">
        <v>0.73120940957849545</v>
      </c>
      <c r="N795">
        <v>0.73122908978928047</v>
      </c>
      <c r="O795">
        <v>0.73119694312691486</v>
      </c>
      <c r="P795">
        <v>0.73121154976986658</v>
      </c>
      <c r="Q795">
        <v>0.7311991857505491</v>
      </c>
      <c r="R795">
        <v>0.73120950226670023</v>
      </c>
      <c r="S795">
        <v>0.73120950226670023</v>
      </c>
    </row>
    <row r="796" spans="1:19" x14ac:dyDescent="0.25">
      <c r="A796" s="1">
        <v>793</v>
      </c>
      <c r="B796" s="5">
        <v>0.60134352896590204</v>
      </c>
      <c r="C796">
        <v>0.69566299314369895</v>
      </c>
      <c r="D796">
        <v>0.73192743522409909</v>
      </c>
      <c r="E796" s="5">
        <v>0.73076446377690596</v>
      </c>
      <c r="F796">
        <v>0.73120917270218322</v>
      </c>
      <c r="G796">
        <v>0.73141656140863587</v>
      </c>
      <c r="H796">
        <v>0.73120877473505852</v>
      </c>
      <c r="I796">
        <v>0.88298824705237733</v>
      </c>
      <c r="J796">
        <v>0.73148832484734561</v>
      </c>
      <c r="K796">
        <v>0.73005097523444173</v>
      </c>
      <c r="L796">
        <v>0.7312073179450892</v>
      </c>
      <c r="M796">
        <v>0.73120940928771194</v>
      </c>
      <c r="N796">
        <v>0.73122913421186109</v>
      </c>
      <c r="O796">
        <v>0.73119690011616223</v>
      </c>
      <c r="P796">
        <v>0.73121156478721805</v>
      </c>
      <c r="Q796">
        <v>0.73119915298045124</v>
      </c>
      <c r="R796">
        <v>0.73120950226670023</v>
      </c>
      <c r="S796">
        <v>0.73120950226670023</v>
      </c>
    </row>
    <row r="797" spans="1:19" x14ac:dyDescent="0.25">
      <c r="A797" s="1">
        <v>794</v>
      </c>
      <c r="B797" s="5">
        <v>0.60112046139438802</v>
      </c>
      <c r="C797">
        <v>0.69554812987046055</v>
      </c>
      <c r="D797">
        <v>0.73192949069280167</v>
      </c>
      <c r="E797" s="5">
        <v>0.730763389699704</v>
      </c>
      <c r="F797">
        <v>0.73120916558927995</v>
      </c>
      <c r="G797">
        <v>0.73141685572476489</v>
      </c>
      <c r="H797">
        <v>0.7312087540067308</v>
      </c>
      <c r="I797">
        <v>0.88325715396543747</v>
      </c>
      <c r="J797">
        <v>0.73148927646024875</v>
      </c>
      <c r="K797">
        <v>0.73004727418067827</v>
      </c>
      <c r="L797">
        <v>0.73120731548838036</v>
      </c>
      <c r="M797">
        <v>0.73120940899697429</v>
      </c>
      <c r="N797">
        <v>0.7312291786344417</v>
      </c>
      <c r="O797">
        <v>0.73119685710540949</v>
      </c>
      <c r="P797">
        <v>0.73121157980456952</v>
      </c>
      <c r="Q797">
        <v>0.7311991202265602</v>
      </c>
      <c r="R797">
        <v>0.73120950226670023</v>
      </c>
      <c r="S797">
        <v>0.73120950226670023</v>
      </c>
    </row>
    <row r="798" spans="1:19" x14ac:dyDescent="0.25">
      <c r="A798" s="1">
        <v>795</v>
      </c>
      <c r="B798" s="5">
        <v>0.600897577893582</v>
      </c>
      <c r="C798">
        <v>0.69543330817016147</v>
      </c>
      <c r="D798">
        <v>0.73193154390969128</v>
      </c>
      <c r="E798" s="5">
        <v>0.73076231568427197</v>
      </c>
      <c r="F798">
        <v>0.7312091584763768</v>
      </c>
      <c r="G798">
        <v>0.73141715004089392</v>
      </c>
      <c r="H798">
        <v>0.73120873327840297</v>
      </c>
      <c r="I798">
        <v>0.88352606087849728</v>
      </c>
      <c r="J798">
        <v>0.731490228073152</v>
      </c>
      <c r="K798">
        <v>0.73004357312691481</v>
      </c>
      <c r="L798">
        <v>0.73120731309656539</v>
      </c>
      <c r="M798">
        <v>0.73120940870628259</v>
      </c>
      <c r="N798">
        <v>0.73122922305702243</v>
      </c>
      <c r="O798">
        <v>0.73119681409465676</v>
      </c>
      <c r="P798">
        <v>0.73121159482192077</v>
      </c>
      <c r="Q798">
        <v>0.73119908748886397</v>
      </c>
      <c r="R798">
        <v>0.73120950226670023</v>
      </c>
      <c r="S798">
        <v>0.73120950226670023</v>
      </c>
    </row>
    <row r="799" spans="1:19" x14ac:dyDescent="0.25">
      <c r="A799" s="1">
        <v>796</v>
      </c>
      <c r="B799" s="5">
        <v>0.60067487823571297</v>
      </c>
      <c r="C799">
        <v>0.69531852802023564</v>
      </c>
      <c r="D799">
        <v>0.73193359487846632</v>
      </c>
      <c r="E799" s="5">
        <v>0.73076124173069601</v>
      </c>
      <c r="F799">
        <v>0.73120915136347353</v>
      </c>
      <c r="G799">
        <v>0.73141744435702294</v>
      </c>
      <c r="H799">
        <v>0.73120871255007525</v>
      </c>
      <c r="I799">
        <v>0.8837949677915572</v>
      </c>
      <c r="J799">
        <v>0.73149117968605515</v>
      </c>
      <c r="K799">
        <v>0.73003987207315135</v>
      </c>
      <c r="L799">
        <v>0.73120731076951206</v>
      </c>
      <c r="M799">
        <v>0.73120940841563697</v>
      </c>
      <c r="N799">
        <v>0.73122926747960304</v>
      </c>
      <c r="O799">
        <v>0.73119677108390413</v>
      </c>
      <c r="P799">
        <v>0.73121160983927225</v>
      </c>
      <c r="Q799">
        <v>0.73119905476735048</v>
      </c>
      <c r="R799">
        <v>0.73120950226670023</v>
      </c>
      <c r="S799">
        <v>0.73120950226670023</v>
      </c>
    </row>
    <row r="800" spans="1:19" x14ac:dyDescent="0.25">
      <c r="A800" s="1">
        <v>797</v>
      </c>
      <c r="B800" s="5">
        <v>0.60045236219338305</v>
      </c>
      <c r="C800">
        <v>0.69520378939813332</v>
      </c>
      <c r="D800">
        <v>0.73193564360281682</v>
      </c>
      <c r="E800" s="5">
        <v>0.73076016783906705</v>
      </c>
      <c r="F800">
        <v>0.73120914425057026</v>
      </c>
      <c r="G800">
        <v>0.73141773867315185</v>
      </c>
      <c r="H800">
        <v>0.73120869182174753</v>
      </c>
      <c r="I800">
        <v>0.88406387470461711</v>
      </c>
      <c r="J800">
        <v>0.7314921312989584</v>
      </c>
      <c r="K800">
        <v>0.73003617101938789</v>
      </c>
      <c r="L800">
        <v>0.73120730850708959</v>
      </c>
      <c r="M800">
        <v>0.7312094081250371</v>
      </c>
      <c r="N800">
        <v>0.73122931190218365</v>
      </c>
      <c r="O800">
        <v>0.73119672807315139</v>
      </c>
      <c r="P800">
        <v>0.73121162485662361</v>
      </c>
      <c r="Q800">
        <v>0.73119902206200771</v>
      </c>
      <c r="R800">
        <v>0.73120950226670023</v>
      </c>
      <c r="S800">
        <v>0.73120950226670023</v>
      </c>
    </row>
    <row r="801" spans="1:19" x14ac:dyDescent="0.25">
      <c r="A801" s="1">
        <v>798</v>
      </c>
      <c r="B801" s="5">
        <v>0.60023002953956905</v>
      </c>
      <c r="C801">
        <v>0.69508909228132087</v>
      </c>
      <c r="D801">
        <v>0.73193769008642517</v>
      </c>
      <c r="E801" s="5">
        <v>0.73075909400947303</v>
      </c>
      <c r="F801">
        <v>0.731209137137667</v>
      </c>
      <c r="G801">
        <v>0.73141803298928088</v>
      </c>
      <c r="H801">
        <v>0.7312086710934198</v>
      </c>
      <c r="I801">
        <v>0.88433278161767714</v>
      </c>
      <c r="J801">
        <v>0.73149308291186166</v>
      </c>
      <c r="K801">
        <v>0.73003246996562443</v>
      </c>
      <c r="L801">
        <v>0.73120730630916519</v>
      </c>
      <c r="M801">
        <v>0.73120940783448318</v>
      </c>
      <c r="N801">
        <v>0.73122935632476427</v>
      </c>
      <c r="O801">
        <v>0.73119668506239877</v>
      </c>
      <c r="P801">
        <v>0.73121163987397508</v>
      </c>
      <c r="Q801">
        <v>0.73119898937282368</v>
      </c>
      <c r="R801">
        <v>0.73120950226670023</v>
      </c>
      <c r="S801">
        <v>0.73120950226670023</v>
      </c>
    </row>
    <row r="802" spans="1:19" x14ac:dyDescent="0.25">
      <c r="A802" s="1">
        <v>799</v>
      </c>
      <c r="B802" s="5">
        <v>0.60000788004762395</v>
      </c>
      <c r="C802">
        <v>0.69497443664728198</v>
      </c>
      <c r="D802">
        <v>0.73193973433296533</v>
      </c>
      <c r="E802" s="5">
        <v>0.73075802024200198</v>
      </c>
      <c r="F802">
        <v>0.73120913002476384</v>
      </c>
      <c r="G802">
        <v>0.7314183273054099</v>
      </c>
      <c r="H802">
        <v>0.73120865036509197</v>
      </c>
      <c r="I802">
        <v>0.88460168853073695</v>
      </c>
      <c r="J802">
        <v>0.73149403452476491</v>
      </c>
      <c r="K802">
        <v>0.73002876891186108</v>
      </c>
      <c r="L802">
        <v>0.73120730417560864</v>
      </c>
      <c r="M802">
        <v>0.73120940754397501</v>
      </c>
      <c r="N802">
        <v>0.73122940074734499</v>
      </c>
      <c r="O802">
        <v>0.73119664205164603</v>
      </c>
      <c r="P802">
        <v>0.73121165489132645</v>
      </c>
      <c r="Q802">
        <v>0.73119895669978652</v>
      </c>
      <c r="R802">
        <v>0.73120950226670023</v>
      </c>
      <c r="S802">
        <v>0.73120950226670023</v>
      </c>
    </row>
    <row r="803" spans="1:19" x14ac:dyDescent="0.25">
      <c r="A803" s="1">
        <v>800</v>
      </c>
      <c r="B803" s="5">
        <v>0.59978591349127397</v>
      </c>
      <c r="C803">
        <v>0.69485982247351596</v>
      </c>
      <c r="D803">
        <v>0.73194177634610358</v>
      </c>
      <c r="E803" s="5">
        <v>0.73075694653674395</v>
      </c>
      <c r="F803">
        <v>0.73120912291186069</v>
      </c>
      <c r="G803">
        <v>0.73141862162153903</v>
      </c>
      <c r="H803">
        <v>0.73120862963676425</v>
      </c>
      <c r="I803">
        <v>0.88487059544379698</v>
      </c>
      <c r="J803">
        <v>0.73149498613766817</v>
      </c>
      <c r="K803">
        <v>0.73002506785809762</v>
      </c>
      <c r="L803">
        <v>0.73120730210628926</v>
      </c>
      <c r="M803">
        <v>0.7312094072535128</v>
      </c>
      <c r="N803">
        <v>0.73122944516992561</v>
      </c>
      <c r="O803">
        <v>0.7311965990408934</v>
      </c>
      <c r="P803">
        <v>0.73121166990867781</v>
      </c>
      <c r="Q803">
        <v>0.73119892404288411</v>
      </c>
      <c r="R803">
        <v>0.73120950226670023</v>
      </c>
      <c r="S803">
        <v>0.73120950226670023</v>
      </c>
    </row>
    <row r="804" spans="1:19" x14ac:dyDescent="0.25">
      <c r="A804" s="1">
        <v>801</v>
      </c>
      <c r="B804" s="5">
        <v>0.59956412964461603</v>
      </c>
      <c r="C804">
        <v>0.69474524973753782</v>
      </c>
      <c r="D804">
        <v>0.73194381612949788</v>
      </c>
      <c r="E804" s="5">
        <v>0.73075587289378796</v>
      </c>
      <c r="F804">
        <v>0.73120911579895742</v>
      </c>
      <c r="G804">
        <v>0.73141891593766806</v>
      </c>
      <c r="H804">
        <v>0.73120860890843653</v>
      </c>
      <c r="I804">
        <v>0.8851395023568569</v>
      </c>
      <c r="J804">
        <v>0.73149593775057131</v>
      </c>
      <c r="K804">
        <v>0.73002136680433416</v>
      </c>
      <c r="L804">
        <v>0.73120730010107882</v>
      </c>
      <c r="M804">
        <v>0.73120940696309644</v>
      </c>
      <c r="N804">
        <v>0.73122948959250622</v>
      </c>
      <c r="O804">
        <v>0.73119655603014067</v>
      </c>
      <c r="P804">
        <v>0.73121168492602928</v>
      </c>
      <c r="Q804">
        <v>0.7311988914021047</v>
      </c>
      <c r="R804">
        <v>0.73120950226670023</v>
      </c>
      <c r="S804">
        <v>0.73120950226670023</v>
      </c>
    </row>
    <row r="805" spans="1:19" x14ac:dyDescent="0.25">
      <c r="A805" s="1">
        <v>802</v>
      </c>
      <c r="B805" s="5">
        <v>0.59934252828211998</v>
      </c>
      <c r="C805">
        <v>0.69463071841687984</v>
      </c>
      <c r="D805">
        <v>0.73194585368679821</v>
      </c>
      <c r="E805" s="5">
        <v>0.73075479931322396</v>
      </c>
      <c r="F805">
        <v>0.73120910868605415</v>
      </c>
      <c r="G805">
        <v>0.73141921025379708</v>
      </c>
      <c r="H805">
        <v>0.73120858818010881</v>
      </c>
      <c r="I805">
        <v>0.8854084092699166</v>
      </c>
      <c r="J805">
        <v>0.73149688936347457</v>
      </c>
      <c r="K805">
        <v>0.7300176657505707</v>
      </c>
      <c r="L805">
        <v>0.73120729815984542</v>
      </c>
      <c r="M805">
        <v>0.73120940667272594</v>
      </c>
      <c r="N805">
        <v>0.73122953401508695</v>
      </c>
      <c r="O805">
        <v>0.73119651301938804</v>
      </c>
      <c r="P805">
        <v>0.73121169994338064</v>
      </c>
      <c r="Q805">
        <v>0.73119885877743618</v>
      </c>
      <c r="R805">
        <v>0.73120950226670023</v>
      </c>
      <c r="S805">
        <v>0.73120950226670023</v>
      </c>
    </row>
    <row r="806" spans="1:19" x14ac:dyDescent="0.25">
      <c r="A806" s="1">
        <v>803</v>
      </c>
      <c r="B806" s="5">
        <v>0.59912110917862704</v>
      </c>
      <c r="C806">
        <v>0.69451622848909011</v>
      </c>
      <c r="D806">
        <v>0.73194788902164698</v>
      </c>
      <c r="E806" s="5">
        <v>0.73075372579514097</v>
      </c>
      <c r="F806">
        <v>0.731209101573151</v>
      </c>
      <c r="G806">
        <v>0.7314195045699261</v>
      </c>
      <c r="H806">
        <v>0.73120856745178109</v>
      </c>
      <c r="I806">
        <v>0.88567731618297652</v>
      </c>
      <c r="J806">
        <v>0.73149784097637782</v>
      </c>
      <c r="K806">
        <v>0.73001396469680724</v>
      </c>
      <c r="L806">
        <v>0.73120729628245984</v>
      </c>
      <c r="M806">
        <v>0.73120940638240117</v>
      </c>
      <c r="N806">
        <v>0.73122957843766756</v>
      </c>
      <c r="O806">
        <v>0.7311964700086353</v>
      </c>
      <c r="P806">
        <v>0.73121171496073201</v>
      </c>
      <c r="Q806">
        <v>0.73119882616886656</v>
      </c>
      <c r="R806">
        <v>0.73120950226670023</v>
      </c>
      <c r="S806">
        <v>0.73120950226670023</v>
      </c>
    </row>
    <row r="807" spans="1:19" x14ac:dyDescent="0.25">
      <c r="A807" s="1">
        <v>804</v>
      </c>
      <c r="B807" s="5">
        <v>0.59889987210935003</v>
      </c>
      <c r="C807">
        <v>0.69440177993173269</v>
      </c>
      <c r="D807">
        <v>0.73194992213767829</v>
      </c>
      <c r="E807" s="5">
        <v>0.73075265233962805</v>
      </c>
      <c r="F807">
        <v>0.73120909446024773</v>
      </c>
      <c r="G807">
        <v>0.73141979888605513</v>
      </c>
      <c r="H807">
        <v>0.73120854672345337</v>
      </c>
      <c r="I807">
        <v>0.88594622309603643</v>
      </c>
      <c r="J807">
        <v>0.73149879258928108</v>
      </c>
      <c r="K807">
        <v>0.73001026364304389</v>
      </c>
      <c r="L807">
        <v>0.73120729446879218</v>
      </c>
      <c r="M807">
        <v>0.73120940609212237</v>
      </c>
      <c r="N807">
        <v>0.73122962286024817</v>
      </c>
      <c r="O807">
        <v>0.73119642699788268</v>
      </c>
      <c r="P807">
        <v>0.73121172997808348</v>
      </c>
      <c r="Q807">
        <v>0.73119879357638418</v>
      </c>
      <c r="R807">
        <v>0.73120950226670023</v>
      </c>
      <c r="S807">
        <v>0.73120950226670023</v>
      </c>
    </row>
    <row r="808" spans="1:19" x14ac:dyDescent="0.25">
      <c r="A808" s="1">
        <v>805</v>
      </c>
      <c r="B808" s="5">
        <v>0.59867881684986901</v>
      </c>
      <c r="C808">
        <v>0.69428737272238827</v>
      </c>
      <c r="D808">
        <v>0.73195195303851845</v>
      </c>
      <c r="E808" s="5">
        <v>0.730751578946776</v>
      </c>
      <c r="F808">
        <v>0.73120908734734447</v>
      </c>
      <c r="G808">
        <v>0.73142009320218415</v>
      </c>
      <c r="H808">
        <v>0.73120852599512565</v>
      </c>
      <c r="I808">
        <v>0.88621513000909624</v>
      </c>
      <c r="J808">
        <v>0.73149974420218433</v>
      </c>
      <c r="K808">
        <v>0.73000656258928043</v>
      </c>
      <c r="L808">
        <v>0.73120729271871632</v>
      </c>
      <c r="M808">
        <v>0.73120940580188931</v>
      </c>
      <c r="N808">
        <v>0.73122966728282879</v>
      </c>
      <c r="O808">
        <v>0.73119638398712994</v>
      </c>
      <c r="P808">
        <v>0.73121174499543484</v>
      </c>
      <c r="Q808">
        <v>0.73119876099997705</v>
      </c>
      <c r="R808">
        <v>0.73120950226670023</v>
      </c>
      <c r="S808">
        <v>0.73120950226670023</v>
      </c>
    </row>
    <row r="809" spans="1:19" x14ac:dyDescent="0.25">
      <c r="A809" s="1">
        <v>806</v>
      </c>
      <c r="B809" s="5">
        <v>0.59845794317613299</v>
      </c>
      <c r="C809">
        <v>0.69417300683865335</v>
      </c>
      <c r="D809">
        <v>0.7319539817277857</v>
      </c>
      <c r="E809" s="5">
        <v>0.73075050561667598</v>
      </c>
      <c r="F809">
        <v>0.7312090802344412</v>
      </c>
      <c r="G809">
        <v>0.73142038751831318</v>
      </c>
      <c r="H809">
        <v>0.73120850526679793</v>
      </c>
      <c r="I809">
        <v>0.88648403692215638</v>
      </c>
      <c r="J809">
        <v>0.73150069581508748</v>
      </c>
      <c r="K809">
        <v>0.73000286153551697</v>
      </c>
      <c r="L809">
        <v>0.73120729103210003</v>
      </c>
      <c r="M809">
        <v>0.7312094055117021</v>
      </c>
      <c r="N809">
        <v>0.7312297117054094</v>
      </c>
      <c r="O809">
        <v>0.73119634097637731</v>
      </c>
      <c r="P809">
        <v>0.7312117600127862</v>
      </c>
      <c r="Q809">
        <v>0.73119872843963307</v>
      </c>
      <c r="R809">
        <v>0.73120950226670023</v>
      </c>
      <c r="S809">
        <v>0.73120950226670023</v>
      </c>
    </row>
    <row r="810" spans="1:19" x14ac:dyDescent="0.25">
      <c r="A810" s="1">
        <v>807</v>
      </c>
      <c r="B810" s="5">
        <v>0.598237250864461</v>
      </c>
      <c r="C810">
        <v>0.69405868225814116</v>
      </c>
      <c r="D810">
        <v>0.73195600820909079</v>
      </c>
      <c r="E810" s="5">
        <v>0.73074943234941603</v>
      </c>
      <c r="F810">
        <v>0.73120907312153804</v>
      </c>
      <c r="G810">
        <v>0.73142068183444231</v>
      </c>
      <c r="H810">
        <v>0.73120848453847009</v>
      </c>
      <c r="I810">
        <v>0.8867529438352163</v>
      </c>
      <c r="J810">
        <v>0.73150164742799062</v>
      </c>
      <c r="K810">
        <v>0.72999916048175351</v>
      </c>
      <c r="L810">
        <v>0.73120728940881807</v>
      </c>
      <c r="M810">
        <v>0.73120940522156064</v>
      </c>
      <c r="N810">
        <v>0.73122975612799013</v>
      </c>
      <c r="O810">
        <v>0.73119629796562458</v>
      </c>
      <c r="P810">
        <v>0.73121177503013768</v>
      </c>
      <c r="Q810">
        <v>0.7311986958953407</v>
      </c>
      <c r="R810">
        <v>0.73120950226670023</v>
      </c>
      <c r="S810">
        <v>0.73120950226670023</v>
      </c>
    </row>
    <row r="811" spans="1:19" x14ac:dyDescent="0.25">
      <c r="A811" s="1">
        <v>808</v>
      </c>
      <c r="B811" s="5">
        <v>0.59801673969153701</v>
      </c>
      <c r="C811">
        <v>0.69394439895848059</v>
      </c>
      <c r="D811">
        <v>0.73195803248603619</v>
      </c>
      <c r="E811" s="5">
        <v>0.73074835914508895</v>
      </c>
      <c r="F811">
        <v>0.73120906600863478</v>
      </c>
      <c r="G811">
        <v>0.73142097615057133</v>
      </c>
      <c r="H811">
        <v>0.73120846381014237</v>
      </c>
      <c r="I811">
        <v>0.88702185074827611</v>
      </c>
      <c r="J811">
        <v>0.73150259904089387</v>
      </c>
      <c r="K811">
        <v>0.72999545942799016</v>
      </c>
      <c r="L811">
        <v>0.73120728784874145</v>
      </c>
      <c r="M811">
        <v>0.73120940493146491</v>
      </c>
      <c r="N811">
        <v>0.73122980055057074</v>
      </c>
      <c r="O811">
        <v>0.73119625495487195</v>
      </c>
      <c r="P811">
        <v>0.73121179004748904</v>
      </c>
      <c r="Q811">
        <v>0.73119866336708783</v>
      </c>
      <c r="R811">
        <v>0.73120950226670023</v>
      </c>
      <c r="S811">
        <v>0.73120950226670023</v>
      </c>
    </row>
    <row r="812" spans="1:19" x14ac:dyDescent="0.25">
      <c r="A812" s="1">
        <v>809</v>
      </c>
      <c r="B812" s="5">
        <v>0.59779640943441503</v>
      </c>
      <c r="C812">
        <v>0.69383015691731664</v>
      </c>
      <c r="D812">
        <v>0.73196005456221669</v>
      </c>
      <c r="E812" s="5">
        <v>0.73074728600378402</v>
      </c>
      <c r="F812">
        <v>0.73120905889573162</v>
      </c>
      <c r="G812">
        <v>0.73142127046670036</v>
      </c>
      <c r="H812">
        <v>0.73120844308181454</v>
      </c>
      <c r="I812">
        <v>0.88729075766133625</v>
      </c>
      <c r="J812">
        <v>0.73150355065379713</v>
      </c>
      <c r="K812">
        <v>0.7299917583742267</v>
      </c>
      <c r="L812">
        <v>0.73120728635174082</v>
      </c>
      <c r="M812">
        <v>0.73120940464141515</v>
      </c>
      <c r="N812">
        <v>0.73122984497315147</v>
      </c>
      <c r="O812">
        <v>0.73119621194411921</v>
      </c>
      <c r="P812">
        <v>0.7312118050648404</v>
      </c>
      <c r="Q812">
        <v>0.73119863085486259</v>
      </c>
      <c r="R812">
        <v>0.73120950226670023</v>
      </c>
      <c r="S812">
        <v>0.73120950226670023</v>
      </c>
    </row>
    <row r="813" spans="1:19" x14ac:dyDescent="0.25">
      <c r="A813" s="1">
        <v>810</v>
      </c>
      <c r="B813" s="5">
        <v>0.59757625987051</v>
      </c>
      <c r="C813">
        <v>0.69371595611231107</v>
      </c>
      <c r="D813">
        <v>0.73196207444121952</v>
      </c>
      <c r="E813" s="5">
        <v>0.73074621292559305</v>
      </c>
      <c r="F813">
        <v>0.73120905178282836</v>
      </c>
      <c r="G813">
        <v>0.73142156478282938</v>
      </c>
      <c r="H813">
        <v>0.73120842235348682</v>
      </c>
      <c r="I813">
        <v>0.88755966457439595</v>
      </c>
      <c r="J813">
        <v>0.73150450226670038</v>
      </c>
      <c r="K813">
        <v>0.72998805732046324</v>
      </c>
      <c r="L813">
        <v>0.73120728491769205</v>
      </c>
      <c r="M813">
        <v>0.73120940435141102</v>
      </c>
      <c r="N813">
        <v>0.73122988939573208</v>
      </c>
      <c r="O813">
        <v>0.73119616893336659</v>
      </c>
      <c r="P813">
        <v>0.73121182008219188</v>
      </c>
      <c r="Q813">
        <v>0.73119859835865331</v>
      </c>
      <c r="R813">
        <v>0.73120950226670023</v>
      </c>
      <c r="S813">
        <v>0.73120950226670023</v>
      </c>
    </row>
    <row r="814" spans="1:19" x14ac:dyDescent="0.25">
      <c r="A814" s="1">
        <v>811</v>
      </c>
      <c r="B814" s="5">
        <v>0.59735629077760599</v>
      </c>
      <c r="C814">
        <v>0.69360179652114096</v>
      </c>
      <c r="D814">
        <v>0.73196409212662372</v>
      </c>
      <c r="E814" s="5">
        <v>0.73074513991060597</v>
      </c>
      <c r="F814">
        <v>0.7312090446699252</v>
      </c>
      <c r="G814">
        <v>0.7314218590989584</v>
      </c>
      <c r="H814">
        <v>0.7312084016251591</v>
      </c>
      <c r="I814">
        <v>0.88782857148745586</v>
      </c>
      <c r="J814">
        <v>0.73150545387960364</v>
      </c>
      <c r="K814">
        <v>0.72998435626669977</v>
      </c>
      <c r="L814">
        <v>0.73120728354646458</v>
      </c>
      <c r="M814">
        <v>0.73120940406145252</v>
      </c>
      <c r="N814">
        <v>0.73122993381831269</v>
      </c>
      <c r="O814">
        <v>0.73119612592261385</v>
      </c>
      <c r="P814">
        <v>0.73121183509954313</v>
      </c>
      <c r="Q814">
        <v>0.73119856587844811</v>
      </c>
      <c r="R814">
        <v>0.73120950226670023</v>
      </c>
      <c r="S814">
        <v>0.73120950226670023</v>
      </c>
    </row>
    <row r="815" spans="1:19" x14ac:dyDescent="0.25">
      <c r="A815" s="1">
        <v>812</v>
      </c>
      <c r="B815" s="5">
        <v>0.59713650193385004</v>
      </c>
      <c r="C815">
        <v>0.69348767812150025</v>
      </c>
      <c r="D815">
        <v>0.73196610762200087</v>
      </c>
      <c r="E815" s="5">
        <v>0.73074406695891503</v>
      </c>
      <c r="F815">
        <v>0.73120903755702193</v>
      </c>
      <c r="G815">
        <v>0.73142215341508743</v>
      </c>
      <c r="H815">
        <v>0.73120838089683138</v>
      </c>
      <c r="I815">
        <v>0.88809747840051589</v>
      </c>
      <c r="J815">
        <v>0.73150640549250689</v>
      </c>
      <c r="K815">
        <v>0.72998065521293642</v>
      </c>
      <c r="L815">
        <v>0.73120728223793452</v>
      </c>
      <c r="M815">
        <v>0.73120940377153998</v>
      </c>
      <c r="N815">
        <v>0.73122997824089331</v>
      </c>
      <c r="O815">
        <v>0.73119608291186111</v>
      </c>
      <c r="P815">
        <v>0.7312118501168946</v>
      </c>
      <c r="Q815">
        <v>0.73119853341423513</v>
      </c>
      <c r="R815">
        <v>0.73120950226670023</v>
      </c>
      <c r="S815">
        <v>0.73120950226670023</v>
      </c>
    </row>
    <row r="816" spans="1:19" x14ac:dyDescent="0.25">
      <c r="A816" s="1">
        <v>813</v>
      </c>
      <c r="B816" s="5">
        <v>0.59691689311775198</v>
      </c>
      <c r="C816">
        <v>0.69337360089109845</v>
      </c>
      <c r="D816">
        <v>0.73196812093091446</v>
      </c>
      <c r="E816" s="5">
        <v>0.73074299407061105</v>
      </c>
      <c r="F816">
        <v>0.73120903044411867</v>
      </c>
      <c r="G816">
        <v>0.73142244773121645</v>
      </c>
      <c r="H816">
        <v>0.73120836016850366</v>
      </c>
      <c r="I816">
        <v>0.88836638531357581</v>
      </c>
      <c r="J816">
        <v>0.73150735710541004</v>
      </c>
      <c r="K816">
        <v>0.72997695415917296</v>
      </c>
      <c r="L816">
        <v>0.73120728099197441</v>
      </c>
      <c r="M816">
        <v>0.73120940348167296</v>
      </c>
      <c r="N816">
        <v>0.73123002266347392</v>
      </c>
      <c r="O816">
        <v>0.73119603990110849</v>
      </c>
      <c r="P816">
        <v>0.73121186513424608</v>
      </c>
      <c r="Q816">
        <v>0.73119850096600258</v>
      </c>
      <c r="R816">
        <v>0.73120950226670023</v>
      </c>
      <c r="S816">
        <v>0.73120950226670023</v>
      </c>
    </row>
    <row r="817" spans="1:19" x14ac:dyDescent="0.25">
      <c r="A817" s="1">
        <v>814</v>
      </c>
      <c r="B817" s="5">
        <v>0.59669746410818503</v>
      </c>
      <c r="C817">
        <v>0.69325956480766115</v>
      </c>
      <c r="D817">
        <v>0.73197013205692063</v>
      </c>
      <c r="E817" s="5">
        <v>0.73074192124578696</v>
      </c>
      <c r="F817">
        <v>0.7312090233312154</v>
      </c>
      <c r="G817">
        <v>0.73142274204734548</v>
      </c>
      <c r="H817">
        <v>0.73120833944017594</v>
      </c>
      <c r="I817">
        <v>0.88863529222663573</v>
      </c>
      <c r="J817">
        <v>0.73150830871831329</v>
      </c>
      <c r="K817">
        <v>0.7299732531054095</v>
      </c>
      <c r="L817">
        <v>0.73120727980845879</v>
      </c>
      <c r="M817">
        <v>0.73120940319185179</v>
      </c>
      <c r="N817">
        <v>0.73123006708605465</v>
      </c>
      <c r="O817">
        <v>0.73119599689035575</v>
      </c>
      <c r="P817">
        <v>0.73121188015159744</v>
      </c>
      <c r="Q817">
        <v>0.7311984685337386</v>
      </c>
      <c r="R817">
        <v>0.73120950226670023</v>
      </c>
      <c r="S817">
        <v>0.73120950226670023</v>
      </c>
    </row>
    <row r="818" spans="1:19" x14ac:dyDescent="0.25">
      <c r="A818" s="1">
        <v>815</v>
      </c>
      <c r="B818" s="5">
        <v>0.596478214684385</v>
      </c>
      <c r="C818">
        <v>0.69314556984893039</v>
      </c>
      <c r="D818">
        <v>0.73197214100356756</v>
      </c>
      <c r="E818" s="5">
        <v>0.73074084848453202</v>
      </c>
      <c r="F818">
        <v>0.73120901621831225</v>
      </c>
      <c r="G818">
        <v>0.7314230363634745</v>
      </c>
      <c r="H818">
        <v>0.73120831871184822</v>
      </c>
      <c r="I818">
        <v>0.88890419913969565</v>
      </c>
      <c r="J818">
        <v>0.73150926033121655</v>
      </c>
      <c r="K818">
        <v>0.72996955205164604</v>
      </c>
      <c r="L818">
        <v>0.73120727868726043</v>
      </c>
      <c r="M818">
        <v>0.73120940290207637</v>
      </c>
      <c r="N818">
        <v>0.73123011150863526</v>
      </c>
      <c r="O818">
        <v>0.73119595387960312</v>
      </c>
      <c r="P818">
        <v>0.7312118951689488</v>
      </c>
      <c r="Q818">
        <v>0.73119843611743141</v>
      </c>
      <c r="R818">
        <v>0.73120950226670023</v>
      </c>
      <c r="S818">
        <v>0.73120950226670023</v>
      </c>
    </row>
    <row r="819" spans="1:19" x14ac:dyDescent="0.25">
      <c r="A819" s="1">
        <v>816</v>
      </c>
      <c r="B819" s="5">
        <v>0.59625914462594898</v>
      </c>
      <c r="C819">
        <v>0.69303161599266416</v>
      </c>
      <c r="D819">
        <v>0.73197414777439596</v>
      </c>
      <c r="E819" s="5">
        <v>0.73073977578694105</v>
      </c>
      <c r="F819">
        <v>0.73120900910540898</v>
      </c>
      <c r="G819">
        <v>0.73142333067960352</v>
      </c>
      <c r="H819">
        <v>0.73120829798352049</v>
      </c>
      <c r="I819">
        <v>0.88917310605275546</v>
      </c>
      <c r="J819">
        <v>0.7315102119441198</v>
      </c>
      <c r="K819">
        <v>0.72996585099788258</v>
      </c>
      <c r="L819">
        <v>0.73120727762825488</v>
      </c>
      <c r="M819">
        <v>0.73120940261234646</v>
      </c>
      <c r="N819">
        <v>0.73123015593121599</v>
      </c>
      <c r="O819">
        <v>0.73119591086885039</v>
      </c>
      <c r="P819">
        <v>0.73121191018630016</v>
      </c>
      <c r="Q819">
        <v>0.73119840371706935</v>
      </c>
      <c r="R819">
        <v>0.73120950226670023</v>
      </c>
      <c r="S819">
        <v>0.73120950226670023</v>
      </c>
    </row>
    <row r="820" spans="1:19" x14ac:dyDescent="0.25">
      <c r="A820" s="1">
        <v>817</v>
      </c>
      <c r="B820" s="5">
        <v>0.59604025371283298</v>
      </c>
      <c r="C820">
        <v>0.69291770321663593</v>
      </c>
      <c r="D820">
        <v>0.73197615237293867</v>
      </c>
      <c r="E820" s="5">
        <v>0.73073870315310496</v>
      </c>
      <c r="F820">
        <v>0.73120900199250571</v>
      </c>
      <c r="G820">
        <v>0.73142362499573255</v>
      </c>
      <c r="H820">
        <v>0.73120827725519266</v>
      </c>
      <c r="I820">
        <v>0.8894420129658156</v>
      </c>
      <c r="J820">
        <v>0.73151116355702295</v>
      </c>
      <c r="K820">
        <v>0.72996214994411912</v>
      </c>
      <c r="L820">
        <v>0.73120727663131568</v>
      </c>
      <c r="M820">
        <v>0.73120940232266241</v>
      </c>
      <c r="N820">
        <v>0.7312302003537966</v>
      </c>
      <c r="O820">
        <v>0.73119586785809765</v>
      </c>
      <c r="P820">
        <v>0.73121192520365164</v>
      </c>
      <c r="Q820">
        <v>0.73119837133264054</v>
      </c>
      <c r="R820">
        <v>0.73120950226670023</v>
      </c>
      <c r="S820">
        <v>0.73120950226670023</v>
      </c>
    </row>
    <row r="821" spans="1:19" x14ac:dyDescent="0.25">
      <c r="A821" s="1">
        <v>818</v>
      </c>
      <c r="B821" s="5">
        <v>0.59582154172535595</v>
      </c>
      <c r="C821">
        <v>0.69280383149863622</v>
      </c>
      <c r="D821">
        <v>0.73197815480272099</v>
      </c>
      <c r="E821" s="5">
        <v>0.73073763058311503</v>
      </c>
      <c r="F821">
        <v>0.73120899487960256</v>
      </c>
      <c r="G821">
        <v>0.73142391931186157</v>
      </c>
      <c r="H821">
        <v>0.73120825652686494</v>
      </c>
      <c r="I821">
        <v>0.88971091987887552</v>
      </c>
      <c r="J821">
        <v>0.7315121151699262</v>
      </c>
      <c r="K821">
        <v>0.72995844889035566</v>
      </c>
      <c r="L821">
        <v>0.73120727569632038</v>
      </c>
      <c r="M821">
        <v>0.73120940203302387</v>
      </c>
      <c r="N821">
        <v>0.73123024477637721</v>
      </c>
      <c r="O821">
        <v>0.73119582484734491</v>
      </c>
      <c r="P821">
        <v>0.731211940221003</v>
      </c>
      <c r="Q821">
        <v>0.73119833896413333</v>
      </c>
      <c r="R821">
        <v>0.73120950226670023</v>
      </c>
      <c r="S821">
        <v>0.73120950226670023</v>
      </c>
    </row>
    <row r="822" spans="1:19" x14ac:dyDescent="0.25">
      <c r="A822" s="1">
        <v>819</v>
      </c>
      <c r="B822" s="5">
        <v>0.59560300844419201</v>
      </c>
      <c r="C822">
        <v>0.69269000081647036</v>
      </c>
      <c r="D822">
        <v>0.73198015506726033</v>
      </c>
      <c r="E822" s="5">
        <v>0.73073655807706595</v>
      </c>
      <c r="F822">
        <v>0.7312089877666994</v>
      </c>
      <c r="G822">
        <v>0.73142421362799059</v>
      </c>
      <c r="H822">
        <v>0.73120823579853711</v>
      </c>
      <c r="I822">
        <v>0.88997982679193544</v>
      </c>
      <c r="J822">
        <v>0.73151306678282935</v>
      </c>
      <c r="K822">
        <v>0.7299547478365922</v>
      </c>
      <c r="L822">
        <v>0.73120727482314263</v>
      </c>
      <c r="M822">
        <v>0.73120940174343108</v>
      </c>
      <c r="N822">
        <v>0.73123028919895783</v>
      </c>
      <c r="O822">
        <v>0.73119578183659228</v>
      </c>
      <c r="P822">
        <v>0.73121195523835436</v>
      </c>
      <c r="Q822">
        <v>0.73119830661153595</v>
      </c>
      <c r="R822">
        <v>0.73120950226670023</v>
      </c>
      <c r="S822">
        <v>0.73120950226670023</v>
      </c>
    </row>
    <row r="823" spans="1:19" x14ac:dyDescent="0.25">
      <c r="A823" s="1">
        <v>820</v>
      </c>
      <c r="B823" s="5">
        <v>0.59538465365037796</v>
      </c>
      <c r="C823">
        <v>0.69257621114796075</v>
      </c>
      <c r="D823">
        <v>0.7319821531700671</v>
      </c>
      <c r="E823" s="5">
        <v>0.73073548563504898</v>
      </c>
      <c r="F823">
        <v>0.73120898065379614</v>
      </c>
      <c r="G823">
        <v>0.73142450794411962</v>
      </c>
      <c r="H823">
        <v>0.73120821507020939</v>
      </c>
      <c r="I823">
        <v>0.89024873370499524</v>
      </c>
      <c r="J823">
        <v>0.7315140183957326</v>
      </c>
      <c r="K823">
        <v>0.72995104678282874</v>
      </c>
      <c r="L823">
        <v>0.73120727401165786</v>
      </c>
      <c r="M823">
        <v>0.73120940145388391</v>
      </c>
      <c r="N823">
        <v>0.73123033362153844</v>
      </c>
      <c r="O823">
        <v>0.73119573882583955</v>
      </c>
      <c r="P823">
        <v>0.73121197025570583</v>
      </c>
      <c r="Q823">
        <v>0.73119827427483652</v>
      </c>
      <c r="R823">
        <v>0.73120950226670023</v>
      </c>
      <c r="S823">
        <v>0.73120950226670023</v>
      </c>
    </row>
    <row r="824" spans="1:19" x14ac:dyDescent="0.25">
      <c r="A824" s="1">
        <v>821</v>
      </c>
      <c r="B824" s="5">
        <v>0.59516647712530402</v>
      </c>
      <c r="C824">
        <v>0.69246246247094523</v>
      </c>
      <c r="D824">
        <v>0.7319841491146436</v>
      </c>
      <c r="E824" s="5">
        <v>0.73073441325715804</v>
      </c>
      <c r="F824">
        <v>0.73120897354089287</v>
      </c>
      <c r="G824">
        <v>0.73142480226024875</v>
      </c>
      <c r="H824">
        <v>0.73120819434188167</v>
      </c>
      <c r="I824">
        <v>0.89051764061805538</v>
      </c>
      <c r="J824">
        <v>0.73151497000863586</v>
      </c>
      <c r="K824">
        <v>0.72994734572906539</v>
      </c>
      <c r="L824">
        <v>0.73120727326174362</v>
      </c>
      <c r="M824">
        <v>0.73120940116438249</v>
      </c>
      <c r="N824">
        <v>0.73123037804411917</v>
      </c>
      <c r="O824">
        <v>0.73119569581508692</v>
      </c>
      <c r="P824">
        <v>0.7312119852730572</v>
      </c>
      <c r="Q824">
        <v>0.73119824195402361</v>
      </c>
      <c r="R824">
        <v>0.73120950226670023</v>
      </c>
      <c r="S824">
        <v>0.73120950226670023</v>
      </c>
    </row>
    <row r="825" spans="1:19" x14ac:dyDescent="0.25">
      <c r="A825" s="1">
        <v>822</v>
      </c>
      <c r="B825" s="5">
        <v>0.59494847865072098</v>
      </c>
      <c r="C825">
        <v>0.69234875476327729</v>
      </c>
      <c r="D825">
        <v>0.73198614290448472</v>
      </c>
      <c r="E825" s="5">
        <v>0.73073334094348497</v>
      </c>
      <c r="F825">
        <v>0.73120896642798971</v>
      </c>
      <c r="G825">
        <v>0.73142509657637778</v>
      </c>
      <c r="H825">
        <v>0.73120817361355395</v>
      </c>
      <c r="I825">
        <v>0.89078654753111508</v>
      </c>
      <c r="J825">
        <v>0.73151592162153911</v>
      </c>
      <c r="K825">
        <v>0.72994364467530193</v>
      </c>
      <c r="L825">
        <v>0.73120727257327511</v>
      </c>
      <c r="M825">
        <v>0.73120940087492658</v>
      </c>
      <c r="N825">
        <v>0.73123042246669978</v>
      </c>
      <c r="O825">
        <v>0.73119565280433418</v>
      </c>
      <c r="P825">
        <v>0.73121200029040856</v>
      </c>
      <c r="Q825">
        <v>0.73119820964908522</v>
      </c>
      <c r="R825">
        <v>0.73120950226670023</v>
      </c>
      <c r="S825">
        <v>0.73120950226670023</v>
      </c>
    </row>
    <row r="826" spans="1:19" x14ac:dyDescent="0.25">
      <c r="A826" s="1">
        <v>823</v>
      </c>
      <c r="B826" s="5">
        <v>0.59473065800873304</v>
      </c>
      <c r="C826">
        <v>0.6922350880028274</v>
      </c>
      <c r="D826">
        <v>0.73198813454307776</v>
      </c>
      <c r="E826" s="5">
        <v>0.730732268694124</v>
      </c>
      <c r="F826">
        <v>0.73120895931508645</v>
      </c>
      <c r="G826">
        <v>0.7314253908925068</v>
      </c>
      <c r="H826">
        <v>0.73120815288522623</v>
      </c>
      <c r="I826">
        <v>0.891055454444175</v>
      </c>
      <c r="J826">
        <v>0.73151687323444237</v>
      </c>
      <c r="K826">
        <v>0.72993994362153847</v>
      </c>
      <c r="L826">
        <v>0.73120727194612911</v>
      </c>
      <c r="M826">
        <v>0.73120940058551631</v>
      </c>
      <c r="N826">
        <v>0.73123046688928039</v>
      </c>
      <c r="O826">
        <v>0.73119560979358156</v>
      </c>
      <c r="P826">
        <v>0.73121201530776003</v>
      </c>
      <c r="Q826">
        <v>0.7311981773600098</v>
      </c>
      <c r="R826">
        <v>0.73120950226670023</v>
      </c>
      <c r="S826">
        <v>0.73120950226670023</v>
      </c>
    </row>
    <row r="827" spans="1:19" x14ac:dyDescent="0.25">
      <c r="A827" s="1">
        <v>824</v>
      </c>
      <c r="B827" s="5">
        <v>0.59451301498180198</v>
      </c>
      <c r="C827">
        <v>0.69212146216748072</v>
      </c>
      <c r="D827">
        <v>0.73199012403390262</v>
      </c>
      <c r="E827" s="5">
        <v>0.73073119650916896</v>
      </c>
      <c r="F827">
        <v>0.73120895220218318</v>
      </c>
      <c r="G827">
        <v>0.73142568520863582</v>
      </c>
      <c r="H827">
        <v>0.7312081321568985</v>
      </c>
      <c r="I827">
        <v>0.89132436135723503</v>
      </c>
      <c r="J827">
        <v>0.73151782484734551</v>
      </c>
      <c r="K827">
        <v>0.72993624256777501</v>
      </c>
      <c r="L827">
        <v>0.73120727138018282</v>
      </c>
      <c r="M827">
        <v>0.73120940029615167</v>
      </c>
      <c r="N827">
        <v>0.73123051131186112</v>
      </c>
      <c r="O827">
        <v>0.73119556678282882</v>
      </c>
      <c r="P827">
        <v>0.7312120303251114</v>
      </c>
      <c r="Q827">
        <v>0.73119814508678582</v>
      </c>
      <c r="R827">
        <v>0.73120950226670023</v>
      </c>
      <c r="S827">
        <v>0.73120950226670023</v>
      </c>
    </row>
    <row r="828" spans="1:19" x14ac:dyDescent="0.25">
      <c r="A828" s="1">
        <v>825</v>
      </c>
      <c r="B828" s="5">
        <v>0.59429554935274398</v>
      </c>
      <c r="C828">
        <v>0.69200787723513923</v>
      </c>
      <c r="D828">
        <v>0.73199211138043163</v>
      </c>
      <c r="E828" s="5">
        <v>0.73073012438871299</v>
      </c>
      <c r="F828">
        <v>0.73120894508927992</v>
      </c>
      <c r="G828">
        <v>0.73142597952476485</v>
      </c>
      <c r="H828">
        <v>0.73120811142857078</v>
      </c>
      <c r="I828">
        <v>0.89159326827029473</v>
      </c>
      <c r="J828">
        <v>0.73151877646024877</v>
      </c>
      <c r="K828">
        <v>0.72993254151401155</v>
      </c>
      <c r="L828">
        <v>0.73120727087531368</v>
      </c>
      <c r="M828">
        <v>0.73120940000683277</v>
      </c>
      <c r="N828">
        <v>0.73123055573444173</v>
      </c>
      <c r="O828">
        <v>0.73119552377207619</v>
      </c>
      <c r="P828">
        <v>0.73121204534246276</v>
      </c>
      <c r="Q828">
        <v>0.73119811282940139</v>
      </c>
      <c r="R828">
        <v>0.73120950226670023</v>
      </c>
      <c r="S828">
        <v>0.73120950226670023</v>
      </c>
    </row>
    <row r="829" spans="1:19" x14ac:dyDescent="0.25">
      <c r="A829" s="1">
        <v>826</v>
      </c>
      <c r="B829" s="5">
        <v>0.59407826090472704</v>
      </c>
      <c r="C829">
        <v>0.69189433318372062</v>
      </c>
      <c r="D829">
        <v>0.73199409658612946</v>
      </c>
      <c r="E829" s="5">
        <v>0.73072905233285002</v>
      </c>
      <c r="F829">
        <v>0.73120893797637676</v>
      </c>
      <c r="G829">
        <v>0.73142627384089387</v>
      </c>
      <c r="H829">
        <v>0.73120809070024295</v>
      </c>
      <c r="I829">
        <v>0.89186217518335464</v>
      </c>
      <c r="J829">
        <v>0.73151972807315202</v>
      </c>
      <c r="K829">
        <v>0.7299288404602482</v>
      </c>
      <c r="L829">
        <v>0.7312072704313981</v>
      </c>
      <c r="M829">
        <v>0.73120939971755927</v>
      </c>
      <c r="N829">
        <v>0.73123060015702235</v>
      </c>
      <c r="O829">
        <v>0.73119548076132346</v>
      </c>
      <c r="P829">
        <v>0.73121206035981423</v>
      </c>
      <c r="Q829">
        <v>0.73119808058784486</v>
      </c>
      <c r="R829">
        <v>0.73120950226670023</v>
      </c>
      <c r="S829">
        <v>0.73120950226670023</v>
      </c>
    </row>
    <row r="830" spans="1:19" x14ac:dyDescent="0.25">
      <c r="A830" s="1">
        <v>827</v>
      </c>
      <c r="B830" s="5">
        <v>0.59386114942127399</v>
      </c>
      <c r="C830">
        <v>0.69178082999115809</v>
      </c>
      <c r="D830">
        <v>0.7319960796544539</v>
      </c>
      <c r="E830" s="5">
        <v>0.73072798034167397</v>
      </c>
      <c r="F830">
        <v>0.73120893086347349</v>
      </c>
      <c r="G830">
        <v>0.73142656815702289</v>
      </c>
      <c r="H830">
        <v>0.73120806997191523</v>
      </c>
      <c r="I830">
        <v>0.89213108209641456</v>
      </c>
      <c r="J830">
        <v>0.73152067968605516</v>
      </c>
      <c r="K830">
        <v>0.72992513940648474</v>
      </c>
      <c r="L830">
        <v>0.73120727004831521</v>
      </c>
      <c r="M830">
        <v>0.7312093994283313</v>
      </c>
      <c r="N830">
        <v>0.73123064457960307</v>
      </c>
      <c r="O830">
        <v>0.73119543775057083</v>
      </c>
      <c r="P830">
        <v>0.73121207537716559</v>
      </c>
      <c r="Q830">
        <v>0.73119804836210467</v>
      </c>
      <c r="R830">
        <v>0.73120950226670023</v>
      </c>
      <c r="S830">
        <v>0.73120950226670023</v>
      </c>
    </row>
    <row r="831" spans="1:19" x14ac:dyDescent="0.25">
      <c r="A831" s="1">
        <v>828</v>
      </c>
      <c r="B831" s="5">
        <v>0.59364421468626205</v>
      </c>
      <c r="C831">
        <v>0.69166736763540104</v>
      </c>
      <c r="D831">
        <v>0.73199806058885464</v>
      </c>
      <c r="E831" s="5">
        <v>0.73072690841527899</v>
      </c>
      <c r="F831">
        <v>0.73120892375057034</v>
      </c>
      <c r="G831">
        <v>0.73142686247315192</v>
      </c>
      <c r="H831">
        <v>0.73120804924358751</v>
      </c>
      <c r="I831">
        <v>0.89239998900947448</v>
      </c>
      <c r="J831">
        <v>0.73152163129895842</v>
      </c>
      <c r="K831">
        <v>0.72992143835272127</v>
      </c>
      <c r="L831">
        <v>0.73120726972594152</v>
      </c>
      <c r="M831">
        <v>0.73120939913914906</v>
      </c>
      <c r="N831">
        <v>0.73123068900218369</v>
      </c>
      <c r="O831">
        <v>0.73119539473981809</v>
      </c>
      <c r="P831">
        <v>0.73121209039451696</v>
      </c>
      <c r="Q831">
        <v>0.73119801615216928</v>
      </c>
      <c r="R831">
        <v>0.73120950226670023</v>
      </c>
      <c r="S831">
        <v>0.73120950226670023</v>
      </c>
    </row>
    <row r="832" spans="1:19" x14ac:dyDescent="0.25">
      <c r="A832" s="1">
        <v>829</v>
      </c>
      <c r="B832" s="5">
        <v>0.59342745648391804</v>
      </c>
      <c r="C832">
        <v>0.69155394609441512</v>
      </c>
      <c r="D832">
        <v>0.73200003939277425</v>
      </c>
      <c r="E832" s="5">
        <v>0.730725836553761</v>
      </c>
      <c r="F832">
        <v>0.73120891663766707</v>
      </c>
      <c r="G832">
        <v>0.73142715678928094</v>
      </c>
      <c r="H832">
        <v>0.73120802851525979</v>
      </c>
      <c r="I832">
        <v>0.89266889592253451</v>
      </c>
      <c r="J832">
        <v>0.73152258291186167</v>
      </c>
      <c r="K832">
        <v>0.72991773729895781</v>
      </c>
      <c r="L832">
        <v>0.73120726946415715</v>
      </c>
      <c r="M832">
        <v>0.73120939885001224</v>
      </c>
      <c r="N832">
        <v>0.7312307334247643</v>
      </c>
      <c r="O832">
        <v>0.73119535172906547</v>
      </c>
      <c r="P832">
        <v>0.73121210541186843</v>
      </c>
      <c r="Q832">
        <v>0.73119798395802682</v>
      </c>
      <c r="R832">
        <v>0.73120950226670023</v>
      </c>
      <c r="S832">
        <v>0.73120950226670023</v>
      </c>
    </row>
    <row r="833" spans="1:19" x14ac:dyDescent="0.25">
      <c r="A833" s="1">
        <v>830</v>
      </c>
      <c r="B833" s="5">
        <v>0.59321087459882005</v>
      </c>
      <c r="C833">
        <v>0.69144056534618081</v>
      </c>
      <c r="D833">
        <v>0.73200201606964777</v>
      </c>
      <c r="E833" s="5">
        <v>0.73072476475721304</v>
      </c>
      <c r="F833">
        <v>0.73120890952476392</v>
      </c>
      <c r="G833">
        <v>0.73142745110540996</v>
      </c>
      <c r="H833">
        <v>0.73120800778693207</v>
      </c>
      <c r="I833">
        <v>0.89293780283559443</v>
      </c>
      <c r="J833">
        <v>0.73152353452476493</v>
      </c>
      <c r="K833">
        <v>0.72991403624519446</v>
      </c>
      <c r="L833">
        <v>0.73120726926284052</v>
      </c>
      <c r="M833">
        <v>0.73120939856092115</v>
      </c>
      <c r="N833">
        <v>0.73123077784734491</v>
      </c>
      <c r="O833">
        <v>0.73119530871831273</v>
      </c>
      <c r="P833">
        <v>0.73121212042921979</v>
      </c>
      <c r="Q833">
        <v>0.73119795177966584</v>
      </c>
      <c r="R833">
        <v>0.73120950226670023</v>
      </c>
      <c r="S833">
        <v>0.73120950226670023</v>
      </c>
    </row>
    <row r="834" spans="1:19" x14ac:dyDescent="0.25">
      <c r="A834" s="1">
        <v>831</v>
      </c>
      <c r="B834" s="5">
        <v>0.59299446881589701</v>
      </c>
      <c r="C834">
        <v>0.69132722536869562</v>
      </c>
      <c r="D834">
        <v>0.73200399062290311</v>
      </c>
      <c r="E834" s="5">
        <v>0.73072369302573004</v>
      </c>
      <c r="F834">
        <v>0.73120890241186065</v>
      </c>
      <c r="G834">
        <v>0.73142774542153899</v>
      </c>
      <c r="H834">
        <v>0.73120798705860424</v>
      </c>
      <c r="I834">
        <v>0.89320670974865435</v>
      </c>
      <c r="J834">
        <v>0.73152448613766807</v>
      </c>
      <c r="K834">
        <v>0.729910335191431</v>
      </c>
      <c r="L834">
        <v>0.73120726912186984</v>
      </c>
      <c r="M834">
        <v>0.73120939827187537</v>
      </c>
      <c r="N834">
        <v>0.73123082226992553</v>
      </c>
      <c r="O834">
        <v>0.7311952657075601</v>
      </c>
      <c r="P834">
        <v>0.73121213544657115</v>
      </c>
      <c r="Q834">
        <v>0.7311979196170747</v>
      </c>
      <c r="R834">
        <v>0.73120950226670023</v>
      </c>
      <c r="S834">
        <v>0.73120950226670023</v>
      </c>
    </row>
    <row r="835" spans="1:19" x14ac:dyDescent="0.25">
      <c r="A835" s="1">
        <v>832</v>
      </c>
      <c r="B835" s="5">
        <v>0.59277823892042703</v>
      </c>
      <c r="C835">
        <v>0.69121392613997168</v>
      </c>
      <c r="D835">
        <v>0.73200596305596055</v>
      </c>
      <c r="E835" s="5">
        <v>0.73072262135940702</v>
      </c>
      <c r="F835">
        <v>0.73120889529895738</v>
      </c>
      <c r="G835">
        <v>0.73142803973766801</v>
      </c>
      <c r="H835">
        <v>0.73120796633027652</v>
      </c>
      <c r="I835">
        <v>0.89347561666171427</v>
      </c>
      <c r="J835">
        <v>0.73152543775057133</v>
      </c>
      <c r="K835">
        <v>0.72990663413766754</v>
      </c>
      <c r="L835">
        <v>0.73120726904112421</v>
      </c>
      <c r="M835">
        <v>0.73120939798287521</v>
      </c>
      <c r="N835">
        <v>0.73123086669250625</v>
      </c>
      <c r="O835">
        <v>0.73119522269680737</v>
      </c>
      <c r="P835">
        <v>0.73121215046392263</v>
      </c>
      <c r="Q835">
        <v>0.73119788747024173</v>
      </c>
      <c r="R835">
        <v>0.73120950226670023</v>
      </c>
      <c r="S835">
        <v>0.73120950226670023</v>
      </c>
    </row>
    <row r="836" spans="1:19" x14ac:dyDescent="0.25">
      <c r="A836" s="1">
        <v>833</v>
      </c>
      <c r="B836" s="5">
        <v>0.59256218469803901</v>
      </c>
      <c r="C836">
        <v>0.69110066763803779</v>
      </c>
      <c r="D836">
        <v>0.73200793337223324</v>
      </c>
      <c r="E836" s="5">
        <v>0.73072154975834103</v>
      </c>
      <c r="F836">
        <v>0.73120888818605412</v>
      </c>
      <c r="G836">
        <v>0.73142833405379704</v>
      </c>
      <c r="H836">
        <v>0.73120794560194879</v>
      </c>
      <c r="I836">
        <v>0.8937445235747743</v>
      </c>
      <c r="J836">
        <v>0.73152638936347458</v>
      </c>
      <c r="K836">
        <v>0.72990293308390408</v>
      </c>
      <c r="L836">
        <v>0.73120726902048372</v>
      </c>
      <c r="M836">
        <v>0.73120939769392057</v>
      </c>
      <c r="N836">
        <v>0.73123091111508698</v>
      </c>
      <c r="O836">
        <v>0.73119517968605474</v>
      </c>
      <c r="P836">
        <v>0.73121216548127399</v>
      </c>
      <c r="Q836">
        <v>0.7311978553391556</v>
      </c>
      <c r="R836">
        <v>0.73120950226670023</v>
      </c>
      <c r="S836">
        <v>0.73120950226670023</v>
      </c>
    </row>
    <row r="837" spans="1:19" x14ac:dyDescent="0.25">
      <c r="A837" s="1">
        <v>834</v>
      </c>
      <c r="B837" s="5">
        <v>0.59234630593470905</v>
      </c>
      <c r="C837">
        <v>0.69098744984093852</v>
      </c>
      <c r="D837">
        <v>0.7320099015751268</v>
      </c>
      <c r="E837" s="5">
        <v>0.73072047822262498</v>
      </c>
      <c r="F837">
        <v>0.73120888107315096</v>
      </c>
      <c r="G837">
        <v>0.73142862836992606</v>
      </c>
      <c r="H837">
        <v>0.73120792487362107</v>
      </c>
      <c r="I837">
        <v>0.89401343048783399</v>
      </c>
      <c r="J837">
        <v>0.73152734097637784</v>
      </c>
      <c r="K837">
        <v>0.72989923203014062</v>
      </c>
      <c r="L837">
        <v>0.7312072690598288</v>
      </c>
      <c r="M837">
        <v>0.73120939740501145</v>
      </c>
      <c r="N837">
        <v>0.73123095553766759</v>
      </c>
      <c r="O837">
        <v>0.731195136675302</v>
      </c>
      <c r="P837">
        <v>0.73121218049862535</v>
      </c>
      <c r="Q837">
        <v>0.73119782322380444</v>
      </c>
      <c r="R837">
        <v>0.73120950226670023</v>
      </c>
      <c r="S837">
        <v>0.73120950226670023</v>
      </c>
    </row>
    <row r="838" spans="1:19" x14ac:dyDescent="0.25">
      <c r="A838" s="1">
        <v>835</v>
      </c>
      <c r="B838" s="5">
        <v>0.59213060241675897</v>
      </c>
      <c r="C838">
        <v>0.69087427272673352</v>
      </c>
      <c r="D838">
        <v>0.7320118676680395</v>
      </c>
      <c r="E838" s="5">
        <v>0.73071940675235603</v>
      </c>
      <c r="F838">
        <v>0.7312088739602477</v>
      </c>
      <c r="G838">
        <v>0.73142892268605508</v>
      </c>
      <c r="H838">
        <v>0.73120790414529335</v>
      </c>
      <c r="I838">
        <v>0.89428233740089413</v>
      </c>
      <c r="J838">
        <v>0.73152829258928109</v>
      </c>
      <c r="K838">
        <v>0.72989553097637716</v>
      </c>
      <c r="L838">
        <v>0.73120726915903944</v>
      </c>
      <c r="M838">
        <v>0.73120939711614785</v>
      </c>
      <c r="N838">
        <v>0.73123099996024821</v>
      </c>
      <c r="O838">
        <v>0.73119509366454927</v>
      </c>
      <c r="P838">
        <v>0.73121219551597672</v>
      </c>
      <c r="Q838">
        <v>0.73119779112417682</v>
      </c>
      <c r="R838">
        <v>0.73120950226670023</v>
      </c>
      <c r="S838">
        <v>0.73120950226670023</v>
      </c>
    </row>
    <row r="839" spans="1:19" x14ac:dyDescent="0.25">
      <c r="A839" s="1">
        <v>836</v>
      </c>
      <c r="B839" s="5">
        <v>0.59191507393085996</v>
      </c>
      <c r="C839">
        <v>0.69076113627349911</v>
      </c>
      <c r="D839">
        <v>0.73201383165436296</v>
      </c>
      <c r="E839" s="5">
        <v>0.73071833534762998</v>
      </c>
      <c r="F839">
        <v>0.73120886684734443</v>
      </c>
      <c r="G839">
        <v>0.73142921700218422</v>
      </c>
      <c r="H839">
        <v>0.73120788341696552</v>
      </c>
      <c r="I839">
        <v>0.89455124431395394</v>
      </c>
      <c r="J839">
        <v>0.73152924420218424</v>
      </c>
      <c r="K839">
        <v>0.7298918299226137</v>
      </c>
      <c r="L839">
        <v>0.73120726931799485</v>
      </c>
      <c r="M839">
        <v>0.73120939682732966</v>
      </c>
      <c r="N839">
        <v>0.73123104438282882</v>
      </c>
      <c r="O839">
        <v>0.73119505065379664</v>
      </c>
      <c r="P839">
        <v>0.73121221053332819</v>
      </c>
      <c r="Q839">
        <v>0.7311977590402613</v>
      </c>
      <c r="R839">
        <v>0.73120950226670023</v>
      </c>
      <c r="S839">
        <v>0.73120950226670023</v>
      </c>
    </row>
    <row r="840" spans="1:19" x14ac:dyDescent="0.25">
      <c r="A840" s="1">
        <v>837</v>
      </c>
      <c r="B840" s="5">
        <v>0.59169972026402995</v>
      </c>
      <c r="C840">
        <v>0.69064804045932671</v>
      </c>
      <c r="D840">
        <v>0.73201579353748047</v>
      </c>
      <c r="E840" s="5">
        <v>0.73071726400854198</v>
      </c>
      <c r="F840">
        <v>0.73120885973444127</v>
      </c>
      <c r="G840">
        <v>0.73142951131831324</v>
      </c>
      <c r="H840">
        <v>0.7312078626886378</v>
      </c>
      <c r="I840">
        <v>0.89482015122701386</v>
      </c>
      <c r="J840">
        <v>0.73153019581508749</v>
      </c>
      <c r="K840">
        <v>0.72988812886885024</v>
      </c>
      <c r="L840">
        <v>0.73120726953657678</v>
      </c>
      <c r="M840">
        <v>0.73120939653855688</v>
      </c>
      <c r="N840">
        <v>0.73123108880540943</v>
      </c>
      <c r="O840">
        <v>0.7311950076430439</v>
      </c>
      <c r="P840">
        <v>0.73121222555067955</v>
      </c>
      <c r="Q840">
        <v>0.73119772697204621</v>
      </c>
      <c r="R840">
        <v>0.73120950226670023</v>
      </c>
      <c r="S840">
        <v>0.73120950226670023</v>
      </c>
    </row>
    <row r="841" spans="1:19" x14ac:dyDescent="0.25">
      <c r="A841" s="1">
        <v>838</v>
      </c>
      <c r="B841" s="5">
        <v>0.59148454120362903</v>
      </c>
      <c r="C841">
        <v>0.69053498526232371</v>
      </c>
      <c r="D841">
        <v>0.73201775332076924</v>
      </c>
      <c r="E841" s="5">
        <v>0.73071619273518895</v>
      </c>
      <c r="F841">
        <v>0.73120885262153812</v>
      </c>
      <c r="G841">
        <v>0.73142980563444226</v>
      </c>
      <c r="H841">
        <v>0.73120784196031008</v>
      </c>
      <c r="I841">
        <v>0.89508905814007378</v>
      </c>
      <c r="J841">
        <v>0.73153114742799064</v>
      </c>
      <c r="K841">
        <v>0.72988442781508678</v>
      </c>
      <c r="L841">
        <v>0.73120726981466566</v>
      </c>
      <c r="M841">
        <v>0.73120939624982961</v>
      </c>
      <c r="N841">
        <v>0.73123113322799005</v>
      </c>
      <c r="O841">
        <v>0.73119496463229128</v>
      </c>
      <c r="P841">
        <v>0.73121224056803091</v>
      </c>
      <c r="Q841">
        <v>0.73119769491952014</v>
      </c>
      <c r="R841">
        <v>0.73120950226670023</v>
      </c>
      <c r="S841">
        <v>0.73120950226670023</v>
      </c>
    </row>
    <row r="842" spans="1:19" x14ac:dyDescent="0.25">
      <c r="A842" s="1">
        <v>839</v>
      </c>
      <c r="B842" s="5">
        <v>0.59126953653736603</v>
      </c>
      <c r="C842">
        <v>0.69042197066061317</v>
      </c>
      <c r="D842">
        <v>0.73201971100759822</v>
      </c>
      <c r="E842" s="5">
        <v>0.73071512152766704</v>
      </c>
      <c r="F842">
        <v>0.73120884550863485</v>
      </c>
      <c r="G842">
        <v>0.73143009995057129</v>
      </c>
      <c r="H842">
        <v>0.73120782123198236</v>
      </c>
      <c r="I842">
        <v>0.89535796505313381</v>
      </c>
      <c r="J842">
        <v>0.73153209904089389</v>
      </c>
      <c r="K842">
        <v>0.72988072676132343</v>
      </c>
      <c r="L842">
        <v>0.73120727015214348</v>
      </c>
      <c r="M842">
        <v>0.73120939596114787</v>
      </c>
      <c r="N842">
        <v>0.73123117765057077</v>
      </c>
      <c r="O842">
        <v>0.73119492162153854</v>
      </c>
      <c r="P842">
        <v>0.73121225558538239</v>
      </c>
      <c r="Q842">
        <v>0.73119766288267141</v>
      </c>
      <c r="R842">
        <v>0.73120950226670023</v>
      </c>
      <c r="S842">
        <v>0.73120950226670023</v>
      </c>
    </row>
    <row r="843" spans="1:19" x14ac:dyDescent="0.25">
      <c r="A843" s="1">
        <v>840</v>
      </c>
      <c r="B843" s="5">
        <v>0.59105470605329002</v>
      </c>
      <c r="C843">
        <v>0.69030899663233369</v>
      </c>
      <c r="D843">
        <v>0.73202166660132972</v>
      </c>
      <c r="E843" s="5">
        <v>0.73071405038607296</v>
      </c>
      <c r="F843">
        <v>0.73120883839573159</v>
      </c>
      <c r="G843">
        <v>0.73143039426670031</v>
      </c>
      <c r="H843">
        <v>0.73120780050365464</v>
      </c>
      <c r="I843">
        <v>0.89562687196619362</v>
      </c>
      <c r="J843">
        <v>0.73153305065379715</v>
      </c>
      <c r="K843">
        <v>0.72987702570755997</v>
      </c>
      <c r="L843">
        <v>0.73120727054889201</v>
      </c>
      <c r="M843">
        <v>0.73120939567251142</v>
      </c>
      <c r="N843">
        <v>0.73123122207315139</v>
      </c>
      <c r="O843">
        <v>0.73119487861078591</v>
      </c>
      <c r="P843">
        <v>0.73121227060273375</v>
      </c>
      <c r="Q843">
        <v>0.7311976308614887</v>
      </c>
      <c r="R843">
        <v>0.73120950226670023</v>
      </c>
      <c r="S843">
        <v>0.73120950226670023</v>
      </c>
    </row>
    <row r="844" spans="1:19" x14ac:dyDescent="0.25">
      <c r="A844" s="1">
        <v>841</v>
      </c>
      <c r="B844" s="5">
        <v>0.59084004953979696</v>
      </c>
      <c r="C844">
        <v>0.69019606315564019</v>
      </c>
      <c r="D844">
        <v>0.73202362010531896</v>
      </c>
      <c r="E844" s="5">
        <v>0.73071297931050305</v>
      </c>
      <c r="F844">
        <v>0.73120883128282832</v>
      </c>
      <c r="G844">
        <v>0.73143068858282934</v>
      </c>
      <c r="H844">
        <v>0.73120777977532692</v>
      </c>
      <c r="I844">
        <v>0.89589577887925365</v>
      </c>
      <c r="J844">
        <v>0.7315340022667004</v>
      </c>
      <c r="K844">
        <v>0.72987332465379651</v>
      </c>
      <c r="L844">
        <v>0.73120727100479144</v>
      </c>
      <c r="M844">
        <v>0.73120939538392049</v>
      </c>
      <c r="N844">
        <v>0.73123126649573211</v>
      </c>
      <c r="O844">
        <v>0.73119483560003318</v>
      </c>
      <c r="P844">
        <v>0.73121228562008511</v>
      </c>
      <c r="Q844">
        <v>0.73119759885596036</v>
      </c>
      <c r="R844">
        <v>0.73120950226670023</v>
      </c>
      <c r="S844">
        <v>0.73120950226670023</v>
      </c>
    </row>
    <row r="845" spans="1:19" x14ac:dyDescent="0.25">
      <c r="A845" s="1">
        <v>842</v>
      </c>
      <c r="B845" s="5">
        <v>0.59062556678562295</v>
      </c>
      <c r="C845">
        <v>0.69008317020870269</v>
      </c>
      <c r="D845">
        <v>0.73202557152291359</v>
      </c>
      <c r="E845" s="5">
        <v>0.73071190830105504</v>
      </c>
      <c r="F845">
        <v>0.73120882416992516</v>
      </c>
      <c r="G845">
        <v>0.73143098289895836</v>
      </c>
      <c r="H845">
        <v>0.7312077590469992</v>
      </c>
      <c r="I845">
        <v>0.89616468579231356</v>
      </c>
      <c r="J845">
        <v>0.73153495387960366</v>
      </c>
      <c r="K845">
        <v>0.72986962360003305</v>
      </c>
      <c r="L845">
        <v>0.73120727151972587</v>
      </c>
      <c r="M845">
        <v>0.73120939509537497</v>
      </c>
      <c r="N845">
        <v>0.73123131091831273</v>
      </c>
      <c r="O845">
        <v>0.73119479258928055</v>
      </c>
      <c r="P845">
        <v>0.73121230063743659</v>
      </c>
      <c r="Q845">
        <v>0.73119756686607507</v>
      </c>
      <c r="R845">
        <v>0.73120950226670023</v>
      </c>
      <c r="S845">
        <v>0.73120950226670023</v>
      </c>
    </row>
    <row r="846" spans="1:19" x14ac:dyDescent="0.25">
      <c r="A846" s="1">
        <v>843</v>
      </c>
      <c r="B846" s="5">
        <v>0.59041125757984703</v>
      </c>
      <c r="C846">
        <v>0.68997031776970685</v>
      </c>
      <c r="D846">
        <v>0.73202752085745437</v>
      </c>
      <c r="E846" s="5">
        <v>0.73071083735782605</v>
      </c>
      <c r="F846">
        <v>0.7312088170570219</v>
      </c>
      <c r="G846">
        <v>0.73143127721508749</v>
      </c>
      <c r="H846">
        <v>0.73120773831867136</v>
      </c>
      <c r="I846">
        <v>0.89643359270537348</v>
      </c>
      <c r="J846">
        <v>0.7315359054925068</v>
      </c>
      <c r="K846">
        <v>0.7298659225462697</v>
      </c>
      <c r="L846">
        <v>0.73120727209357683</v>
      </c>
      <c r="M846">
        <v>0.73120939480687486</v>
      </c>
      <c r="N846">
        <v>0.73123135534089334</v>
      </c>
      <c r="O846">
        <v>0.73119474957852781</v>
      </c>
      <c r="P846">
        <v>0.73121231565478795</v>
      </c>
      <c r="Q846">
        <v>0.73119753489182115</v>
      </c>
      <c r="R846">
        <v>0.73120950226670023</v>
      </c>
      <c r="S846">
        <v>0.73120950226670023</v>
      </c>
    </row>
    <row r="847" spans="1:19" x14ac:dyDescent="0.25">
      <c r="A847" s="1">
        <v>844</v>
      </c>
      <c r="B847" s="5">
        <v>0.59019712171188898</v>
      </c>
      <c r="C847">
        <v>0.68985750581685434</v>
      </c>
      <c r="D847">
        <v>0.73202946811227487</v>
      </c>
      <c r="E847" s="5">
        <v>0.73070976648091301</v>
      </c>
      <c r="F847">
        <v>0.73120880994411863</v>
      </c>
      <c r="G847">
        <v>0.73143157153121641</v>
      </c>
      <c r="H847">
        <v>0.73120771759034364</v>
      </c>
      <c r="I847">
        <v>0.8967024996184334</v>
      </c>
      <c r="J847">
        <v>0.73153685710541005</v>
      </c>
      <c r="K847">
        <v>0.72986222149250624</v>
      </c>
      <c r="L847">
        <v>0.73120727272622754</v>
      </c>
      <c r="M847">
        <v>0.73120939451842015</v>
      </c>
      <c r="N847">
        <v>0.73123139976347395</v>
      </c>
      <c r="O847">
        <v>0.73119470656777508</v>
      </c>
      <c r="P847">
        <v>0.73121233067213931</v>
      </c>
      <c r="Q847">
        <v>0.73119750293318742</v>
      </c>
      <c r="R847">
        <v>0.73120950226670023</v>
      </c>
      <c r="S847">
        <v>0.73120950226670023</v>
      </c>
    </row>
    <row r="848" spans="1:19" x14ac:dyDescent="0.25">
      <c r="A848" s="1">
        <v>845</v>
      </c>
      <c r="B848" s="5">
        <v>0.58998315897151099</v>
      </c>
      <c r="C848">
        <v>0.68974473432836192</v>
      </c>
      <c r="D848">
        <v>0.73203141329070165</v>
      </c>
      <c r="E848" s="5">
        <v>0.73070869567041496</v>
      </c>
      <c r="F848">
        <v>0.73120880283121548</v>
      </c>
      <c r="G848">
        <v>0.73143186584734543</v>
      </c>
      <c r="H848">
        <v>0.73120769686201592</v>
      </c>
      <c r="I848">
        <v>0.89697140653149321</v>
      </c>
      <c r="J848">
        <v>0.73153780871831331</v>
      </c>
      <c r="K848">
        <v>0.72985852043874277</v>
      </c>
      <c r="L848">
        <v>0.73120727341755987</v>
      </c>
      <c r="M848">
        <v>0.73120939423001086</v>
      </c>
      <c r="N848">
        <v>0.73123144418605457</v>
      </c>
      <c r="O848">
        <v>0.73119466355702234</v>
      </c>
      <c r="P848">
        <v>0.73121234568949078</v>
      </c>
      <c r="Q848">
        <v>0.7311974709901623</v>
      </c>
      <c r="R848">
        <v>0.73120950226670023</v>
      </c>
      <c r="S848">
        <v>0.73120950226670023</v>
      </c>
    </row>
    <row r="849" spans="1:19" x14ac:dyDescent="0.25">
      <c r="A849" s="1">
        <v>846</v>
      </c>
      <c r="B849" s="5">
        <v>0.58976936914881395</v>
      </c>
      <c r="C849">
        <v>0.68963200328246288</v>
      </c>
      <c r="D849">
        <v>0.73203335639605394</v>
      </c>
      <c r="E849" s="5">
        <v>0.73070762492642705</v>
      </c>
      <c r="F849">
        <v>0.73120879571831232</v>
      </c>
      <c r="G849">
        <v>0.73143216016347445</v>
      </c>
      <c r="H849">
        <v>0.73120767613368809</v>
      </c>
      <c r="I849">
        <v>0.89724031344455313</v>
      </c>
      <c r="J849">
        <v>0.73153876033121656</v>
      </c>
      <c r="K849">
        <v>0.72985481938497931</v>
      </c>
      <c r="L849">
        <v>0.73120727416745845</v>
      </c>
      <c r="M849">
        <v>0.73120939394164675</v>
      </c>
      <c r="N849">
        <v>0.73123148860863529</v>
      </c>
      <c r="O849">
        <v>0.73119462054626971</v>
      </c>
      <c r="P849">
        <v>0.73121236070684215</v>
      </c>
      <c r="Q849">
        <v>0.73119743906273427</v>
      </c>
      <c r="R849">
        <v>0.73120950226670023</v>
      </c>
      <c r="S849">
        <v>0.73120950226670023</v>
      </c>
    </row>
    <row r="850" spans="1:19" x14ac:dyDescent="0.25">
      <c r="A850" s="1">
        <v>847</v>
      </c>
      <c r="B850" s="5">
        <v>0.58955575203423605</v>
      </c>
      <c r="C850">
        <v>0.68951931265740529</v>
      </c>
      <c r="D850">
        <v>0.73203529743164408</v>
      </c>
      <c r="E850" s="5">
        <v>0.73070655424904996</v>
      </c>
      <c r="F850">
        <v>0.73120878860540905</v>
      </c>
      <c r="G850">
        <v>0.73143245447960348</v>
      </c>
      <c r="H850">
        <v>0.73120765540536037</v>
      </c>
      <c r="I850">
        <v>0.89750922035761316</v>
      </c>
      <c r="J850">
        <v>0.73153971194411982</v>
      </c>
      <c r="K850">
        <v>0.72985111833121596</v>
      </c>
      <c r="L850">
        <v>0.7312072749758054</v>
      </c>
      <c r="M850">
        <v>0.73120939365332815</v>
      </c>
      <c r="N850">
        <v>0.73123153303121591</v>
      </c>
      <c r="O850">
        <v>0.73119457753551698</v>
      </c>
      <c r="P850">
        <v>0.73121237572419351</v>
      </c>
      <c r="Q850">
        <v>0.7311974071508921</v>
      </c>
      <c r="R850">
        <v>0.73120950226670023</v>
      </c>
      <c r="S850">
        <v>0.73120950226670023</v>
      </c>
    </row>
    <row r="851" spans="1:19" x14ac:dyDescent="0.25">
      <c r="A851" s="1">
        <v>848</v>
      </c>
      <c r="B851" s="5">
        <v>0.58934230741855798</v>
      </c>
      <c r="C851">
        <v>0.68940666243145299</v>
      </c>
      <c r="D851">
        <v>0.73203723640077745</v>
      </c>
      <c r="E851" s="5">
        <v>0.73070548363837995</v>
      </c>
      <c r="F851">
        <v>0.73120878149250579</v>
      </c>
      <c r="G851">
        <v>0.7314327487957325</v>
      </c>
      <c r="H851">
        <v>0.73120763467703265</v>
      </c>
      <c r="I851">
        <v>0.89777812727067297</v>
      </c>
      <c r="J851">
        <v>0.73154066355702296</v>
      </c>
      <c r="K851">
        <v>0.7298474172774525</v>
      </c>
      <c r="L851">
        <v>0.73120727584248546</v>
      </c>
      <c r="M851">
        <v>0.73120939336505486</v>
      </c>
      <c r="N851">
        <v>0.73123157745379652</v>
      </c>
      <c r="O851">
        <v>0.73119453452476435</v>
      </c>
      <c r="P851">
        <v>0.73121239074154498</v>
      </c>
      <c r="Q851">
        <v>0.73119737525462425</v>
      </c>
      <c r="R851">
        <v>0.73120950226670023</v>
      </c>
      <c r="S851">
        <v>0.73120950226670023</v>
      </c>
    </row>
    <row r="852" spans="1:19" x14ac:dyDescent="0.25">
      <c r="A852" s="1">
        <v>849</v>
      </c>
      <c r="B852" s="5">
        <v>0.58912903509289505</v>
      </c>
      <c r="C852">
        <v>0.68929405258288579</v>
      </c>
      <c r="D852">
        <v>0.73203917330675217</v>
      </c>
      <c r="E852" s="5">
        <v>0.73070441309451695</v>
      </c>
      <c r="F852">
        <v>0.73120877437960252</v>
      </c>
      <c r="G852">
        <v>0.73143304311186152</v>
      </c>
      <c r="H852">
        <v>0.73120761394870493</v>
      </c>
      <c r="I852">
        <v>0.89804703418373288</v>
      </c>
      <c r="J852">
        <v>0.73154161516992611</v>
      </c>
      <c r="K852">
        <v>0.72984371622368904</v>
      </c>
      <c r="L852">
        <v>0.7312072767673834</v>
      </c>
      <c r="M852">
        <v>0.73120939307682697</v>
      </c>
      <c r="N852">
        <v>0.73123162187637725</v>
      </c>
      <c r="O852">
        <v>0.73119449151401161</v>
      </c>
      <c r="P852">
        <v>0.73121240575889634</v>
      </c>
      <c r="Q852">
        <v>0.73119734337391928</v>
      </c>
      <c r="R852">
        <v>0.73120950226670023</v>
      </c>
      <c r="S852">
        <v>0.73120950226670023</v>
      </c>
    </row>
    <row r="853" spans="1:19" x14ac:dyDescent="0.25">
      <c r="A853" s="1">
        <v>850</v>
      </c>
      <c r="B853" s="5">
        <v>0.58891593484870197</v>
      </c>
      <c r="C853">
        <v>0.6891814830899986</v>
      </c>
      <c r="D853">
        <v>0.73204110815285939</v>
      </c>
      <c r="E853" s="5">
        <v>0.73070334261755798</v>
      </c>
      <c r="F853">
        <v>0.73120876726669937</v>
      </c>
      <c r="G853">
        <v>0.73143333742799066</v>
      </c>
      <c r="H853">
        <v>0.73120759322037721</v>
      </c>
      <c r="I853">
        <v>0.89831594109679269</v>
      </c>
      <c r="J853">
        <v>0.73154256678282936</v>
      </c>
      <c r="K853">
        <v>0.72984001516992558</v>
      </c>
      <c r="L853">
        <v>0.73120727775038197</v>
      </c>
      <c r="M853">
        <v>0.73120939278864439</v>
      </c>
      <c r="N853">
        <v>0.73123166629895786</v>
      </c>
      <c r="O853">
        <v>0.73119444850325899</v>
      </c>
      <c r="P853">
        <v>0.73121242077624771</v>
      </c>
      <c r="Q853">
        <v>0.73119731150876588</v>
      </c>
      <c r="R853">
        <v>0.73120950226670023</v>
      </c>
      <c r="S853">
        <v>0.73120950226670023</v>
      </c>
    </row>
    <row r="854" spans="1:19" x14ac:dyDescent="0.25">
      <c r="A854" s="1">
        <v>851</v>
      </c>
      <c r="B854" s="5">
        <v>0.58870300647776796</v>
      </c>
      <c r="C854">
        <v>0.68906895393110223</v>
      </c>
      <c r="D854">
        <v>0.73204304094238326</v>
      </c>
      <c r="E854" s="5">
        <v>0.73070227220760398</v>
      </c>
      <c r="F854">
        <v>0.7312087601537961</v>
      </c>
      <c r="G854">
        <v>0.73143363174411968</v>
      </c>
      <c r="H854">
        <v>0.73120757249204948</v>
      </c>
      <c r="I854">
        <v>0.89858484800985261</v>
      </c>
      <c r="J854">
        <v>0.73154351839573262</v>
      </c>
      <c r="K854">
        <v>0.72983631411616212</v>
      </c>
      <c r="L854">
        <v>0.73120727879136793</v>
      </c>
      <c r="M854">
        <v>0.73120939250050709</v>
      </c>
      <c r="N854">
        <v>0.73123171072153847</v>
      </c>
      <c r="O854">
        <v>0.73119440549250625</v>
      </c>
      <c r="P854">
        <v>0.73121243579359918</v>
      </c>
      <c r="Q854">
        <v>0.73119727965915282</v>
      </c>
      <c r="R854">
        <v>0.73120950226670023</v>
      </c>
      <c r="S854">
        <v>0.73120950226670023</v>
      </c>
    </row>
    <row r="855" spans="1:19" x14ac:dyDescent="0.25">
      <c r="A855" s="1">
        <v>852</v>
      </c>
      <c r="B855" s="5">
        <v>0.58849024977221898</v>
      </c>
      <c r="C855">
        <v>0.68895646508452257</v>
      </c>
      <c r="D855">
        <v>0.73204497167860128</v>
      </c>
      <c r="E855" s="5">
        <v>0.73070120186475196</v>
      </c>
      <c r="F855">
        <v>0.73120875304089283</v>
      </c>
      <c r="G855">
        <v>0.73143392606024871</v>
      </c>
      <c r="H855">
        <v>0.73120755176372176</v>
      </c>
      <c r="I855">
        <v>0.89885375492291253</v>
      </c>
      <c r="J855">
        <v>0.73154447000863587</v>
      </c>
      <c r="K855">
        <v>0.72983261306239877</v>
      </c>
      <c r="L855">
        <v>0.73120727989022405</v>
      </c>
      <c r="M855">
        <v>0.73120939221241521</v>
      </c>
      <c r="N855">
        <v>0.7312317551441192</v>
      </c>
      <c r="O855">
        <v>0.73119436248175362</v>
      </c>
      <c r="P855">
        <v>0.73121245081095054</v>
      </c>
      <c r="Q855">
        <v>0.73119724782506845</v>
      </c>
      <c r="R855">
        <v>0.73120950226670023</v>
      </c>
      <c r="S855">
        <v>0.73120950226670023</v>
      </c>
    </row>
    <row r="856" spans="1:19" x14ac:dyDescent="0.25">
      <c r="A856" s="1">
        <v>853</v>
      </c>
      <c r="B856" s="5">
        <v>0.58827766452451702</v>
      </c>
      <c r="C856">
        <v>0.68884401652860161</v>
      </c>
      <c r="D856">
        <v>0.73204690036478337</v>
      </c>
      <c r="E856" s="5">
        <v>0.73070013158910196</v>
      </c>
      <c r="F856">
        <v>0.73120874592798968</v>
      </c>
      <c r="G856">
        <v>0.73143422037637773</v>
      </c>
      <c r="H856">
        <v>0.73120753103539404</v>
      </c>
      <c r="I856">
        <v>0.89912266183597256</v>
      </c>
      <c r="J856">
        <v>0.73154542162153913</v>
      </c>
      <c r="K856">
        <v>0.72982891200863531</v>
      </c>
      <c r="L856">
        <v>0.73120728104683586</v>
      </c>
      <c r="M856">
        <v>0.73120939192436851</v>
      </c>
      <c r="N856">
        <v>0.73123179956669981</v>
      </c>
      <c r="O856">
        <v>0.73119431947100089</v>
      </c>
      <c r="P856">
        <v>0.73121246582830191</v>
      </c>
      <c r="Q856">
        <v>0.73119721600650156</v>
      </c>
      <c r="R856">
        <v>0.73120950226670023</v>
      </c>
      <c r="S856">
        <v>0.73120950226670023</v>
      </c>
    </row>
    <row r="857" spans="1:19" x14ac:dyDescent="0.25">
      <c r="A857" s="1">
        <v>854</v>
      </c>
      <c r="B857" s="5">
        <v>0.58806525052745795</v>
      </c>
      <c r="C857">
        <v>0.68873160824169655</v>
      </c>
      <c r="D857">
        <v>0.73204882700419327</v>
      </c>
      <c r="E857" s="5">
        <v>0.73069906138075402</v>
      </c>
      <c r="F857">
        <v>0.73120873881508641</v>
      </c>
      <c r="G857">
        <v>0.73143451469250675</v>
      </c>
      <c r="H857">
        <v>0.73120751030706621</v>
      </c>
      <c r="I857">
        <v>0.89939156874903248</v>
      </c>
      <c r="J857">
        <v>0.73154637323444238</v>
      </c>
      <c r="K857">
        <v>0.72982521095487185</v>
      </c>
      <c r="L857">
        <v>0.73120728226109044</v>
      </c>
      <c r="M857">
        <v>0.73120939163636711</v>
      </c>
      <c r="N857">
        <v>0.73123184398928043</v>
      </c>
      <c r="O857">
        <v>0.73119427646024826</v>
      </c>
      <c r="P857">
        <v>0.73121248084565327</v>
      </c>
      <c r="Q857">
        <v>0.73119718420344093</v>
      </c>
      <c r="R857">
        <v>0.73120950226670023</v>
      </c>
      <c r="S857">
        <v>0.73120950226670023</v>
      </c>
    </row>
    <row r="858" spans="1:19" x14ac:dyDescent="0.25">
      <c r="A858" s="1">
        <v>855</v>
      </c>
      <c r="B858" s="5">
        <v>0.58785300757416903</v>
      </c>
      <c r="C858">
        <v>0.68861924020218035</v>
      </c>
      <c r="D858">
        <v>0.73205075160008704</v>
      </c>
      <c r="E858" s="5">
        <v>0.73069799123980705</v>
      </c>
      <c r="F858">
        <v>0.73120873170218315</v>
      </c>
      <c r="G858">
        <v>0.73143480900863578</v>
      </c>
      <c r="H858">
        <v>0.73120748957873849</v>
      </c>
      <c r="I858">
        <v>0.8996604756620924</v>
      </c>
      <c r="J858">
        <v>0.73154732484734553</v>
      </c>
      <c r="K858">
        <v>0.72982150990110839</v>
      </c>
      <c r="L858">
        <v>0.73120728353287201</v>
      </c>
      <c r="M858">
        <v>0.73120939134841101</v>
      </c>
      <c r="N858">
        <v>0.73123188841186104</v>
      </c>
      <c r="O858">
        <v>0.73119423344949552</v>
      </c>
      <c r="P858">
        <v>0.73121249586300474</v>
      </c>
      <c r="Q858">
        <v>0.73119715241587491</v>
      </c>
      <c r="R858">
        <v>0.73120950226670023</v>
      </c>
      <c r="S858">
        <v>0.73120950226670023</v>
      </c>
    </row>
    <row r="859" spans="1:19" x14ac:dyDescent="0.25">
      <c r="A859" s="1">
        <v>856</v>
      </c>
      <c r="B859" s="5">
        <v>0.58764093545811502</v>
      </c>
      <c r="C859">
        <v>0.68850691238844064</v>
      </c>
      <c r="D859">
        <v>0.73205267415571418</v>
      </c>
      <c r="E859" s="5">
        <v>0.73069692116636098</v>
      </c>
      <c r="F859">
        <v>0.73120872458927999</v>
      </c>
      <c r="G859">
        <v>0.7314351033247648</v>
      </c>
      <c r="H859">
        <v>0.73120746885041066</v>
      </c>
      <c r="I859">
        <v>0.89992938257515231</v>
      </c>
      <c r="J859">
        <v>0.73154827646024878</v>
      </c>
      <c r="K859">
        <v>0.72981780884734493</v>
      </c>
      <c r="L859">
        <v>0.73120728486206832</v>
      </c>
      <c r="M859">
        <v>0.7312093910605002</v>
      </c>
      <c r="N859">
        <v>0.73123193283444166</v>
      </c>
      <c r="O859">
        <v>0.7311941904387429</v>
      </c>
      <c r="P859">
        <v>0.7312125108803561</v>
      </c>
      <c r="Q859">
        <v>0.73119712064379239</v>
      </c>
      <c r="R859">
        <v>0.73120950226670023</v>
      </c>
      <c r="S859">
        <v>0.73120950226670023</v>
      </c>
    </row>
    <row r="860" spans="1:19" x14ac:dyDescent="0.25">
      <c r="A860" s="1">
        <v>857</v>
      </c>
      <c r="B860" s="5">
        <v>0.58742903397309099</v>
      </c>
      <c r="C860">
        <v>0.68839462477888136</v>
      </c>
      <c r="D860">
        <v>0.73205459467431755</v>
      </c>
      <c r="E860" s="5">
        <v>0.73069585116051605</v>
      </c>
      <c r="F860">
        <v>0.73120871747637683</v>
      </c>
      <c r="G860">
        <v>0.73143539764089394</v>
      </c>
      <c r="H860">
        <v>0.73120744812208294</v>
      </c>
      <c r="I860">
        <v>0.90019828948821223</v>
      </c>
      <c r="J860">
        <v>0.73154922807315204</v>
      </c>
      <c r="K860">
        <v>0.72981410779358147</v>
      </c>
      <c r="L860">
        <v>0.73120728624856302</v>
      </c>
      <c r="M860">
        <v>0.73120939077263447</v>
      </c>
      <c r="N860">
        <v>0.73123197725702238</v>
      </c>
      <c r="O860">
        <v>0.73119414742799016</v>
      </c>
      <c r="P860">
        <v>0.73121252589770747</v>
      </c>
      <c r="Q860">
        <v>0.73119708888718205</v>
      </c>
      <c r="R860">
        <v>0.73120950226670023</v>
      </c>
      <c r="S860">
        <v>0.73120950226670023</v>
      </c>
    </row>
    <row r="861" spans="1:19" x14ac:dyDescent="0.25">
      <c r="A861" s="1">
        <v>858</v>
      </c>
      <c r="B861" s="5">
        <v>0.58721730291322205</v>
      </c>
      <c r="C861">
        <v>0.6882823773519221</v>
      </c>
      <c r="D861">
        <v>0.73205651315913278</v>
      </c>
      <c r="E861" s="5">
        <v>0.73069478122237197</v>
      </c>
      <c r="F861">
        <v>0.73120871036347357</v>
      </c>
      <c r="G861">
        <v>0.73143569195702296</v>
      </c>
      <c r="H861">
        <v>0.73120742739375522</v>
      </c>
      <c r="I861">
        <v>0.90046719640127226</v>
      </c>
      <c r="J861">
        <v>0.73155017968605529</v>
      </c>
      <c r="K861">
        <v>0.72981040673981801</v>
      </c>
      <c r="L861">
        <v>0.73120728769224475</v>
      </c>
      <c r="M861">
        <v>0.73120939048481426</v>
      </c>
      <c r="N861">
        <v>0.73123202167960311</v>
      </c>
      <c r="O861">
        <v>0.73119410441723742</v>
      </c>
      <c r="P861">
        <v>0.73121254091505894</v>
      </c>
      <c r="Q861">
        <v>0.73119705714603267</v>
      </c>
      <c r="R861">
        <v>0.73120950226670023</v>
      </c>
      <c r="S861">
        <v>0.73120950226670023</v>
      </c>
    </row>
    <row r="862" spans="1:19" x14ac:dyDescent="0.25">
      <c r="A862" s="1">
        <v>859</v>
      </c>
      <c r="B862" s="5">
        <v>0.58700574207296796</v>
      </c>
      <c r="C862">
        <v>0.68817017008599679</v>
      </c>
      <c r="D862">
        <v>0.73205842961338874</v>
      </c>
      <c r="E862" s="5">
        <v>0.73069371135202998</v>
      </c>
      <c r="F862">
        <v>0.7312087032505703</v>
      </c>
      <c r="G862">
        <v>0.73143598627315198</v>
      </c>
      <c r="H862">
        <v>0.7312074066654275</v>
      </c>
      <c r="I862">
        <v>0.90073610331433218</v>
      </c>
      <c r="J862">
        <v>0.73155113129895843</v>
      </c>
      <c r="K862">
        <v>0.72980670568605455</v>
      </c>
      <c r="L862">
        <v>0.73120728919299993</v>
      </c>
      <c r="M862">
        <v>0.73120939019703901</v>
      </c>
      <c r="N862">
        <v>0.73123206610218372</v>
      </c>
      <c r="O862">
        <v>0.7311940614064848</v>
      </c>
      <c r="P862">
        <v>0.7312125559324103</v>
      </c>
      <c r="Q862">
        <v>0.73119702542033271</v>
      </c>
      <c r="R862">
        <v>0.73120950226670023</v>
      </c>
      <c r="S862">
        <v>0.73120950226670023</v>
      </c>
    </row>
    <row r="863" spans="1:19" x14ac:dyDescent="0.25">
      <c r="A863" s="1">
        <v>860</v>
      </c>
      <c r="B863" s="5">
        <v>0.58679435124711499</v>
      </c>
      <c r="C863">
        <v>0.68805800295955599</v>
      </c>
      <c r="D863">
        <v>0.73206034404030751</v>
      </c>
      <c r="E863" s="5">
        <v>0.73069264154959102</v>
      </c>
      <c r="F863">
        <v>0.73120869613766704</v>
      </c>
      <c r="G863">
        <v>0.73143628058928101</v>
      </c>
      <c r="H863">
        <v>0.73120738593709977</v>
      </c>
      <c r="I863">
        <v>0.9010050102273921</v>
      </c>
      <c r="J863">
        <v>0.73155208291186169</v>
      </c>
      <c r="K863">
        <v>0.72980300463229109</v>
      </c>
      <c r="L863">
        <v>0.73120729075071533</v>
      </c>
      <c r="M863">
        <v>0.73120938990930917</v>
      </c>
      <c r="N863">
        <v>0.73123211052476433</v>
      </c>
      <c r="O863">
        <v>0.73119401839573206</v>
      </c>
      <c r="P863">
        <v>0.73121257094976166</v>
      </c>
      <c r="Q863">
        <v>0.73119699371007107</v>
      </c>
      <c r="R863">
        <v>0.73120950226670023</v>
      </c>
      <c r="S863">
        <v>0.73120950226670023</v>
      </c>
    </row>
    <row r="864" spans="1:19" x14ac:dyDescent="0.25">
      <c r="A864" s="1">
        <v>861</v>
      </c>
      <c r="B864" s="5">
        <v>0.58658313023078401</v>
      </c>
      <c r="C864">
        <v>0.68794587595106471</v>
      </c>
      <c r="D864">
        <v>0.7320622564431043</v>
      </c>
      <c r="E864" s="5">
        <v>0.73069157181515498</v>
      </c>
      <c r="F864">
        <v>0.73120868902476388</v>
      </c>
      <c r="G864">
        <v>0.73143657490540992</v>
      </c>
      <c r="H864">
        <v>0.73120736520877205</v>
      </c>
      <c r="I864">
        <v>0.90127391714045191</v>
      </c>
      <c r="J864">
        <v>0.73155303452476483</v>
      </c>
      <c r="K864">
        <v>0.72979930357852774</v>
      </c>
      <c r="L864">
        <v>0.73120729236527815</v>
      </c>
      <c r="M864">
        <v>0.73120938962162452</v>
      </c>
      <c r="N864">
        <v>0.73123215494734495</v>
      </c>
      <c r="O864">
        <v>0.73119397538497943</v>
      </c>
      <c r="P864">
        <v>0.73121258596711314</v>
      </c>
      <c r="Q864">
        <v>0.73119696201523654</v>
      </c>
      <c r="R864">
        <v>0.73120950226670023</v>
      </c>
      <c r="S864">
        <v>0.73120950226670023</v>
      </c>
    </row>
    <row r="865" spans="1:19" x14ac:dyDescent="0.25">
      <c r="A865" s="1">
        <v>862</v>
      </c>
      <c r="B865" s="5">
        <v>0.58637207881942</v>
      </c>
      <c r="C865">
        <v>0.68783378903900405</v>
      </c>
      <c r="D865">
        <v>0.73206416682498765</v>
      </c>
      <c r="E865" s="5">
        <v>0.73069050214882403</v>
      </c>
      <c r="F865">
        <v>0.73120868191186061</v>
      </c>
      <c r="G865">
        <v>0.73143686922153894</v>
      </c>
      <c r="H865">
        <v>0.73120734448044433</v>
      </c>
      <c r="I865">
        <v>0.90154282405351205</v>
      </c>
      <c r="J865">
        <v>0.73155398613766809</v>
      </c>
      <c r="K865">
        <v>0.72979560252476428</v>
      </c>
      <c r="L865">
        <v>0.73120729403657603</v>
      </c>
      <c r="M865">
        <v>0.73120938933398505</v>
      </c>
      <c r="N865">
        <v>0.73123219936992556</v>
      </c>
      <c r="O865">
        <v>0.7311939323742267</v>
      </c>
      <c r="P865">
        <v>0.7312126009844645</v>
      </c>
      <c r="Q865">
        <v>0.73119693033581779</v>
      </c>
      <c r="R865">
        <v>0.73120950226670023</v>
      </c>
      <c r="S865">
        <v>0.73120950226670023</v>
      </c>
    </row>
    <row r="866" spans="1:19" x14ac:dyDescent="0.25">
      <c r="A866" s="1">
        <v>863</v>
      </c>
      <c r="B866" s="5">
        <v>0.58616119680879897</v>
      </c>
      <c r="C866">
        <v>0.68772174220186988</v>
      </c>
      <c r="D866">
        <v>0.73206607518915923</v>
      </c>
      <c r="E866" s="5">
        <v>0.73068943255069796</v>
      </c>
      <c r="F866">
        <v>0.73120867479895735</v>
      </c>
      <c r="G866">
        <v>0.73143716353766797</v>
      </c>
      <c r="H866">
        <v>0.73120732375211661</v>
      </c>
      <c r="I866">
        <v>0.90181173096657175</v>
      </c>
      <c r="J866">
        <v>0.73155493775057134</v>
      </c>
      <c r="K866">
        <v>0.72979190147100081</v>
      </c>
      <c r="L866">
        <v>0.73120729576449761</v>
      </c>
      <c r="M866">
        <v>0.73120938904639066</v>
      </c>
      <c r="N866">
        <v>0.73123224379250618</v>
      </c>
      <c r="O866">
        <v>0.73119388936347407</v>
      </c>
      <c r="P866">
        <v>0.73121261600181586</v>
      </c>
      <c r="Q866">
        <v>0.7311968986718036</v>
      </c>
      <c r="R866">
        <v>0.73120950226670023</v>
      </c>
      <c r="S866">
        <v>0.73120950226670023</v>
      </c>
    </row>
    <row r="867" spans="1:19" x14ac:dyDescent="0.25">
      <c r="A867" s="1">
        <v>864</v>
      </c>
      <c r="B867" s="5">
        <v>0.58595048399502603</v>
      </c>
      <c r="C867">
        <v>0.68760973541817416</v>
      </c>
      <c r="D867">
        <v>0.73206798153881392</v>
      </c>
      <c r="E867" s="5">
        <v>0.73068836302088003</v>
      </c>
      <c r="F867">
        <v>0.73120866768605408</v>
      </c>
      <c r="G867">
        <v>0.7314374578537971</v>
      </c>
      <c r="H867">
        <v>0.73120730302378878</v>
      </c>
      <c r="I867">
        <v>0.90208063787963166</v>
      </c>
      <c r="J867">
        <v>0.7315558893634746</v>
      </c>
      <c r="K867">
        <v>0.72978820041723735</v>
      </c>
      <c r="L867">
        <v>0.73120729754893099</v>
      </c>
      <c r="M867">
        <v>0.73120938875884167</v>
      </c>
      <c r="N867">
        <v>0.73123228821508679</v>
      </c>
      <c r="O867">
        <v>0.73119384635272133</v>
      </c>
      <c r="P867">
        <v>0.73121263101916734</v>
      </c>
      <c r="Q867">
        <v>0.73119686702318265</v>
      </c>
      <c r="R867">
        <v>0.73120950226670023</v>
      </c>
      <c r="S867">
        <v>0.73120950226670023</v>
      </c>
    </row>
    <row r="868" spans="1:19" x14ac:dyDescent="0.25">
      <c r="A868" s="1">
        <v>865</v>
      </c>
      <c r="B868" s="5">
        <v>0.58573994017453102</v>
      </c>
      <c r="C868">
        <v>0.68749776866644396</v>
      </c>
      <c r="D868">
        <v>0.73206988587713984</v>
      </c>
      <c r="E868" s="5">
        <v>0.73068729355947104</v>
      </c>
      <c r="F868">
        <v>0.73120866057315104</v>
      </c>
      <c r="G868">
        <v>0.73143775216992613</v>
      </c>
      <c r="H868">
        <v>0.73120728229546106</v>
      </c>
      <c r="I868">
        <v>0.90234954479269169</v>
      </c>
      <c r="J868">
        <v>0.73155684097637785</v>
      </c>
      <c r="K868">
        <v>0.729784499363474</v>
      </c>
      <c r="L868">
        <v>0.73120729938976381</v>
      </c>
      <c r="M868">
        <v>0.73120938847133765</v>
      </c>
      <c r="N868">
        <v>0.73123233263766751</v>
      </c>
      <c r="O868">
        <v>0.73119380334196871</v>
      </c>
      <c r="P868">
        <v>0.7312126460365187</v>
      </c>
      <c r="Q868">
        <v>0.73119683538994373</v>
      </c>
      <c r="R868">
        <v>0.73120950226670023</v>
      </c>
      <c r="S868">
        <v>0.73120950226670023</v>
      </c>
    </row>
    <row r="869" spans="1:19" x14ac:dyDescent="0.25">
      <c r="A869" s="1">
        <v>866</v>
      </c>
      <c r="B869" s="5">
        <v>0.58552956514407095</v>
      </c>
      <c r="C869">
        <v>0.68738584192522101</v>
      </c>
      <c r="D869">
        <v>0.73207178820731866</v>
      </c>
      <c r="E869" s="5">
        <v>0.73068622416657303</v>
      </c>
      <c r="F869">
        <v>0.73120865346024777</v>
      </c>
      <c r="G869">
        <v>0.73143804648605515</v>
      </c>
      <c r="H869">
        <v>0.73120726156713334</v>
      </c>
      <c r="I869">
        <v>0.90261845170575161</v>
      </c>
      <c r="J869">
        <v>0.73155779258928111</v>
      </c>
      <c r="K869">
        <v>0.72978079830971054</v>
      </c>
      <c r="L869">
        <v>0.73120730128688649</v>
      </c>
      <c r="M869">
        <v>0.73120938818387893</v>
      </c>
      <c r="N869">
        <v>0.73123237706024824</v>
      </c>
      <c r="O869">
        <v>0.73119376033121597</v>
      </c>
      <c r="P869">
        <v>0.73121266105387006</v>
      </c>
      <c r="Q869">
        <v>0.73119680377207563</v>
      </c>
      <c r="R869">
        <v>0.73120950226670023</v>
      </c>
      <c r="S869">
        <v>0.73120950226670023</v>
      </c>
    </row>
    <row r="870" spans="1:19" x14ac:dyDescent="0.25">
      <c r="A870" s="1">
        <v>867</v>
      </c>
      <c r="B870" s="5">
        <v>0.58531935870073004</v>
      </c>
      <c r="C870">
        <v>0.68727395517306344</v>
      </c>
      <c r="D870">
        <v>0.73207368853252486</v>
      </c>
      <c r="E870" s="5">
        <v>0.73068515484228802</v>
      </c>
      <c r="F870">
        <v>0.7312086463473445</v>
      </c>
      <c r="G870">
        <v>0.73143834080218417</v>
      </c>
      <c r="H870">
        <v>0.73120724083880562</v>
      </c>
      <c r="I870">
        <v>0.90288735861881153</v>
      </c>
      <c r="J870">
        <v>0.73155874420218425</v>
      </c>
      <c r="K870">
        <v>0.72977709725594708</v>
      </c>
      <c r="L870">
        <v>0.73120730324018535</v>
      </c>
      <c r="M870">
        <v>0.73120938789646528</v>
      </c>
      <c r="N870">
        <v>0.73123242148282885</v>
      </c>
      <c r="O870">
        <v>0.73119371732046334</v>
      </c>
      <c r="P870">
        <v>0.73121267607122153</v>
      </c>
      <c r="Q870">
        <v>0.73119677216956735</v>
      </c>
      <c r="R870">
        <v>0.73120950226670023</v>
      </c>
      <c r="S870">
        <v>0.73120950226670023</v>
      </c>
    </row>
    <row r="871" spans="1:19" x14ac:dyDescent="0.25">
      <c r="A871" s="1">
        <v>868</v>
      </c>
      <c r="B871" s="5">
        <v>0.58510932064191401</v>
      </c>
      <c r="C871">
        <v>0.68716210838854419</v>
      </c>
      <c r="D871">
        <v>0.73207558685592666</v>
      </c>
      <c r="E871" s="5">
        <v>0.73068408558671805</v>
      </c>
      <c r="F871">
        <v>0.73120863923444124</v>
      </c>
      <c r="G871">
        <v>0.7314386351183132</v>
      </c>
      <c r="H871">
        <v>0.73120722011047778</v>
      </c>
      <c r="I871">
        <v>0.90315626553187145</v>
      </c>
      <c r="J871">
        <v>0.73155969581508751</v>
      </c>
      <c r="K871">
        <v>0.72977339620218362</v>
      </c>
      <c r="L871">
        <v>0.73120730524955158</v>
      </c>
      <c r="M871">
        <v>0.73120938760909671</v>
      </c>
      <c r="N871">
        <v>0.73123246590540947</v>
      </c>
      <c r="O871">
        <v>0.73119367430971061</v>
      </c>
      <c r="P871">
        <v>0.7312126910885729</v>
      </c>
      <c r="Q871">
        <v>0.73119674058240747</v>
      </c>
      <c r="R871">
        <v>0.73120950226670023</v>
      </c>
      <c r="S871">
        <v>0.73120950226670023</v>
      </c>
    </row>
    <row r="872" spans="1:19" x14ac:dyDescent="0.25">
      <c r="A872" s="1">
        <v>869</v>
      </c>
      <c r="B872" s="5">
        <v>0.58489945076535799</v>
      </c>
      <c r="C872">
        <v>0.68705030155025104</v>
      </c>
      <c r="D872">
        <v>0.73207748318068533</v>
      </c>
      <c r="E872" s="5">
        <v>0.73068301639996702</v>
      </c>
      <c r="F872">
        <v>0.73120863212153808</v>
      </c>
      <c r="G872">
        <v>0.73143892943444222</v>
      </c>
      <c r="H872">
        <v>0.73120719938215006</v>
      </c>
      <c r="I872">
        <v>0.90342517244493137</v>
      </c>
      <c r="J872">
        <v>0.73156064742799065</v>
      </c>
      <c r="K872">
        <v>0.72976969514842027</v>
      </c>
      <c r="L872">
        <v>0.73120730731487371</v>
      </c>
      <c r="M872">
        <v>0.73120938732177343</v>
      </c>
      <c r="N872">
        <v>0.73123251032799008</v>
      </c>
      <c r="O872">
        <v>0.73119363129895798</v>
      </c>
      <c r="P872">
        <v>0.73121270610592426</v>
      </c>
      <c r="Q872">
        <v>0.73119670901058487</v>
      </c>
      <c r="R872">
        <v>0.73120950226670023</v>
      </c>
      <c r="S872">
        <v>0.73120950226670023</v>
      </c>
    </row>
    <row r="873" spans="1:19" x14ac:dyDescent="0.25">
      <c r="A873" s="1">
        <v>870</v>
      </c>
      <c r="B873" s="5">
        <v>0.58468974886911795</v>
      </c>
      <c r="C873">
        <v>0.68693853463678822</v>
      </c>
      <c r="D873">
        <v>0.73207937750995578</v>
      </c>
      <c r="E873" s="5">
        <v>0.73068194728213698</v>
      </c>
      <c r="F873">
        <v>0.73120862500863482</v>
      </c>
      <c r="G873">
        <v>0.73143922375057124</v>
      </c>
      <c r="H873">
        <v>0.73120717865382234</v>
      </c>
      <c r="I873">
        <v>0.9036940793579914</v>
      </c>
      <c r="J873">
        <v>0.73156159904089391</v>
      </c>
      <c r="K873">
        <v>0.72976599409465681</v>
      </c>
      <c r="L873">
        <v>0.73120730943604206</v>
      </c>
      <c r="M873">
        <v>0.73120938703449512</v>
      </c>
      <c r="N873">
        <v>0.7312325547505707</v>
      </c>
      <c r="O873">
        <v>0.73119358828820524</v>
      </c>
      <c r="P873">
        <v>0.73121272112327573</v>
      </c>
      <c r="Q873">
        <v>0.73119667745408845</v>
      </c>
      <c r="R873">
        <v>0.73120950226670023</v>
      </c>
      <c r="S873">
        <v>0.73120950226670023</v>
      </c>
    </row>
    <row r="874" spans="1:19" x14ac:dyDescent="0.25">
      <c r="A874" s="1">
        <v>871</v>
      </c>
      <c r="B874" s="5">
        <v>0.58448021475157397</v>
      </c>
      <c r="C874">
        <v>0.68682680762677395</v>
      </c>
      <c r="D874">
        <v>0.73208126984688604</v>
      </c>
      <c r="E874" s="5">
        <v>0.73068087823333105</v>
      </c>
      <c r="F874">
        <v>0.73120861789573155</v>
      </c>
      <c r="G874">
        <v>0.73143951806670038</v>
      </c>
      <c r="H874">
        <v>0.73120715792549462</v>
      </c>
      <c r="I874">
        <v>0.90396298627105109</v>
      </c>
      <c r="J874">
        <v>0.73156255065379716</v>
      </c>
      <c r="K874">
        <v>0.72976229304089335</v>
      </c>
      <c r="L874">
        <v>0.73120731161294683</v>
      </c>
      <c r="M874">
        <v>0.73120938674726199</v>
      </c>
      <c r="N874">
        <v>0.73123259917315142</v>
      </c>
      <c r="O874">
        <v>0.73119354527745262</v>
      </c>
      <c r="P874">
        <v>0.7312127361406271</v>
      </c>
      <c r="Q874">
        <v>0.7311966459129069</v>
      </c>
      <c r="R874">
        <v>0.73120950226670023</v>
      </c>
      <c r="S874">
        <v>0.73120950226670023</v>
      </c>
    </row>
    <row r="875" spans="1:19" x14ac:dyDescent="0.25">
      <c r="A875" s="1">
        <v>872</v>
      </c>
      <c r="B875" s="5">
        <v>0.58427084821142705</v>
      </c>
      <c r="C875">
        <v>0.68671512049884287</v>
      </c>
      <c r="D875">
        <v>0.73208316019461761</v>
      </c>
      <c r="E875" s="5">
        <v>0.73067980925365195</v>
      </c>
      <c r="F875">
        <v>0.73120861078282839</v>
      </c>
      <c r="G875">
        <v>0.7314398123828294</v>
      </c>
      <c r="H875">
        <v>0.7312071371971669</v>
      </c>
      <c r="I875">
        <v>0.90423189318411101</v>
      </c>
      <c r="J875">
        <v>0.73156350226670042</v>
      </c>
      <c r="K875">
        <v>0.72975859198712989</v>
      </c>
      <c r="L875">
        <v>0.73120731384547721</v>
      </c>
      <c r="M875">
        <v>0.73120938646007394</v>
      </c>
      <c r="N875">
        <v>0.73123264359573203</v>
      </c>
      <c r="O875">
        <v>0.73119350226669988</v>
      </c>
      <c r="P875">
        <v>0.73121275115797846</v>
      </c>
      <c r="Q875">
        <v>0.73119661438702932</v>
      </c>
      <c r="R875">
        <v>0.73120950226670023</v>
      </c>
      <c r="S875">
        <v>0.73120950226670023</v>
      </c>
    </row>
    <row r="876" spans="1:19" x14ac:dyDescent="0.25">
      <c r="A876" s="1">
        <v>873</v>
      </c>
      <c r="B876" s="5">
        <v>0.58406164904770397</v>
      </c>
      <c r="C876">
        <v>0.68660347323164395</v>
      </c>
      <c r="D876">
        <v>0.7320850485562852</v>
      </c>
      <c r="E876" s="5">
        <v>0.73067874034320401</v>
      </c>
      <c r="F876">
        <v>0.73120860366992513</v>
      </c>
      <c r="G876">
        <v>0.73144010669895843</v>
      </c>
      <c r="H876">
        <v>0.73120711646883918</v>
      </c>
      <c r="I876">
        <v>0.90450080009717093</v>
      </c>
      <c r="J876">
        <v>0.73156445387960356</v>
      </c>
      <c r="K876">
        <v>0.72975489093336643</v>
      </c>
      <c r="L876">
        <v>0.73120731613352563</v>
      </c>
      <c r="M876">
        <v>0.73120938617293096</v>
      </c>
      <c r="N876">
        <v>0.73123268801831265</v>
      </c>
      <c r="O876">
        <v>0.73119345925594714</v>
      </c>
      <c r="P876">
        <v>0.73121276617532982</v>
      </c>
      <c r="Q876">
        <v>0.7311965828764444</v>
      </c>
      <c r="R876">
        <v>0.73120950226670023</v>
      </c>
      <c r="S876">
        <v>0.73120950226670023</v>
      </c>
    </row>
    <row r="877" spans="1:19" x14ac:dyDescent="0.25">
      <c r="A877" s="1">
        <v>874</v>
      </c>
      <c r="B877" s="5">
        <v>0.583852617059749</v>
      </c>
      <c r="C877">
        <v>0.68649186580384169</v>
      </c>
      <c r="D877">
        <v>0.73208693493501731</v>
      </c>
      <c r="E877" s="5">
        <v>0.73067767150208995</v>
      </c>
      <c r="F877">
        <v>0.73120859655702197</v>
      </c>
      <c r="G877">
        <v>0.73144040101508745</v>
      </c>
      <c r="H877">
        <v>0.73120709574051135</v>
      </c>
      <c r="I877">
        <v>0.90476970701023096</v>
      </c>
      <c r="J877">
        <v>0.73156540549250682</v>
      </c>
      <c r="K877">
        <v>0.72975118987960297</v>
      </c>
      <c r="L877">
        <v>0.73120731847698106</v>
      </c>
      <c r="M877">
        <v>0.73120938588583306</v>
      </c>
      <c r="N877">
        <v>0.73123273244089337</v>
      </c>
      <c r="O877">
        <v>0.73119341624519441</v>
      </c>
      <c r="P877">
        <v>0.73121278119268129</v>
      </c>
      <c r="Q877">
        <v>0.73119655138114092</v>
      </c>
      <c r="R877">
        <v>0.73120950226670023</v>
      </c>
      <c r="S877">
        <v>0.73120950226670023</v>
      </c>
    </row>
    <row r="878" spans="1:19" x14ac:dyDescent="0.25">
      <c r="A878" s="1">
        <v>875</v>
      </c>
      <c r="B878" s="5">
        <v>0.58364375204722996</v>
      </c>
      <c r="C878">
        <v>0.68638029819411606</v>
      </c>
      <c r="D878">
        <v>0.73208881933393566</v>
      </c>
      <c r="E878" s="5">
        <v>0.73067660273041501</v>
      </c>
      <c r="F878">
        <v>0.73120858944411871</v>
      </c>
      <c r="G878">
        <v>0.73144069533121647</v>
      </c>
      <c r="H878">
        <v>0.73120707501218363</v>
      </c>
      <c r="I878">
        <v>0.90503861392329066</v>
      </c>
      <c r="J878">
        <v>0.73156635710541007</v>
      </c>
      <c r="K878">
        <v>0.72974748882583951</v>
      </c>
      <c r="L878">
        <v>0.73120732087573503</v>
      </c>
      <c r="M878">
        <v>0.73120938559878024</v>
      </c>
      <c r="N878">
        <v>0.73123277686347399</v>
      </c>
      <c r="O878">
        <v>0.73119337323444178</v>
      </c>
      <c r="P878">
        <v>0.73121279621003277</v>
      </c>
      <c r="Q878">
        <v>0.7311965199011079</v>
      </c>
      <c r="R878">
        <v>0.73120950226670023</v>
      </c>
      <c r="S878">
        <v>0.73120950226670023</v>
      </c>
    </row>
    <row r="879" spans="1:19" x14ac:dyDescent="0.25">
      <c r="A879" s="1">
        <v>876</v>
      </c>
      <c r="B879" s="5">
        <v>0.58343505381013105</v>
      </c>
      <c r="C879">
        <v>0.68626877038116219</v>
      </c>
      <c r="D879">
        <v>0.73209070175615532</v>
      </c>
      <c r="E879" s="5">
        <v>0.730675534028282</v>
      </c>
      <c r="F879">
        <v>0.73120858233121544</v>
      </c>
      <c r="G879">
        <v>0.7314409896473455</v>
      </c>
      <c r="H879">
        <v>0.73120705428385591</v>
      </c>
      <c r="I879">
        <v>0.90530752083635058</v>
      </c>
      <c r="J879">
        <v>0.73156730871831332</v>
      </c>
      <c r="K879">
        <v>0.72974378777207605</v>
      </c>
      <c r="L879">
        <v>0.7312073233296783</v>
      </c>
      <c r="M879">
        <v>0.73120938531177249</v>
      </c>
      <c r="N879">
        <v>0.7312328212860546</v>
      </c>
      <c r="O879">
        <v>0.73119333022368904</v>
      </c>
      <c r="P879">
        <v>0.73121281122738402</v>
      </c>
      <c r="Q879">
        <v>0.73119648843633434</v>
      </c>
      <c r="R879">
        <v>0.73120950226670023</v>
      </c>
      <c r="S879">
        <v>0.73120950226670023</v>
      </c>
    </row>
    <row r="880" spans="1:19" x14ac:dyDescent="0.25">
      <c r="A880" s="1">
        <v>877</v>
      </c>
      <c r="B880" s="5">
        <v>0.58322652214876003</v>
      </c>
      <c r="C880">
        <v>0.68615728234369</v>
      </c>
      <c r="D880">
        <v>0.7320925822047849</v>
      </c>
      <c r="E880" s="5">
        <v>0.73067446539579495</v>
      </c>
      <c r="F880">
        <v>0.73120857521831228</v>
      </c>
      <c r="G880">
        <v>0.73144128396347452</v>
      </c>
      <c r="H880">
        <v>0.73120703355552819</v>
      </c>
      <c r="I880">
        <v>0.90557642774941072</v>
      </c>
      <c r="J880">
        <v>0.73156826033121658</v>
      </c>
      <c r="K880">
        <v>0.72974008671831259</v>
      </c>
      <c r="L880">
        <v>0.73120732583870429</v>
      </c>
      <c r="M880">
        <v>0.7312093850248097</v>
      </c>
      <c r="N880">
        <v>0.73123286570863533</v>
      </c>
      <c r="O880">
        <v>0.73119328721293642</v>
      </c>
      <c r="P880">
        <v>0.73121282624473549</v>
      </c>
      <c r="Q880">
        <v>0.73119645698680902</v>
      </c>
      <c r="R880">
        <v>0.73120950226670023</v>
      </c>
      <c r="S880">
        <v>0.73120950226670023</v>
      </c>
    </row>
    <row r="881" spans="1:19" x14ac:dyDescent="0.25">
      <c r="A881" s="1">
        <v>878</v>
      </c>
      <c r="B881" s="5">
        <v>0.58301815686374103</v>
      </c>
      <c r="C881">
        <v>0.68604583406042541</v>
      </c>
      <c r="D881">
        <v>0.73209446068292672</v>
      </c>
      <c r="E881" s="5">
        <v>0.73067339683305998</v>
      </c>
      <c r="F881">
        <v>0.73120856810540902</v>
      </c>
      <c r="G881">
        <v>0.73144157827960354</v>
      </c>
      <c r="H881">
        <v>0.73120701282720046</v>
      </c>
      <c r="I881">
        <v>0.90584533466247052</v>
      </c>
      <c r="J881">
        <v>0.73156921194411972</v>
      </c>
      <c r="K881">
        <v>0.72973638566454924</v>
      </c>
      <c r="L881">
        <v>0.73120732840270308</v>
      </c>
      <c r="M881">
        <v>0.73120938473789199</v>
      </c>
      <c r="N881">
        <v>0.73123291013121594</v>
      </c>
      <c r="O881">
        <v>0.73119324420218368</v>
      </c>
      <c r="P881">
        <v>0.73121284126208685</v>
      </c>
      <c r="Q881">
        <v>0.73119642555252085</v>
      </c>
      <c r="R881">
        <v>0.73120950226670023</v>
      </c>
      <c r="S881">
        <v>0.73120950226670023</v>
      </c>
    </row>
    <row r="882" spans="1:19" x14ac:dyDescent="0.25">
      <c r="A882" s="1">
        <v>879</v>
      </c>
      <c r="B882" s="5">
        <v>0.58280995775601596</v>
      </c>
      <c r="C882">
        <v>0.6859344255101083</v>
      </c>
      <c r="D882">
        <v>0.73209633719367628</v>
      </c>
      <c r="E882" s="5">
        <v>0.73067232834018103</v>
      </c>
      <c r="F882">
        <v>0.73120856099250575</v>
      </c>
      <c r="G882">
        <v>0.73144187259573257</v>
      </c>
      <c r="H882">
        <v>0.73120699209887274</v>
      </c>
      <c r="I882">
        <v>0.90611424157553044</v>
      </c>
      <c r="J882">
        <v>0.73157016355702287</v>
      </c>
      <c r="K882">
        <v>0.72973268461078578</v>
      </c>
      <c r="L882">
        <v>0.73120733102156776</v>
      </c>
      <c r="M882">
        <v>0.73120938445101935</v>
      </c>
      <c r="N882">
        <v>0.73123295455379655</v>
      </c>
      <c r="O882">
        <v>0.73119320119143105</v>
      </c>
      <c r="P882">
        <v>0.73121285627943822</v>
      </c>
      <c r="Q882">
        <v>0.73119639413345872</v>
      </c>
      <c r="R882">
        <v>0.73120950226670023</v>
      </c>
      <c r="S882">
        <v>0.73120950226670023</v>
      </c>
    </row>
    <row r="883" spans="1:19" x14ac:dyDescent="0.25">
      <c r="A883" s="1">
        <v>880</v>
      </c>
      <c r="B883" s="5">
        <v>0.58260192462684501</v>
      </c>
      <c r="C883">
        <v>0.68582305667149479</v>
      </c>
      <c r="D883">
        <v>0.73209821174012268</v>
      </c>
      <c r="E883" s="5">
        <v>0.73067125991726301</v>
      </c>
      <c r="F883">
        <v>0.7312085538796026</v>
      </c>
      <c r="G883">
        <v>0.73144216691186159</v>
      </c>
      <c r="H883">
        <v>0.73120697137054491</v>
      </c>
      <c r="I883">
        <v>0.90638314848859036</v>
      </c>
      <c r="J883">
        <v>0.73157111516992612</v>
      </c>
      <c r="K883">
        <v>0.72972898355702231</v>
      </c>
      <c r="L883">
        <v>0.73120733369519042</v>
      </c>
      <c r="M883">
        <v>0.73120938416419168</v>
      </c>
      <c r="N883">
        <v>0.73123299897637717</v>
      </c>
      <c r="O883">
        <v>0.73119315818067832</v>
      </c>
      <c r="P883">
        <v>0.73121287129678969</v>
      </c>
      <c r="Q883">
        <v>0.73119636272961175</v>
      </c>
      <c r="R883">
        <v>0.73120950226670023</v>
      </c>
      <c r="S883">
        <v>0.73120950226670023</v>
      </c>
    </row>
    <row r="884" spans="1:19" x14ac:dyDescent="0.25">
      <c r="A884" s="1">
        <v>881</v>
      </c>
      <c r="B884" s="5">
        <v>0.58239405727780602</v>
      </c>
      <c r="C884">
        <v>0.68571172752335574</v>
      </c>
      <c r="D884">
        <v>0.73210008432534879</v>
      </c>
      <c r="E884" s="5">
        <v>0.73067019156441104</v>
      </c>
      <c r="F884">
        <v>0.73120854676669933</v>
      </c>
      <c r="G884">
        <v>0.73144246122799061</v>
      </c>
      <c r="H884">
        <v>0.73120695064221719</v>
      </c>
      <c r="I884">
        <v>0.90665205540165028</v>
      </c>
      <c r="J884">
        <v>0.73157206678282938</v>
      </c>
      <c r="K884">
        <v>0.72972528250325885</v>
      </c>
      <c r="L884">
        <v>0.73120733642346303</v>
      </c>
      <c r="M884">
        <v>0.73120938387740897</v>
      </c>
      <c r="N884">
        <v>0.73123304339895778</v>
      </c>
      <c r="O884">
        <v>0.73119311516992558</v>
      </c>
      <c r="P884">
        <v>0.73121288631414105</v>
      </c>
      <c r="Q884">
        <v>0.73119633134096862</v>
      </c>
      <c r="R884">
        <v>0.73120950226670023</v>
      </c>
      <c r="S884">
        <v>0.73120950226670023</v>
      </c>
    </row>
    <row r="885" spans="1:19" x14ac:dyDescent="0.25">
      <c r="A885" s="1">
        <v>882</v>
      </c>
      <c r="B885" s="5">
        <v>0.58218635551079201</v>
      </c>
      <c r="C885">
        <v>0.68560043804447701</v>
      </c>
      <c r="D885">
        <v>0.7321019549524308</v>
      </c>
      <c r="E885" s="5">
        <v>0.73066912328173095</v>
      </c>
      <c r="F885">
        <v>0.73120853965379606</v>
      </c>
      <c r="G885">
        <v>0.73144275554411964</v>
      </c>
      <c r="H885">
        <v>0.73120692991388947</v>
      </c>
      <c r="I885">
        <v>0.90692096231471031</v>
      </c>
      <c r="J885">
        <v>0.73157301839573263</v>
      </c>
      <c r="K885">
        <v>0.7297215814494955</v>
      </c>
      <c r="L885">
        <v>0.73120733920627856</v>
      </c>
      <c r="M885">
        <v>0.73120938359067122</v>
      </c>
      <c r="N885">
        <v>0.73123308782153851</v>
      </c>
      <c r="O885">
        <v>0.73119307215917295</v>
      </c>
      <c r="P885">
        <v>0.73121290133149242</v>
      </c>
      <c r="Q885">
        <v>0.73119629996751856</v>
      </c>
      <c r="R885">
        <v>0.73120950226670023</v>
      </c>
      <c r="S885">
        <v>0.73120950226670023</v>
      </c>
    </row>
    <row r="886" spans="1:19" x14ac:dyDescent="0.25">
      <c r="A886" s="1">
        <v>883</v>
      </c>
      <c r="B886" s="5">
        <v>0.58197881912801097</v>
      </c>
      <c r="C886">
        <v>0.68548918821365978</v>
      </c>
      <c r="D886">
        <v>0.73210382362443838</v>
      </c>
      <c r="E886" s="5">
        <v>0.73066805506932797</v>
      </c>
      <c r="F886">
        <v>0.7312085325408928</v>
      </c>
      <c r="G886">
        <v>0.73144304986024866</v>
      </c>
      <c r="H886">
        <v>0.73120690918556164</v>
      </c>
      <c r="I886">
        <v>0.90718986922777023</v>
      </c>
      <c r="J886">
        <v>0.73157397000863589</v>
      </c>
      <c r="K886">
        <v>0.72971788039573204</v>
      </c>
      <c r="L886">
        <v>0.73120734204353033</v>
      </c>
      <c r="M886">
        <v>0.73120938330397856</v>
      </c>
      <c r="N886">
        <v>0.73123313224411923</v>
      </c>
      <c r="O886">
        <v>0.73119302914842021</v>
      </c>
      <c r="P886">
        <v>0.73121291634884389</v>
      </c>
      <c r="Q886">
        <v>0.73119626860925035</v>
      </c>
      <c r="R886">
        <v>0.73120950226670023</v>
      </c>
      <c r="S886">
        <v>0.73120950226670023</v>
      </c>
    </row>
    <row r="887" spans="1:19" x14ac:dyDescent="0.25">
      <c r="A887" s="1">
        <v>884</v>
      </c>
      <c r="B887" s="5">
        <v>0.58177144793198698</v>
      </c>
      <c r="C887">
        <v>0.68537797800972045</v>
      </c>
      <c r="D887">
        <v>0.73210569034443507</v>
      </c>
      <c r="E887" s="5">
        <v>0.73066698692730803</v>
      </c>
      <c r="F887">
        <v>0.73120852542798964</v>
      </c>
      <c r="G887">
        <v>0.73144334417637769</v>
      </c>
      <c r="H887">
        <v>0.73120688845723392</v>
      </c>
      <c r="I887">
        <v>0.90745877614083015</v>
      </c>
      <c r="J887">
        <v>0.73157492162153914</v>
      </c>
      <c r="K887">
        <v>0.72971417934196858</v>
      </c>
      <c r="L887">
        <v>0.73120734493511208</v>
      </c>
      <c r="M887">
        <v>0.73120938301733085</v>
      </c>
      <c r="N887">
        <v>0.73123317666669985</v>
      </c>
      <c r="O887">
        <v>0.73119298613766759</v>
      </c>
      <c r="P887">
        <v>0.73121293136619525</v>
      </c>
      <c r="Q887">
        <v>0.73119623726615313</v>
      </c>
      <c r="R887">
        <v>0.73120950226670023</v>
      </c>
      <c r="S887">
        <v>0.73120950226670023</v>
      </c>
    </row>
    <row r="888" spans="1:19" x14ac:dyDescent="0.25">
      <c r="A888" s="1">
        <v>885</v>
      </c>
      <c r="B888" s="5">
        <v>0.58156424172555898</v>
      </c>
      <c r="C888">
        <v>0.68526680741148982</v>
      </c>
      <c r="D888">
        <v>0.73210755511547798</v>
      </c>
      <c r="E888" s="5">
        <v>0.73066591885577803</v>
      </c>
      <c r="F888">
        <v>0.73120851831508649</v>
      </c>
      <c r="G888">
        <v>0.73144363849250671</v>
      </c>
      <c r="H888">
        <v>0.7312068677289062</v>
      </c>
      <c r="I888">
        <v>0.90772768305389007</v>
      </c>
      <c r="J888">
        <v>0.73157587323444229</v>
      </c>
      <c r="K888">
        <v>0.72971047828820512</v>
      </c>
      <c r="L888">
        <v>0.73120734788091679</v>
      </c>
      <c r="M888">
        <v>0.731209382730728</v>
      </c>
      <c r="N888">
        <v>0.73123322108928046</v>
      </c>
      <c r="O888">
        <v>0.73119294312691485</v>
      </c>
      <c r="P888">
        <v>0.73121294638354661</v>
      </c>
      <c r="Q888">
        <v>0.73119620593821577</v>
      </c>
      <c r="R888">
        <v>0.73120950226670023</v>
      </c>
      <c r="S888">
        <v>0.73120950226670023</v>
      </c>
    </row>
    <row r="889" spans="1:19" x14ac:dyDescent="0.25">
      <c r="A889" s="1">
        <v>886</v>
      </c>
      <c r="B889" s="5">
        <v>0.58135720031187799</v>
      </c>
      <c r="C889">
        <v>0.68515567639781472</v>
      </c>
      <c r="D889">
        <v>0.73210941794061746</v>
      </c>
      <c r="E889" s="5">
        <v>0.73066485085484301</v>
      </c>
      <c r="F889">
        <v>0.73120851120218322</v>
      </c>
      <c r="G889">
        <v>0.73144393280863584</v>
      </c>
      <c r="H889">
        <v>0.73120684700057847</v>
      </c>
      <c r="I889">
        <v>0.90799658996694987</v>
      </c>
      <c r="J889">
        <v>0.73157682484734554</v>
      </c>
      <c r="K889">
        <v>0.72970677723444166</v>
      </c>
      <c r="L889">
        <v>0.73120735088083866</v>
      </c>
      <c r="M889">
        <v>0.73120938244417011</v>
      </c>
      <c r="N889">
        <v>0.73123326551186107</v>
      </c>
      <c r="O889">
        <v>0.73119290011616223</v>
      </c>
      <c r="P889">
        <v>0.73121296140089809</v>
      </c>
      <c r="Q889">
        <v>0.7311961746254273</v>
      </c>
      <c r="R889">
        <v>0.73120950226670023</v>
      </c>
      <c r="S889">
        <v>0.73120950226670023</v>
      </c>
    </row>
    <row r="890" spans="1:19" x14ac:dyDescent="0.25">
      <c r="A890" s="1">
        <v>887</v>
      </c>
      <c r="B890" s="5">
        <v>0.58115032349440798</v>
      </c>
      <c r="C890">
        <v>0.68504458494755627</v>
      </c>
      <c r="D890">
        <v>0.73211127882289784</v>
      </c>
      <c r="E890" s="5">
        <v>0.73066378292460998</v>
      </c>
      <c r="F890">
        <v>0.73120850408927995</v>
      </c>
      <c r="G890">
        <v>0.73144422712476487</v>
      </c>
      <c r="H890">
        <v>0.73120682627225075</v>
      </c>
      <c r="I890">
        <v>0.90826549688000979</v>
      </c>
      <c r="J890">
        <v>0.7315777764602488</v>
      </c>
      <c r="K890">
        <v>0.72970307618067831</v>
      </c>
      <c r="L890">
        <v>0.73120735393477121</v>
      </c>
      <c r="M890">
        <v>0.73120938215765718</v>
      </c>
      <c r="N890">
        <v>0.73123330993444169</v>
      </c>
      <c r="O890">
        <v>0.73119285710540949</v>
      </c>
      <c r="P890">
        <v>0.73121297641824945</v>
      </c>
      <c r="Q890">
        <v>0.73119614332777683</v>
      </c>
      <c r="R890">
        <v>0.73120950226670023</v>
      </c>
      <c r="S890">
        <v>0.73120950226670023</v>
      </c>
    </row>
    <row r="891" spans="1:19" x14ac:dyDescent="0.25">
      <c r="A891" s="1">
        <v>888</v>
      </c>
      <c r="B891" s="5">
        <v>0.58094361107692805</v>
      </c>
      <c r="C891">
        <v>0.68493353303959126</v>
      </c>
      <c r="D891">
        <v>0.73211313776535725</v>
      </c>
      <c r="E891" s="5">
        <v>0.73066271506518599</v>
      </c>
      <c r="F891">
        <v>0.7312084969763768</v>
      </c>
      <c r="G891">
        <v>0.73144452144089389</v>
      </c>
      <c r="H891">
        <v>0.73120680554392303</v>
      </c>
      <c r="I891">
        <v>0.90853440379306993</v>
      </c>
      <c r="J891">
        <v>0.73157872807315205</v>
      </c>
      <c r="K891">
        <v>0.72969937512691485</v>
      </c>
      <c r="L891">
        <v>0.73120735704260964</v>
      </c>
      <c r="M891">
        <v>0.73120938187118922</v>
      </c>
      <c r="N891">
        <v>0.7312333543570223</v>
      </c>
      <c r="O891">
        <v>0.73119281409465686</v>
      </c>
      <c r="P891">
        <v>0.73121299143560081</v>
      </c>
      <c r="Q891">
        <v>0.73119611204525325</v>
      </c>
      <c r="R891">
        <v>0.73120950226670023</v>
      </c>
      <c r="S891">
        <v>0.73120950226670023</v>
      </c>
    </row>
    <row r="892" spans="1:19" x14ac:dyDescent="0.25">
      <c r="A892" s="1">
        <v>889</v>
      </c>
      <c r="B892" s="5">
        <v>0.580737062863525</v>
      </c>
      <c r="C892">
        <v>0.68482252065281113</v>
      </c>
      <c r="D892">
        <v>0.73211499477102704</v>
      </c>
      <c r="E892" s="5">
        <v>0.73066164727667804</v>
      </c>
      <c r="F892">
        <v>0.73120848986347353</v>
      </c>
      <c r="G892">
        <v>0.73144481575702291</v>
      </c>
      <c r="H892">
        <v>0.73120678481559531</v>
      </c>
      <c r="I892">
        <v>0.90880331070612974</v>
      </c>
      <c r="J892">
        <v>0.73157967968605531</v>
      </c>
      <c r="K892">
        <v>0.72969567407315139</v>
      </c>
      <c r="L892">
        <v>0.73120736020424781</v>
      </c>
      <c r="M892">
        <v>0.73120938158476612</v>
      </c>
      <c r="N892">
        <v>0.73123339877960292</v>
      </c>
      <c r="O892">
        <v>0.73119277108390413</v>
      </c>
      <c r="P892">
        <v>0.73121300645295229</v>
      </c>
      <c r="Q892">
        <v>0.73119608077784559</v>
      </c>
      <c r="R892">
        <v>0.73120950226670023</v>
      </c>
      <c r="S892">
        <v>0.73120950226670023</v>
      </c>
    </row>
    <row r="893" spans="1:19" x14ac:dyDescent="0.25">
      <c r="A893" s="1">
        <v>890</v>
      </c>
      <c r="B893" s="5">
        <v>0.58053067865860097</v>
      </c>
      <c r="C893">
        <v>0.68471154776612198</v>
      </c>
      <c r="D893">
        <v>0.73211684984293257</v>
      </c>
      <c r="E893" s="5">
        <v>0.73066057955919295</v>
      </c>
      <c r="F893">
        <v>0.73120848275057027</v>
      </c>
      <c r="G893">
        <v>0.73144511007315194</v>
      </c>
      <c r="H893">
        <v>0.73120676408726759</v>
      </c>
      <c r="I893">
        <v>0.90907221761918966</v>
      </c>
      <c r="J893">
        <v>0.73158063129895845</v>
      </c>
      <c r="K893">
        <v>0.72969197301938793</v>
      </c>
      <c r="L893">
        <v>0.73120736341958037</v>
      </c>
      <c r="M893">
        <v>0.73120938129838797</v>
      </c>
      <c r="N893">
        <v>0.73123344320218364</v>
      </c>
      <c r="O893">
        <v>0.7311927280731515</v>
      </c>
      <c r="P893">
        <v>0.73121302147030365</v>
      </c>
      <c r="Q893">
        <v>0.73119604952554307</v>
      </c>
      <c r="R893">
        <v>0.73120950226670023</v>
      </c>
      <c r="S893">
        <v>0.73120950226670023</v>
      </c>
    </row>
    <row r="894" spans="1:19" x14ac:dyDescent="0.25">
      <c r="A894" s="1">
        <v>891</v>
      </c>
      <c r="B894" s="5">
        <v>0.58032445826686696</v>
      </c>
      <c r="C894">
        <v>0.68460061435844599</v>
      </c>
      <c r="D894">
        <v>0.73211870298409276</v>
      </c>
      <c r="E894" s="5">
        <v>0.73065951191283895</v>
      </c>
      <c r="F894">
        <v>0.731208475637667</v>
      </c>
      <c r="G894">
        <v>0.73144540438928096</v>
      </c>
      <c r="H894">
        <v>0.73120674335893976</v>
      </c>
      <c r="I894">
        <v>0.90934112453224958</v>
      </c>
      <c r="J894">
        <v>0.73158158291186159</v>
      </c>
      <c r="K894">
        <v>0.72968827196562458</v>
      </c>
      <c r="L894">
        <v>0.73120736668850328</v>
      </c>
      <c r="M894">
        <v>0.73120938101205479</v>
      </c>
      <c r="N894">
        <v>0.73123348762476437</v>
      </c>
      <c r="O894">
        <v>0.73119268506239876</v>
      </c>
      <c r="P894">
        <v>0.73121303648765512</v>
      </c>
      <c r="Q894">
        <v>0.73119601828833458</v>
      </c>
      <c r="R894">
        <v>0.73120950226670023</v>
      </c>
      <c r="S894">
        <v>0.73120950226670023</v>
      </c>
    </row>
    <row r="895" spans="1:19" x14ac:dyDescent="0.25">
      <c r="A895" s="1">
        <v>892</v>
      </c>
      <c r="B895" s="5">
        <v>0.58011840149334204</v>
      </c>
      <c r="C895">
        <v>0.68448972040871947</v>
      </c>
      <c r="D895">
        <v>0.73212055419752042</v>
      </c>
      <c r="E895" s="5">
        <v>0.73065844433772298</v>
      </c>
      <c r="F895">
        <v>0.73120846852476384</v>
      </c>
      <c r="G895">
        <v>0.73144569870540999</v>
      </c>
      <c r="H895">
        <v>0.73120672263061204</v>
      </c>
      <c r="I895">
        <v>0.9096100314453095</v>
      </c>
      <c r="J895">
        <v>0.73158253452476485</v>
      </c>
      <c r="K895">
        <v>0.72968457091186112</v>
      </c>
      <c r="L895">
        <v>0.73120737001091141</v>
      </c>
      <c r="M895">
        <v>0.73120938072576636</v>
      </c>
      <c r="N895">
        <v>0.73123353204734498</v>
      </c>
      <c r="O895">
        <v>0.73119264205164614</v>
      </c>
      <c r="P895">
        <v>0.73121305150500637</v>
      </c>
      <c r="Q895">
        <v>0.73119598706620925</v>
      </c>
      <c r="R895">
        <v>0.73120950226670023</v>
      </c>
      <c r="S895">
        <v>0.73120950226670023</v>
      </c>
    </row>
    <row r="896" spans="1:19" x14ac:dyDescent="0.25">
      <c r="A896" s="1">
        <v>893</v>
      </c>
      <c r="B896" s="5">
        <v>0.57991250814335804</v>
      </c>
      <c r="C896">
        <v>0.68437886589589358</v>
      </c>
      <c r="D896">
        <v>0.73212240348622182</v>
      </c>
      <c r="E896" s="5">
        <v>0.73065737683395304</v>
      </c>
      <c r="F896">
        <v>0.73120846141186069</v>
      </c>
      <c r="G896">
        <v>0.73144599302153901</v>
      </c>
      <c r="H896">
        <v>0.73120670190228421</v>
      </c>
      <c r="I896">
        <v>0.90987893835836942</v>
      </c>
      <c r="J896">
        <v>0.7315834861376681</v>
      </c>
      <c r="K896">
        <v>0.72968086985809766</v>
      </c>
      <c r="L896">
        <v>0.7312073733866995</v>
      </c>
      <c r="M896">
        <v>0.73120938043952288</v>
      </c>
      <c r="N896">
        <v>0.73123357646992559</v>
      </c>
      <c r="O896">
        <v>0.7311925990408934</v>
      </c>
      <c r="P896">
        <v>0.73121306652235785</v>
      </c>
      <c r="Q896">
        <v>0.73119595585915609</v>
      </c>
      <c r="R896">
        <v>0.73120950226670023</v>
      </c>
      <c r="S896">
        <v>0.73120950226670023</v>
      </c>
    </row>
    <row r="897" spans="1:19" x14ac:dyDescent="0.25">
      <c r="A897" s="1">
        <v>894</v>
      </c>
      <c r="B897" s="5">
        <v>0.57970677802255399</v>
      </c>
      <c r="C897">
        <v>0.68426805079893527</v>
      </c>
      <c r="D897">
        <v>0.73212425085319732</v>
      </c>
      <c r="E897" s="5">
        <v>0.73065630940163795</v>
      </c>
      <c r="F897">
        <v>0.73120845429895742</v>
      </c>
      <c r="G897">
        <v>0.73144628733766803</v>
      </c>
      <c r="H897">
        <v>0.73120668117395649</v>
      </c>
      <c r="I897">
        <v>0.91014784527142945</v>
      </c>
      <c r="J897">
        <v>0.73158443775057136</v>
      </c>
      <c r="K897">
        <v>0.7296771688043342</v>
      </c>
      <c r="L897">
        <v>0.73120737681576542</v>
      </c>
      <c r="M897">
        <v>0.73120938015332426</v>
      </c>
      <c r="N897">
        <v>0.73123362089250621</v>
      </c>
      <c r="O897">
        <v>0.73119255603014077</v>
      </c>
      <c r="P897">
        <v>0.73121308153970932</v>
      </c>
      <c r="Q897">
        <v>0.73119592466716432</v>
      </c>
      <c r="R897">
        <v>0.73120950226670023</v>
      </c>
      <c r="S897">
        <v>0.73120950226670023</v>
      </c>
    </row>
    <row r="898" spans="1:19" x14ac:dyDescent="0.25">
      <c r="A898" s="1">
        <v>895</v>
      </c>
      <c r="B898" s="5">
        <v>0.57950121093687601</v>
      </c>
      <c r="C898">
        <v>0.684157275096826</v>
      </c>
      <c r="D898">
        <v>0.73212609630144065</v>
      </c>
      <c r="E898" s="5">
        <v>0.73065524204088494</v>
      </c>
      <c r="F898">
        <v>0.73120844718605416</v>
      </c>
      <c r="G898">
        <v>0.73144658165379706</v>
      </c>
      <c r="H898">
        <v>0.73120666044562876</v>
      </c>
      <c r="I898">
        <v>0.91041675218448914</v>
      </c>
      <c r="J898">
        <v>0.73158538936347461</v>
      </c>
      <c r="K898">
        <v>0.72967346775057074</v>
      </c>
      <c r="L898">
        <v>0.7312073802980027</v>
      </c>
      <c r="M898">
        <v>0.73120937986717038</v>
      </c>
      <c r="N898">
        <v>0.73123366531508682</v>
      </c>
      <c r="O898">
        <v>0.73119251301938804</v>
      </c>
      <c r="P898">
        <v>0.73121309655706057</v>
      </c>
      <c r="Q898">
        <v>0.73119589349022296</v>
      </c>
      <c r="R898">
        <v>0.73120950226670023</v>
      </c>
      <c r="S898">
        <v>0.73120950226670023</v>
      </c>
    </row>
    <row r="899" spans="1:19" x14ac:dyDescent="0.25">
      <c r="A899" s="1">
        <v>896</v>
      </c>
      <c r="B899" s="5">
        <v>0.57929580669257996</v>
      </c>
      <c r="C899">
        <v>0.68404653876856181</v>
      </c>
      <c r="D899">
        <v>0.73212793983393976</v>
      </c>
      <c r="E899" s="5">
        <v>0.73065417475180305</v>
      </c>
      <c r="F899">
        <v>0.731208440073151</v>
      </c>
      <c r="G899">
        <v>0.73144687596992608</v>
      </c>
      <c r="H899">
        <v>0.73120663971730104</v>
      </c>
      <c r="I899">
        <v>0.91068565909754906</v>
      </c>
      <c r="J899">
        <v>0.73158634097637787</v>
      </c>
      <c r="K899">
        <v>0.72966976669680728</v>
      </c>
      <c r="L899">
        <v>0.73120738383330908</v>
      </c>
      <c r="M899">
        <v>0.73120937958106136</v>
      </c>
      <c r="N899">
        <v>0.73123370973766755</v>
      </c>
      <c r="O899">
        <v>0.7311924700086353</v>
      </c>
      <c r="P899">
        <v>0.73121311157441204</v>
      </c>
      <c r="Q899">
        <v>0.73119586232832112</v>
      </c>
      <c r="R899">
        <v>0.73120950226670023</v>
      </c>
      <c r="S899">
        <v>0.73120950226670023</v>
      </c>
    </row>
    <row r="900" spans="1:19" x14ac:dyDescent="0.25">
      <c r="A900" s="1">
        <v>897</v>
      </c>
      <c r="B900" s="5">
        <v>0.57909056509622603</v>
      </c>
      <c r="C900">
        <v>0.68393584179315425</v>
      </c>
      <c r="D900">
        <v>0.73212978145367591</v>
      </c>
      <c r="E900" s="5">
        <v>0.73065310753450197</v>
      </c>
      <c r="F900">
        <v>0.73120843296024773</v>
      </c>
      <c r="G900">
        <v>0.7314471702860551</v>
      </c>
      <c r="H900">
        <v>0.73120661898897332</v>
      </c>
      <c r="I900">
        <v>0.91095456601060898</v>
      </c>
      <c r="J900">
        <v>0.73158729258928101</v>
      </c>
      <c r="K900">
        <v>0.72966606564304382</v>
      </c>
      <c r="L900">
        <v>0.73120738742158164</v>
      </c>
      <c r="M900">
        <v>0.7312093792949973</v>
      </c>
      <c r="N900">
        <v>0.73123375416024816</v>
      </c>
      <c r="O900">
        <v>0.73119242699788267</v>
      </c>
      <c r="P900">
        <v>0.73121312659176341</v>
      </c>
      <c r="Q900">
        <v>0.73119583118144793</v>
      </c>
      <c r="R900">
        <v>0.73120950226670023</v>
      </c>
      <c r="S900">
        <v>0.73120950226670023</v>
      </c>
    </row>
    <row r="901" spans="1:19" x14ac:dyDescent="0.25">
      <c r="A901" s="1">
        <v>898</v>
      </c>
      <c r="B901" s="5">
        <v>0.57888548595468303</v>
      </c>
      <c r="C901">
        <v>0.68382518414962923</v>
      </c>
      <c r="D901">
        <v>0.73213162116362474</v>
      </c>
      <c r="E901" s="5">
        <v>0.73065204038908904</v>
      </c>
      <c r="F901">
        <v>0.73120842584734447</v>
      </c>
      <c r="G901">
        <v>0.73144746460218413</v>
      </c>
      <c r="H901">
        <v>0.7312065982606456</v>
      </c>
      <c r="I901">
        <v>0.9112234729236689</v>
      </c>
      <c r="J901">
        <v>0.73158824420218427</v>
      </c>
      <c r="K901">
        <v>0.72966236458928035</v>
      </c>
      <c r="L901">
        <v>0.73120739106271559</v>
      </c>
      <c r="M901">
        <v>0.73120937900897798</v>
      </c>
      <c r="N901">
        <v>0.73123379858282878</v>
      </c>
      <c r="O901">
        <v>0.73119238398712993</v>
      </c>
      <c r="P901">
        <v>0.73121314160911477</v>
      </c>
      <c r="Q901">
        <v>0.7311958000495925</v>
      </c>
      <c r="R901">
        <v>0.73120950226670023</v>
      </c>
      <c r="S901">
        <v>0.73120950226670023</v>
      </c>
    </row>
    <row r="902" spans="1:19" x14ac:dyDescent="0.25">
      <c r="A902" s="1">
        <v>899</v>
      </c>
      <c r="B902" s="5">
        <v>0.578680569075125</v>
      </c>
      <c r="C902">
        <v>0.68371456581702872</v>
      </c>
      <c r="D902">
        <v>0.73213345896675519</v>
      </c>
      <c r="E902" s="5">
        <v>0.73065097331567497</v>
      </c>
      <c r="F902">
        <v>0.7312084187344412</v>
      </c>
      <c r="G902">
        <v>0.73144775891831315</v>
      </c>
      <c r="H902">
        <v>0.73120657753231788</v>
      </c>
      <c r="I902">
        <v>0.91149237983672882</v>
      </c>
      <c r="J902">
        <v>0.73158919581508752</v>
      </c>
      <c r="K902">
        <v>0.72965866353551689</v>
      </c>
      <c r="L902">
        <v>0.7312073947566089</v>
      </c>
      <c r="M902">
        <v>0.73120937872300351</v>
      </c>
      <c r="N902">
        <v>0.7312338430054095</v>
      </c>
      <c r="O902">
        <v>0.73119234097637731</v>
      </c>
      <c r="P902">
        <v>0.73121315662646624</v>
      </c>
      <c r="Q902">
        <v>0.73119576893274407</v>
      </c>
      <c r="R902">
        <v>0.73120950226670023</v>
      </c>
      <c r="S902">
        <v>0.73120950226670023</v>
      </c>
    </row>
    <row r="903" spans="1:19" x14ac:dyDescent="0.25">
      <c r="A903" s="1">
        <v>900</v>
      </c>
      <c r="B903" s="5">
        <v>0.57847581426503003</v>
      </c>
      <c r="C903">
        <v>0.6836039867744077</v>
      </c>
      <c r="D903">
        <v>0.73213529486603046</v>
      </c>
      <c r="E903" s="5">
        <v>0.73064990631436899</v>
      </c>
      <c r="F903">
        <v>0.73120841162153805</v>
      </c>
      <c r="G903">
        <v>0.73144805323444229</v>
      </c>
      <c r="H903">
        <v>0.73120655680399016</v>
      </c>
      <c r="I903">
        <v>0.91176128674978885</v>
      </c>
      <c r="J903">
        <v>0.73159014742799067</v>
      </c>
      <c r="K903">
        <v>0.72965496248175354</v>
      </c>
      <c r="L903">
        <v>0.73120739850315908</v>
      </c>
      <c r="M903">
        <v>0.73120937843707379</v>
      </c>
      <c r="N903">
        <v>0.73123388742799011</v>
      </c>
      <c r="O903">
        <v>0.73119229796562457</v>
      </c>
      <c r="P903">
        <v>0.73121317164381761</v>
      </c>
      <c r="Q903">
        <v>0.73119573783089165</v>
      </c>
      <c r="R903">
        <v>0.73120950226670023</v>
      </c>
      <c r="S903">
        <v>0.73120950226670023</v>
      </c>
    </row>
    <row r="904" spans="1:19" x14ac:dyDescent="0.25">
      <c r="A904" s="1">
        <v>901</v>
      </c>
      <c r="B904" s="5">
        <v>0.57827122133218001</v>
      </c>
      <c r="C904">
        <v>0.68349344700083758</v>
      </c>
      <c r="D904">
        <v>0.7321371288644074</v>
      </c>
      <c r="E904" s="5">
        <v>0.73064883938528102</v>
      </c>
      <c r="F904">
        <v>0.73120840450863478</v>
      </c>
      <c r="G904">
        <v>0.73144834755057131</v>
      </c>
      <c r="H904">
        <v>0.73120653607566233</v>
      </c>
      <c r="I904">
        <v>0.91203019366284876</v>
      </c>
      <c r="J904">
        <v>0.73159109904089392</v>
      </c>
      <c r="K904">
        <v>0.72965126142799008</v>
      </c>
      <c r="L904">
        <v>0.73120740230226267</v>
      </c>
      <c r="M904">
        <v>0.7312093781511888</v>
      </c>
      <c r="N904">
        <v>0.73123393185057073</v>
      </c>
      <c r="O904">
        <v>0.73119225495487183</v>
      </c>
      <c r="P904">
        <v>0.73121318666116897</v>
      </c>
      <c r="Q904">
        <v>0.73119570674402445</v>
      </c>
      <c r="R904">
        <v>0.73120950226670023</v>
      </c>
      <c r="S904">
        <v>0.73120950226670023</v>
      </c>
    </row>
    <row r="905" spans="1:19" x14ac:dyDescent="0.25">
      <c r="A905" s="1">
        <v>902</v>
      </c>
      <c r="B905" s="5">
        <v>0.578066790084664</v>
      </c>
      <c r="C905">
        <v>0.68338294647540432</v>
      </c>
      <c r="D905">
        <v>0.73213896096483666</v>
      </c>
      <c r="E905" s="5">
        <v>0.73064777252851998</v>
      </c>
      <c r="F905">
        <v>0.73120839739573162</v>
      </c>
      <c r="G905">
        <v>0.73144864186670033</v>
      </c>
      <c r="H905">
        <v>0.73120651534733461</v>
      </c>
      <c r="I905">
        <v>0.91229910057590868</v>
      </c>
      <c r="J905">
        <v>0.73159205065379718</v>
      </c>
      <c r="K905">
        <v>0.72964756037422662</v>
      </c>
      <c r="L905">
        <v>0.73120740615381752</v>
      </c>
      <c r="M905">
        <v>0.73120937786534868</v>
      </c>
      <c r="N905">
        <v>0.73123397627315145</v>
      </c>
      <c r="O905">
        <v>0.73119221194411921</v>
      </c>
      <c r="P905">
        <v>0.73121320167852044</v>
      </c>
      <c r="Q905">
        <v>0.73119567567213162</v>
      </c>
      <c r="R905">
        <v>0.73120950226670023</v>
      </c>
      <c r="S905">
        <v>0.73120950226670023</v>
      </c>
    </row>
    <row r="906" spans="1:19" x14ac:dyDescent="0.25">
      <c r="A906" s="1">
        <v>903</v>
      </c>
      <c r="B906" s="5">
        <v>0.57786252033087204</v>
      </c>
      <c r="C906">
        <v>0.68327248517720796</v>
      </c>
      <c r="D906">
        <v>0.73214079117026298</v>
      </c>
      <c r="E906" s="5">
        <v>0.73064670574419799</v>
      </c>
      <c r="F906">
        <v>0.73120839028282836</v>
      </c>
      <c r="G906">
        <v>0.73144893618282936</v>
      </c>
      <c r="H906">
        <v>0.73120649461900689</v>
      </c>
      <c r="I906">
        <v>0.91256800748896849</v>
      </c>
      <c r="J906">
        <v>0.73159300226670032</v>
      </c>
      <c r="K906">
        <v>0.72964385932046316</v>
      </c>
      <c r="L906">
        <v>0.73120741005772294</v>
      </c>
      <c r="M906">
        <v>0.73120937757955329</v>
      </c>
      <c r="N906">
        <v>0.73123402069573207</v>
      </c>
      <c r="O906">
        <v>0.73119216893336647</v>
      </c>
      <c r="P906">
        <v>0.7312132166958718</v>
      </c>
      <c r="Q906">
        <v>0.73119564461520248</v>
      </c>
      <c r="R906">
        <v>0.73120950226670023</v>
      </c>
      <c r="S906">
        <v>0.73120950226670023</v>
      </c>
    </row>
    <row r="907" spans="1:19" x14ac:dyDescent="0.25">
      <c r="A907" s="1">
        <v>904</v>
      </c>
      <c r="B907" s="5">
        <v>0.57765841187949696</v>
      </c>
      <c r="C907">
        <v>0.68316206308536465</v>
      </c>
      <c r="D907">
        <v>0.73214261948362513</v>
      </c>
      <c r="E907" s="5">
        <v>0.73064563903242297</v>
      </c>
      <c r="F907">
        <v>0.7312083831699252</v>
      </c>
      <c r="G907">
        <v>0.73144923049895838</v>
      </c>
      <c r="H907">
        <v>0.73120647389067905</v>
      </c>
      <c r="I907">
        <v>0.91283691440202841</v>
      </c>
      <c r="J907">
        <v>0.73159395387960358</v>
      </c>
      <c r="K907">
        <v>0.72964015826669981</v>
      </c>
      <c r="L907">
        <v>0.73120741401387468</v>
      </c>
      <c r="M907">
        <v>0.73120937729380275</v>
      </c>
      <c r="N907">
        <v>0.73123406511831268</v>
      </c>
      <c r="O907">
        <v>0.73119212592261373</v>
      </c>
      <c r="P907">
        <v>0.73121323171322317</v>
      </c>
      <c r="Q907">
        <v>0.73119561357322604</v>
      </c>
      <c r="R907">
        <v>0.73120950226670023</v>
      </c>
      <c r="S907">
        <v>0.73120950226670023</v>
      </c>
    </row>
    <row r="908" spans="1:19" x14ac:dyDescent="0.25">
      <c r="A908" s="1">
        <v>905</v>
      </c>
      <c r="B908" s="5">
        <v>0.57745446453953297</v>
      </c>
      <c r="C908">
        <v>0.68305168017900375</v>
      </c>
      <c r="D908">
        <v>0.73214444590785532</v>
      </c>
      <c r="E908" s="5">
        <v>0.73064457239330804</v>
      </c>
      <c r="F908">
        <v>0.73120837605702194</v>
      </c>
      <c r="G908">
        <v>0.7314495248150874</v>
      </c>
      <c r="H908">
        <v>0.73120645316235133</v>
      </c>
      <c r="I908">
        <v>0.91310582131508833</v>
      </c>
      <c r="J908">
        <v>0.73159490549250683</v>
      </c>
      <c r="K908">
        <v>0.72963645721293635</v>
      </c>
      <c r="L908">
        <v>0.73120741802217415</v>
      </c>
      <c r="M908">
        <v>0.73120937700809685</v>
      </c>
      <c r="N908">
        <v>0.7312341095408933</v>
      </c>
      <c r="O908">
        <v>0.73119208291186111</v>
      </c>
      <c r="P908">
        <v>0.73121324673057464</v>
      </c>
      <c r="Q908">
        <v>0.73119558254619155</v>
      </c>
      <c r="R908">
        <v>0.73120950226670023</v>
      </c>
      <c r="S908">
        <v>0.73120950226670023</v>
      </c>
    </row>
    <row r="909" spans="1:19" x14ac:dyDescent="0.25">
      <c r="A909" s="1">
        <v>906</v>
      </c>
      <c r="B909" s="5">
        <v>0.57725067812027797</v>
      </c>
      <c r="C909">
        <v>0.68294133643727106</v>
      </c>
      <c r="D909">
        <v>0.7321462704458801</v>
      </c>
      <c r="E909" s="5">
        <v>0.73064350582696302</v>
      </c>
      <c r="F909">
        <v>0.73120836894411867</v>
      </c>
      <c r="G909">
        <v>0.73144981913121643</v>
      </c>
      <c r="H909">
        <v>0.73120643243402361</v>
      </c>
      <c r="I909">
        <v>0.91337472822814836</v>
      </c>
      <c r="J909">
        <v>0.73159585710541009</v>
      </c>
      <c r="K909">
        <v>0.72963275615917289</v>
      </c>
      <c r="L909">
        <v>0.73120742208251788</v>
      </c>
      <c r="M909">
        <v>0.73120937672243569</v>
      </c>
      <c r="N909">
        <v>0.73123415396347391</v>
      </c>
      <c r="O909">
        <v>0.73119203990110837</v>
      </c>
      <c r="P909">
        <v>0.731213261747926</v>
      </c>
      <c r="Q909">
        <v>0.73119555153408844</v>
      </c>
      <c r="R909">
        <v>0.73120950226670023</v>
      </c>
      <c r="S909">
        <v>0.73120950226670023</v>
      </c>
    </row>
    <row r="910" spans="1:19" x14ac:dyDescent="0.25">
      <c r="A910" s="1">
        <v>907</v>
      </c>
      <c r="B910" s="5">
        <v>0.57704705243133003</v>
      </c>
      <c r="C910">
        <v>0.68283103183932659</v>
      </c>
      <c r="D910">
        <v>0.7321480931006199</v>
      </c>
      <c r="E910" s="5">
        <v>0.73064243933349904</v>
      </c>
      <c r="F910">
        <v>0.7312083618312154</v>
      </c>
      <c r="G910">
        <v>0.73145011344734556</v>
      </c>
      <c r="H910">
        <v>0.73120641170569589</v>
      </c>
      <c r="I910">
        <v>0.91364363514120828</v>
      </c>
      <c r="J910">
        <v>0.73159680871831334</v>
      </c>
      <c r="K910">
        <v>0.72962905510540943</v>
      </c>
      <c r="L910">
        <v>0.73120742619480539</v>
      </c>
      <c r="M910">
        <v>0.73120937643681938</v>
      </c>
      <c r="N910">
        <v>0.73123419838605463</v>
      </c>
      <c r="O910">
        <v>0.73119199689035574</v>
      </c>
      <c r="P910">
        <v>0.73121327676527748</v>
      </c>
      <c r="Q910">
        <v>0.73119552053690562</v>
      </c>
      <c r="R910">
        <v>0.73120950226670023</v>
      </c>
      <c r="S910">
        <v>0.73120950226670023</v>
      </c>
    </row>
    <row r="911" spans="1:19" x14ac:dyDescent="0.25">
      <c r="A911" s="1">
        <v>908</v>
      </c>
      <c r="B911" s="5">
        <v>0.576843587282585</v>
      </c>
      <c r="C911">
        <v>0.68272076636434431</v>
      </c>
      <c r="D911">
        <v>0.73214991387498918</v>
      </c>
      <c r="E911" s="5">
        <v>0.730641372913027</v>
      </c>
      <c r="F911">
        <v>0.73120835471831225</v>
      </c>
      <c r="G911">
        <v>0.73145040776347447</v>
      </c>
      <c r="H911">
        <v>0.73120639097736817</v>
      </c>
      <c r="I911">
        <v>0.9139125420542682</v>
      </c>
      <c r="J911">
        <v>0.73159776033121648</v>
      </c>
      <c r="K911">
        <v>0.72962535405164608</v>
      </c>
      <c r="L911">
        <v>0.73120743035893521</v>
      </c>
      <c r="M911">
        <v>0.73120937615124759</v>
      </c>
      <c r="N911">
        <v>0.73123424280863536</v>
      </c>
      <c r="O911">
        <v>0.73119195387960301</v>
      </c>
      <c r="P911">
        <v>0.73121329178262884</v>
      </c>
      <c r="Q911">
        <v>0.73119548955463243</v>
      </c>
      <c r="R911">
        <v>0.73120950226670023</v>
      </c>
      <c r="S911">
        <v>0.73120950226670023</v>
      </c>
    </row>
    <row r="912" spans="1:19" x14ac:dyDescent="0.25">
      <c r="A912" s="1">
        <v>909</v>
      </c>
      <c r="B912" s="5">
        <v>0.57664028248424204</v>
      </c>
      <c r="C912">
        <v>0.68261053999151389</v>
      </c>
      <c r="D912">
        <v>0.73215173277189605</v>
      </c>
      <c r="E912" s="5">
        <v>0.73064030656566004</v>
      </c>
      <c r="F912">
        <v>0.73120834760540898</v>
      </c>
      <c r="G912">
        <v>0.7314507020796035</v>
      </c>
      <c r="H912">
        <v>0.73120637024904045</v>
      </c>
      <c r="I912">
        <v>0.91418144896732811</v>
      </c>
      <c r="J912">
        <v>0.73159871194411974</v>
      </c>
      <c r="K912">
        <v>0.72962165299788262</v>
      </c>
      <c r="L912">
        <v>0.73120743457480775</v>
      </c>
      <c r="M912">
        <v>0.73120937586572066</v>
      </c>
      <c r="N912">
        <v>0.73123428723121597</v>
      </c>
      <c r="O912">
        <v>0.73119191086885038</v>
      </c>
      <c r="P912">
        <v>0.7312133067999802</v>
      </c>
      <c r="Q912">
        <v>0.73119545858725821</v>
      </c>
      <c r="R912">
        <v>0.73120950226670023</v>
      </c>
      <c r="S912">
        <v>0.73120950226670023</v>
      </c>
    </row>
    <row r="913" spans="1:19" x14ac:dyDescent="0.25">
      <c r="A913" s="1">
        <v>910</v>
      </c>
      <c r="B913" s="5">
        <v>0.57643713784679695</v>
      </c>
      <c r="C913">
        <v>0.68250035270003973</v>
      </c>
      <c r="D913">
        <v>0.73215354979424319</v>
      </c>
      <c r="E913" s="5">
        <v>0.73063924029150895</v>
      </c>
      <c r="F913">
        <v>0.73120834049250572</v>
      </c>
      <c r="G913">
        <v>0.73145099639573252</v>
      </c>
      <c r="H913">
        <v>0.73120634952071273</v>
      </c>
      <c r="I913">
        <v>0.91445035588038803</v>
      </c>
      <c r="J913">
        <v>0.73159966355702299</v>
      </c>
      <c r="K913">
        <v>0.72961795194411916</v>
      </c>
      <c r="L913">
        <v>0.73120743884232231</v>
      </c>
      <c r="M913">
        <v>0.73120937558023824</v>
      </c>
      <c r="N913">
        <v>0.73123433165379659</v>
      </c>
      <c r="O913">
        <v>0.73119186785809764</v>
      </c>
      <c r="P913">
        <v>0.73121332181733167</v>
      </c>
      <c r="Q913">
        <v>0.73119542763477219</v>
      </c>
      <c r="R913">
        <v>0.73120950226670023</v>
      </c>
      <c r="S913">
        <v>0.73120950226670023</v>
      </c>
    </row>
    <row r="914" spans="1:19" x14ac:dyDescent="0.25">
      <c r="A914" s="1">
        <v>911</v>
      </c>
      <c r="B914" s="5">
        <v>0.57623415318104598</v>
      </c>
      <c r="C914">
        <v>0.68239020446914067</v>
      </c>
      <c r="D914">
        <v>0.73215536494492683</v>
      </c>
      <c r="E914" s="5">
        <v>0.73063817409068599</v>
      </c>
      <c r="F914">
        <v>0.73120833337960256</v>
      </c>
      <c r="G914">
        <v>0.73145129071186155</v>
      </c>
      <c r="H914">
        <v>0.7312063287923849</v>
      </c>
      <c r="I914">
        <v>0.91471926279344806</v>
      </c>
      <c r="J914">
        <v>0.73160061516992614</v>
      </c>
      <c r="K914">
        <v>0.7296142508903557</v>
      </c>
      <c r="L914">
        <v>0.73120744316137942</v>
      </c>
      <c r="M914">
        <v>0.73120937529480068</v>
      </c>
      <c r="N914">
        <v>0.7312343760763772</v>
      </c>
      <c r="O914">
        <v>0.73119182484734502</v>
      </c>
      <c r="P914">
        <v>0.73121333683468293</v>
      </c>
      <c r="Q914">
        <v>0.73119539669716349</v>
      </c>
      <c r="R914">
        <v>0.73120950226670023</v>
      </c>
      <c r="S914">
        <v>0.73120950226670023</v>
      </c>
    </row>
    <row r="915" spans="1:19" x14ac:dyDescent="0.25">
      <c r="A915" s="1">
        <v>912</v>
      </c>
      <c r="B915" s="5">
        <v>0.57603132829808201</v>
      </c>
      <c r="C915">
        <v>0.68228009527805045</v>
      </c>
      <c r="D915">
        <v>0.73215717822683746</v>
      </c>
      <c r="E915" s="5">
        <v>0.73063710796330406</v>
      </c>
      <c r="F915">
        <v>0.7312083262666994</v>
      </c>
      <c r="G915">
        <v>0.73145158502799057</v>
      </c>
      <c r="H915">
        <v>0.73120630806405718</v>
      </c>
      <c r="I915">
        <v>0.91498816970650798</v>
      </c>
      <c r="J915">
        <v>0.73160156678282939</v>
      </c>
      <c r="K915">
        <v>0.72961054983659224</v>
      </c>
      <c r="L915">
        <v>0.7312074475318775</v>
      </c>
      <c r="M915">
        <v>0.73120937500940775</v>
      </c>
      <c r="N915">
        <v>0.73123442049895782</v>
      </c>
      <c r="O915">
        <v>0.73119178183659228</v>
      </c>
      <c r="P915">
        <v>0.7312133518520344</v>
      </c>
      <c r="Q915">
        <v>0.73119536577442157</v>
      </c>
      <c r="R915">
        <v>0.73120950226670023</v>
      </c>
      <c r="S915">
        <v>0.73120950226670023</v>
      </c>
    </row>
    <row r="916" spans="1:19" x14ac:dyDescent="0.25">
      <c r="A916" s="1">
        <v>913</v>
      </c>
      <c r="B916" s="5">
        <v>0.57582866300929503</v>
      </c>
      <c r="C916">
        <v>0.68217002510601699</v>
      </c>
      <c r="D916">
        <v>0.73215898964285953</v>
      </c>
      <c r="E916" s="5">
        <v>0.73063604190947495</v>
      </c>
      <c r="F916">
        <v>0.73120831915379614</v>
      </c>
      <c r="G916">
        <v>0.73145187934411959</v>
      </c>
      <c r="H916">
        <v>0.73120628733572945</v>
      </c>
      <c r="I916">
        <v>0.9152570766195679</v>
      </c>
      <c r="J916">
        <v>0.73160251839573265</v>
      </c>
      <c r="K916">
        <v>0.72960684878282889</v>
      </c>
      <c r="L916">
        <v>0.73120745195371772</v>
      </c>
      <c r="M916">
        <v>0.73120937472405956</v>
      </c>
      <c r="N916">
        <v>0.73123446492153843</v>
      </c>
      <c r="O916">
        <v>0.73119173882583965</v>
      </c>
      <c r="P916">
        <v>0.73121336686938587</v>
      </c>
      <c r="Q916">
        <v>0.73119533486653554</v>
      </c>
      <c r="R916">
        <v>0.73120950226670023</v>
      </c>
      <c r="S916">
        <v>0.73120950226670023</v>
      </c>
    </row>
    <row r="917" spans="1:19" x14ac:dyDescent="0.25">
      <c r="A917" s="1">
        <v>914</v>
      </c>
      <c r="B917" s="5">
        <v>0.57562615712637299</v>
      </c>
      <c r="C917">
        <v>0.68205999393230377</v>
      </c>
      <c r="D917">
        <v>0.73216079919587163</v>
      </c>
      <c r="E917" s="5">
        <v>0.73063497592931204</v>
      </c>
      <c r="F917">
        <v>0.73120831204089287</v>
      </c>
      <c r="G917">
        <v>0.73145217366024873</v>
      </c>
      <c r="H917">
        <v>0.73120626660740173</v>
      </c>
      <c r="I917">
        <v>0.91552598353262771</v>
      </c>
      <c r="J917">
        <v>0.7316034700086359</v>
      </c>
      <c r="K917">
        <v>0.72960314772906543</v>
      </c>
      <c r="L917">
        <v>0.73120745642680063</v>
      </c>
      <c r="M917">
        <v>0.73120937443875589</v>
      </c>
      <c r="N917">
        <v>0.73123450934411915</v>
      </c>
      <c r="O917">
        <v>0.73119169581508692</v>
      </c>
      <c r="P917">
        <v>0.73121338188673712</v>
      </c>
      <c r="Q917">
        <v>0.73119530397349497</v>
      </c>
      <c r="R917">
        <v>0.73120950226670023</v>
      </c>
      <c r="S917">
        <v>0.73120950226670023</v>
      </c>
    </row>
    <row r="918" spans="1:19" x14ac:dyDescent="0.25">
      <c r="A918" s="1">
        <v>915</v>
      </c>
      <c r="B918" s="5">
        <v>0.57542381046129898</v>
      </c>
      <c r="C918">
        <v>0.68195000173618869</v>
      </c>
      <c r="D918">
        <v>0.73216260688874635</v>
      </c>
      <c r="E918" s="5">
        <v>0.73063391002292799</v>
      </c>
      <c r="F918">
        <v>0.73120830492798961</v>
      </c>
      <c r="G918">
        <v>0.73145246797637775</v>
      </c>
      <c r="H918">
        <v>0.73120624587907401</v>
      </c>
      <c r="I918">
        <v>0.91579489044568785</v>
      </c>
      <c r="J918">
        <v>0.73160442162153905</v>
      </c>
      <c r="K918">
        <v>0.72959944667530197</v>
      </c>
      <c r="L918">
        <v>0.73120746095102751</v>
      </c>
      <c r="M918">
        <v>0.73120937415349685</v>
      </c>
      <c r="N918">
        <v>0.73123455376669977</v>
      </c>
      <c r="O918">
        <v>0.73119165280433429</v>
      </c>
      <c r="P918">
        <v>0.7312133969040886</v>
      </c>
      <c r="Q918">
        <v>0.73119527309528887</v>
      </c>
      <c r="R918">
        <v>0.73120950226670023</v>
      </c>
      <c r="S918">
        <v>0.73120950226670023</v>
      </c>
    </row>
    <row r="919" spans="1:19" x14ac:dyDescent="0.25">
      <c r="A919" s="1">
        <v>916</v>
      </c>
      <c r="B919" s="5">
        <v>0.57522162282635303</v>
      </c>
      <c r="C919">
        <v>0.68184004849696389</v>
      </c>
      <c r="D919">
        <v>0.7321644127243504</v>
      </c>
      <c r="E919" s="5">
        <v>0.73063284419043695</v>
      </c>
      <c r="F919">
        <v>0.73120829781508645</v>
      </c>
      <c r="G919">
        <v>0.73145276229250678</v>
      </c>
      <c r="H919">
        <v>0.73120622515074618</v>
      </c>
      <c r="I919">
        <v>0.91606379735874754</v>
      </c>
      <c r="J919">
        <v>0.7316053732344423</v>
      </c>
      <c r="K919">
        <v>0.72959574562153851</v>
      </c>
      <c r="L919">
        <v>0.73120746552629856</v>
      </c>
      <c r="M919">
        <v>0.73120937386828255</v>
      </c>
      <c r="N919">
        <v>0.73123459818928049</v>
      </c>
      <c r="O919">
        <v>0.73119160979358155</v>
      </c>
      <c r="P919">
        <v>0.73121341192143996</v>
      </c>
      <c r="Q919">
        <v>0.73119524223190668</v>
      </c>
      <c r="R919">
        <v>0.73120950226670023</v>
      </c>
      <c r="S919">
        <v>0.73120950226670023</v>
      </c>
    </row>
    <row r="920" spans="1:19" x14ac:dyDescent="0.25">
      <c r="A920" s="1">
        <v>917</v>
      </c>
      <c r="B920" s="5">
        <v>0.57501959403410896</v>
      </c>
      <c r="C920">
        <v>0.68173013419393658</v>
      </c>
      <c r="D920">
        <v>0.73216621670554483</v>
      </c>
      <c r="E920" s="5">
        <v>0.73063177843195204</v>
      </c>
      <c r="F920">
        <v>0.73120829070218318</v>
      </c>
      <c r="G920">
        <v>0.7314530566086358</v>
      </c>
      <c r="H920">
        <v>0.73120620442241846</v>
      </c>
      <c r="I920">
        <v>0.91633270427180746</v>
      </c>
      <c r="J920">
        <v>0.73160632484734556</v>
      </c>
      <c r="K920">
        <v>0.72959204456777504</v>
      </c>
      <c r="L920">
        <v>0.73120747015251519</v>
      </c>
      <c r="M920">
        <v>0.73120937358311278</v>
      </c>
      <c r="N920">
        <v>0.73123464261186111</v>
      </c>
      <c r="O920">
        <v>0.73119156678282893</v>
      </c>
      <c r="P920">
        <v>0.73121342693879132</v>
      </c>
      <c r="Q920">
        <v>0.73119521138333776</v>
      </c>
      <c r="R920">
        <v>0.73120950226670023</v>
      </c>
      <c r="S920">
        <v>0.73120950226670023</v>
      </c>
    </row>
    <row r="921" spans="1:19" x14ac:dyDescent="0.25">
      <c r="A921" s="1">
        <v>918</v>
      </c>
      <c r="B921" s="5">
        <v>0.57481772389743602</v>
      </c>
      <c r="C921">
        <v>0.6816202588064284</v>
      </c>
      <c r="D921">
        <v>0.73216801883518423</v>
      </c>
      <c r="E921" s="5">
        <v>0.73063071274758695</v>
      </c>
      <c r="F921">
        <v>0.73120828358927992</v>
      </c>
      <c r="G921">
        <v>0.73145335092476482</v>
      </c>
      <c r="H921">
        <v>0.73120618369409074</v>
      </c>
      <c r="I921">
        <v>0.91660161118486738</v>
      </c>
      <c r="J921">
        <v>0.73160727646024881</v>
      </c>
      <c r="K921">
        <v>0.72958834351401158</v>
      </c>
      <c r="L921">
        <v>0.73120747482957849</v>
      </c>
      <c r="M921">
        <v>0.73120937329798763</v>
      </c>
      <c r="N921">
        <v>0.73123468703444172</v>
      </c>
      <c r="O921">
        <v>0.73119152377207619</v>
      </c>
      <c r="P921">
        <v>0.7312134419561428</v>
      </c>
      <c r="Q921">
        <v>0.73119518054957144</v>
      </c>
      <c r="R921">
        <v>0.73120950226670023</v>
      </c>
      <c r="S921">
        <v>0.73120950226670023</v>
      </c>
    </row>
    <row r="922" spans="1:19" x14ac:dyDescent="0.25">
      <c r="A922" s="1">
        <v>919</v>
      </c>
      <c r="B922" s="5">
        <v>0.57461601222949499</v>
      </c>
      <c r="C922">
        <v>0.68151042231377601</v>
      </c>
      <c r="D922">
        <v>0.732169819116118</v>
      </c>
      <c r="E922" s="5">
        <v>0.73062964713745504</v>
      </c>
      <c r="F922">
        <v>0.73120827647637676</v>
      </c>
      <c r="G922">
        <v>0.73145364524089385</v>
      </c>
      <c r="H922">
        <v>0.73120616296576302</v>
      </c>
      <c r="I922">
        <v>0.9168705180979273</v>
      </c>
      <c r="J922">
        <v>0.73160822807315207</v>
      </c>
      <c r="K922">
        <v>0.72958464246024812</v>
      </c>
      <c r="L922">
        <v>0.73120747955739085</v>
      </c>
      <c r="M922">
        <v>0.73120937301290712</v>
      </c>
      <c r="N922">
        <v>0.73123473145702234</v>
      </c>
      <c r="O922">
        <v>0.73119148076132345</v>
      </c>
      <c r="P922">
        <v>0.73121345697349416</v>
      </c>
      <c r="Q922">
        <v>0.73119514973059696</v>
      </c>
      <c r="R922">
        <v>0.73120950226670023</v>
      </c>
      <c r="S922">
        <v>0.73120950226670023</v>
      </c>
    </row>
    <row r="923" spans="1:19" x14ac:dyDescent="0.25">
      <c r="A923" s="1">
        <v>920</v>
      </c>
      <c r="B923" s="5">
        <v>0.57441445884374398</v>
      </c>
      <c r="C923">
        <v>0.68140062469533047</v>
      </c>
      <c r="D923">
        <v>0.73217161755118942</v>
      </c>
      <c r="E923" s="5">
        <v>0.73062858160167199</v>
      </c>
      <c r="F923">
        <v>0.7312082693634735</v>
      </c>
      <c r="G923">
        <v>0.73145393955702287</v>
      </c>
      <c r="H923">
        <v>0.73120614223743519</v>
      </c>
      <c r="I923">
        <v>0.91713942501098711</v>
      </c>
      <c r="J923">
        <v>0.73160917968605521</v>
      </c>
      <c r="K923">
        <v>0.72958094140648466</v>
      </c>
      <c r="L923">
        <v>0.73120748433585336</v>
      </c>
      <c r="M923">
        <v>0.73120937272787112</v>
      </c>
      <c r="N923">
        <v>0.73123477587960295</v>
      </c>
      <c r="O923">
        <v>0.73119143775057083</v>
      </c>
      <c r="P923">
        <v>0.73121347199084552</v>
      </c>
      <c r="Q923">
        <v>0.73119511892640376</v>
      </c>
      <c r="R923">
        <v>0.73120950226670023</v>
      </c>
      <c r="S923">
        <v>0.73120950226670023</v>
      </c>
    </row>
    <row r="924" spans="1:19" x14ac:dyDescent="0.25">
      <c r="A924" s="1">
        <v>921</v>
      </c>
      <c r="B924" s="5">
        <v>0.57421306355392898</v>
      </c>
      <c r="C924">
        <v>0.68129086593045707</v>
      </c>
      <c r="D924">
        <v>0.73217341414323578</v>
      </c>
      <c r="E924" s="5">
        <v>0.73062751614035204</v>
      </c>
      <c r="F924">
        <v>0.73120826225057034</v>
      </c>
      <c r="G924">
        <v>0.73145423387315189</v>
      </c>
      <c r="H924">
        <v>0.73120612150910747</v>
      </c>
      <c r="I924">
        <v>0.91740833192404703</v>
      </c>
      <c r="J924">
        <v>0.73161013129895847</v>
      </c>
      <c r="K924">
        <v>0.7295772403527212</v>
      </c>
      <c r="L924">
        <v>0.73120748916486955</v>
      </c>
      <c r="M924">
        <v>0.73120937244287987</v>
      </c>
      <c r="N924">
        <v>0.73123482030218367</v>
      </c>
      <c r="O924">
        <v>0.73119139473981809</v>
      </c>
      <c r="P924">
        <v>0.73121348700819699</v>
      </c>
      <c r="Q924">
        <v>0.73119508813698131</v>
      </c>
      <c r="R924">
        <v>0.73120950226670023</v>
      </c>
      <c r="S924">
        <v>0.73120950226670023</v>
      </c>
    </row>
    <row r="925" spans="1:19" x14ac:dyDescent="0.25">
      <c r="A925" s="1">
        <v>922</v>
      </c>
      <c r="B925" s="5">
        <v>0.57401182617409297</v>
      </c>
      <c r="C925">
        <v>0.68118114599853619</v>
      </c>
      <c r="D925">
        <v>0.73217520889508869</v>
      </c>
      <c r="E925" s="5">
        <v>0.73062645075360899</v>
      </c>
      <c r="F925">
        <v>0.73120825513766707</v>
      </c>
      <c r="G925">
        <v>0.73145452818928103</v>
      </c>
      <c r="H925">
        <v>0.73120610078077974</v>
      </c>
      <c r="I925">
        <v>0.91767723883710695</v>
      </c>
      <c r="J925">
        <v>0.73161108291186161</v>
      </c>
      <c r="K925">
        <v>0.72957353929895785</v>
      </c>
      <c r="L925">
        <v>0.73120749404434104</v>
      </c>
      <c r="M925">
        <v>0.73120937215793302</v>
      </c>
      <c r="N925">
        <v>0.73123486472476429</v>
      </c>
      <c r="O925">
        <v>0.73119135172906546</v>
      </c>
      <c r="P925">
        <v>0.73121350202554836</v>
      </c>
      <c r="Q925">
        <v>0.73119505736231893</v>
      </c>
      <c r="R925">
        <v>0.73120950226670023</v>
      </c>
      <c r="S925">
        <v>0.73120950226670023</v>
      </c>
    </row>
    <row r="926" spans="1:19" x14ac:dyDescent="0.25">
      <c r="A926" s="1">
        <v>923</v>
      </c>
      <c r="B926" s="5">
        <v>0.573810746518568</v>
      </c>
      <c r="C926">
        <v>0.68107146487896308</v>
      </c>
      <c r="D926">
        <v>0.73217700180957423</v>
      </c>
      <c r="E926" s="5">
        <v>0.73062538544155997</v>
      </c>
      <c r="F926">
        <v>0.73120824802476392</v>
      </c>
      <c r="G926">
        <v>0.73145482250541005</v>
      </c>
      <c r="H926">
        <v>0.73120608005245202</v>
      </c>
      <c r="I926">
        <v>0.91794614575016698</v>
      </c>
      <c r="J926">
        <v>0.73161203452476486</v>
      </c>
      <c r="K926">
        <v>0.72956983824519439</v>
      </c>
      <c r="L926">
        <v>0.73120749897416937</v>
      </c>
      <c r="M926">
        <v>0.73120937187303081</v>
      </c>
      <c r="N926">
        <v>0.7312349091473449</v>
      </c>
      <c r="O926">
        <v>0.73119130871831273</v>
      </c>
      <c r="P926">
        <v>0.73121351704289983</v>
      </c>
      <c r="Q926">
        <v>0.73119502660240587</v>
      </c>
      <c r="R926">
        <v>0.73120950226670023</v>
      </c>
      <c r="S926">
        <v>0.73120950226670023</v>
      </c>
    </row>
    <row r="927" spans="1:19" x14ac:dyDescent="0.25">
      <c r="A927" s="1">
        <v>924</v>
      </c>
      <c r="B927" s="5">
        <v>0.57360982440197605</v>
      </c>
      <c r="C927">
        <v>0.68096182255114657</v>
      </c>
      <c r="D927">
        <v>0.73217879288951215</v>
      </c>
      <c r="E927" s="5">
        <v>0.730624320204318</v>
      </c>
      <c r="F927">
        <v>0.73120824091186065</v>
      </c>
      <c r="G927">
        <v>0.73145511682153908</v>
      </c>
      <c r="H927">
        <v>0.7312060593241243</v>
      </c>
      <c r="I927">
        <v>0.91821505266322689</v>
      </c>
      <c r="J927">
        <v>0.73161298613766812</v>
      </c>
      <c r="K927">
        <v>0.72956613719143093</v>
      </c>
      <c r="L927">
        <v>0.73120750395425871</v>
      </c>
      <c r="M927">
        <v>0.73120937158817312</v>
      </c>
      <c r="N927">
        <v>0.73123495356992563</v>
      </c>
      <c r="O927">
        <v>0.7311912657075601</v>
      </c>
      <c r="P927">
        <v>0.73121353206025119</v>
      </c>
      <c r="Q927">
        <v>0.73119499585723158</v>
      </c>
      <c r="R927">
        <v>0.73120950226670023</v>
      </c>
      <c r="S927">
        <v>0.73120950226670023</v>
      </c>
    </row>
    <row r="928" spans="1:19" x14ac:dyDescent="0.25">
      <c r="A928" s="1">
        <v>925</v>
      </c>
      <c r="B928" s="5">
        <v>0.57340905963923205</v>
      </c>
      <c r="C928">
        <v>0.68085221899451087</v>
      </c>
      <c r="D928">
        <v>0.73218058213771697</v>
      </c>
      <c r="E928" s="5">
        <v>0.73062325504199999</v>
      </c>
      <c r="F928">
        <v>0.73120823379895739</v>
      </c>
      <c r="G928">
        <v>0.7314554111376681</v>
      </c>
      <c r="H928">
        <v>0.73120603859579658</v>
      </c>
      <c r="I928">
        <v>0.91848395957628659</v>
      </c>
      <c r="J928">
        <v>0.73161393775057137</v>
      </c>
      <c r="K928">
        <v>0.72956243613766747</v>
      </c>
      <c r="L928">
        <v>0.73120750898451192</v>
      </c>
      <c r="M928">
        <v>0.73120937130335995</v>
      </c>
      <c r="N928">
        <v>0.73123499799250624</v>
      </c>
      <c r="O928">
        <v>0.73119122269680736</v>
      </c>
      <c r="P928">
        <v>0.73121354707760255</v>
      </c>
      <c r="Q928">
        <v>0.73119496512678561</v>
      </c>
      <c r="R928">
        <v>0.73120950226670023</v>
      </c>
      <c r="S928">
        <v>0.73120950226670023</v>
      </c>
    </row>
    <row r="929" spans="1:19" x14ac:dyDescent="0.25">
      <c r="A929" s="1">
        <v>926</v>
      </c>
      <c r="B929" s="5">
        <v>0.57320845204553805</v>
      </c>
      <c r="C929">
        <v>0.68074265418849467</v>
      </c>
      <c r="D929">
        <v>0.73218236955699711</v>
      </c>
      <c r="E929" s="5">
        <v>0.73062218995472095</v>
      </c>
      <c r="F929">
        <v>0.73120822668605412</v>
      </c>
      <c r="G929">
        <v>0.73145570545379712</v>
      </c>
      <c r="H929">
        <v>0.73120601786746886</v>
      </c>
      <c r="I929">
        <v>0.91875286648934673</v>
      </c>
      <c r="J929">
        <v>0.73161488936347463</v>
      </c>
      <c r="K929">
        <v>0.72955873508390412</v>
      </c>
      <c r="L929">
        <v>0.73120751406483142</v>
      </c>
      <c r="M929">
        <v>0.73120937101859129</v>
      </c>
      <c r="N929">
        <v>0.73123504241508686</v>
      </c>
      <c r="O929">
        <v>0.73119117968605474</v>
      </c>
      <c r="P929">
        <v>0.73121356209495403</v>
      </c>
      <c r="Q929">
        <v>0.73119493441105721</v>
      </c>
      <c r="R929">
        <v>0.73120950226670023</v>
      </c>
      <c r="S929">
        <v>0.73120950226670023</v>
      </c>
    </row>
    <row r="930" spans="1:19" x14ac:dyDescent="0.25">
      <c r="A930" s="1">
        <v>927</v>
      </c>
      <c r="B930" s="5">
        <v>0.57300800143638897</v>
      </c>
      <c r="C930">
        <v>0.68063312811255083</v>
      </c>
      <c r="D930">
        <v>0.73218415515015534</v>
      </c>
      <c r="E930" s="5">
        <v>0.73062112494259701</v>
      </c>
      <c r="F930">
        <v>0.73120821957315096</v>
      </c>
      <c r="G930">
        <v>0.73145599976992604</v>
      </c>
      <c r="H930">
        <v>0.73120599713914114</v>
      </c>
      <c r="I930">
        <v>0.91902177340240665</v>
      </c>
      <c r="J930">
        <v>0.73161584097637777</v>
      </c>
      <c r="K930">
        <v>0.72955503403014066</v>
      </c>
      <c r="L930">
        <v>0.73120751919512084</v>
      </c>
      <c r="M930">
        <v>0.73120937073386727</v>
      </c>
      <c r="N930">
        <v>0.73123508683766758</v>
      </c>
      <c r="O930">
        <v>0.731191136675302</v>
      </c>
      <c r="P930">
        <v>0.73121357711230539</v>
      </c>
      <c r="Q930">
        <v>0.73119490371003604</v>
      </c>
      <c r="R930">
        <v>0.73120950226670023</v>
      </c>
      <c r="S930">
        <v>0.73120950226670023</v>
      </c>
    </row>
    <row r="931" spans="1:19" x14ac:dyDescent="0.25">
      <c r="A931" s="1">
        <v>928</v>
      </c>
      <c r="B931" s="5">
        <v>0.57280770762756605</v>
      </c>
      <c r="C931">
        <v>0.68052364074614702</v>
      </c>
      <c r="D931">
        <v>0.73218593891998873</v>
      </c>
      <c r="E931" s="5">
        <v>0.73062006000574597</v>
      </c>
      <c r="F931">
        <v>0.7312082124602477</v>
      </c>
      <c r="G931">
        <v>0.73145629408605506</v>
      </c>
      <c r="H931">
        <v>0.73120597641081342</v>
      </c>
      <c r="I931">
        <v>0.91929068031546646</v>
      </c>
      <c r="J931">
        <v>0.73161679258928103</v>
      </c>
      <c r="K931">
        <v>0.7295513329763772</v>
      </c>
      <c r="L931">
        <v>0.73120752437528458</v>
      </c>
      <c r="M931">
        <v>0.73120937044918755</v>
      </c>
      <c r="N931">
        <v>0.73123513126024819</v>
      </c>
      <c r="O931">
        <v>0.73119109366454937</v>
      </c>
      <c r="P931">
        <v>0.73121359212965675</v>
      </c>
      <c r="Q931">
        <v>0.73119487302371122</v>
      </c>
      <c r="R931">
        <v>0.73120950226670023</v>
      </c>
      <c r="S931">
        <v>0.73120950226670023</v>
      </c>
    </row>
    <row r="932" spans="1:19" x14ac:dyDescent="0.25">
      <c r="A932" s="1">
        <v>929</v>
      </c>
      <c r="B932" s="5">
        <v>0.57260757043513799</v>
      </c>
      <c r="C932">
        <v>0.68041419206876508</v>
      </c>
      <c r="D932">
        <v>0.73218772086928874</v>
      </c>
      <c r="E932" s="5">
        <v>0.73061899514428197</v>
      </c>
      <c r="F932">
        <v>0.73120820534734443</v>
      </c>
      <c r="G932">
        <v>0.73145658840218419</v>
      </c>
      <c r="H932">
        <v>0.73120595568248559</v>
      </c>
      <c r="I932">
        <v>0.91955958722852638</v>
      </c>
      <c r="J932">
        <v>0.73161774420218428</v>
      </c>
      <c r="K932">
        <v>0.72954763192261374</v>
      </c>
      <c r="L932">
        <v>0.7312075296052265</v>
      </c>
      <c r="M932">
        <v>0.73120937016455256</v>
      </c>
      <c r="N932">
        <v>0.73123517568282881</v>
      </c>
      <c r="O932">
        <v>0.73119105065379653</v>
      </c>
      <c r="P932">
        <v>0.73121360714700823</v>
      </c>
      <c r="Q932">
        <v>0.73119484235207244</v>
      </c>
      <c r="R932">
        <v>0.73120950226670023</v>
      </c>
      <c r="S932">
        <v>0.73120950226670023</v>
      </c>
    </row>
    <row r="933" spans="1:19" x14ac:dyDescent="0.25">
      <c r="A933" s="1">
        <v>930</v>
      </c>
      <c r="B933" s="5">
        <v>0.57240758967546301</v>
      </c>
      <c r="C933">
        <v>0.68030478205990219</v>
      </c>
      <c r="D933">
        <v>0.7321895010008409</v>
      </c>
      <c r="E933" s="5">
        <v>0.73061793035832401</v>
      </c>
      <c r="F933">
        <v>0.73120819823444128</v>
      </c>
      <c r="G933">
        <v>0.73145688271831322</v>
      </c>
      <c r="H933">
        <v>0.73120593495415775</v>
      </c>
      <c r="I933">
        <v>0.91982849414158652</v>
      </c>
      <c r="J933">
        <v>0.73161869581508754</v>
      </c>
      <c r="K933">
        <v>0.72954393086885039</v>
      </c>
      <c r="L933">
        <v>0.73120753488485091</v>
      </c>
      <c r="M933">
        <v>0.73120936987996188</v>
      </c>
      <c r="N933">
        <v>0.73123522010540942</v>
      </c>
      <c r="O933">
        <v>0.7311910076430439</v>
      </c>
      <c r="P933">
        <v>0.73121362216435948</v>
      </c>
      <c r="Q933">
        <v>0.73119481169510903</v>
      </c>
      <c r="R933">
        <v>0.73120950226670023</v>
      </c>
      <c r="S933">
        <v>0.73120950226670023</v>
      </c>
    </row>
    <row r="934" spans="1:19" x14ac:dyDescent="0.25">
      <c r="A934" s="1">
        <v>931</v>
      </c>
      <c r="B934" s="5">
        <v>0.57220776516518501</v>
      </c>
      <c r="C934">
        <v>0.68019541069906875</v>
      </c>
      <c r="D934">
        <v>0.73219127931742523</v>
      </c>
      <c r="E934" s="5">
        <v>0.730616865647988</v>
      </c>
      <c r="F934">
        <v>0.73120819112153812</v>
      </c>
      <c r="G934">
        <v>0.73145717703444224</v>
      </c>
      <c r="H934">
        <v>0.73120591422583003</v>
      </c>
      <c r="I934">
        <v>0.92009740105464632</v>
      </c>
      <c r="J934">
        <v>0.73161964742799068</v>
      </c>
      <c r="K934">
        <v>0.72954022981508693</v>
      </c>
      <c r="L934">
        <v>0.73120754021406043</v>
      </c>
      <c r="M934">
        <v>0.73120936959541571</v>
      </c>
      <c r="N934">
        <v>0.73123526452799015</v>
      </c>
      <c r="O934">
        <v>0.73119096463229116</v>
      </c>
      <c r="P934">
        <v>0.73121363718171095</v>
      </c>
      <c r="Q934">
        <v>0.73119478105281066</v>
      </c>
      <c r="R934">
        <v>0.73120950226670023</v>
      </c>
      <c r="S934">
        <v>0.73120950226670023</v>
      </c>
    </row>
    <row r="935" spans="1:19" x14ac:dyDescent="0.25">
      <c r="A935" s="1">
        <v>932</v>
      </c>
      <c r="B935" s="5">
        <v>0.57200809672123598</v>
      </c>
      <c r="C935">
        <v>0.68008607796579057</v>
      </c>
      <c r="D935">
        <v>0.73219305582181604</v>
      </c>
      <c r="E935" s="5">
        <v>0.73061580101339096</v>
      </c>
      <c r="F935">
        <v>0.73120818400863485</v>
      </c>
      <c r="G935">
        <v>0.73145747135057126</v>
      </c>
      <c r="H935">
        <v>0.73120589349750231</v>
      </c>
      <c r="I935">
        <v>0.92036630796770624</v>
      </c>
      <c r="J935">
        <v>0.73162059904089394</v>
      </c>
      <c r="K935">
        <v>0.72953652876132347</v>
      </c>
      <c r="L935">
        <v>0.73120754559276213</v>
      </c>
      <c r="M935">
        <v>0.73120936931091396</v>
      </c>
      <c r="N935">
        <v>0.73123530895057076</v>
      </c>
      <c r="O935">
        <v>0.73119092162153854</v>
      </c>
      <c r="P935">
        <v>0.73121365219906242</v>
      </c>
      <c r="Q935">
        <v>0.73119475042516646</v>
      </c>
      <c r="R935">
        <v>0.73120950226670023</v>
      </c>
      <c r="S935">
        <v>0.73120950226670023</v>
      </c>
    </row>
    <row r="936" spans="1:19" x14ac:dyDescent="0.25">
      <c r="A936" s="1">
        <v>933</v>
      </c>
      <c r="B936" s="5">
        <v>0.57180858416083202</v>
      </c>
      <c r="C936">
        <v>0.67997678383960802</v>
      </c>
      <c r="D936">
        <v>0.73219483051678202</v>
      </c>
      <c r="E936" s="5">
        <v>0.73061473645465103</v>
      </c>
      <c r="F936">
        <v>0.73120817689573159</v>
      </c>
      <c r="G936">
        <v>0.73145776566670029</v>
      </c>
      <c r="H936">
        <v>0.73120587276917459</v>
      </c>
      <c r="I936">
        <v>0.92063521488076616</v>
      </c>
      <c r="J936">
        <v>0.73162155065379708</v>
      </c>
      <c r="K936">
        <v>0.72953282770756001</v>
      </c>
      <c r="L936">
        <v>0.7312075510208591</v>
      </c>
      <c r="M936">
        <v>0.73120936902645683</v>
      </c>
      <c r="N936">
        <v>0.73123535337315138</v>
      </c>
      <c r="O936">
        <v>0.7311908786107858</v>
      </c>
      <c r="P936">
        <v>0.73121366721641368</v>
      </c>
      <c r="Q936">
        <v>0.73119471981216622</v>
      </c>
      <c r="R936">
        <v>0.73120950226670023</v>
      </c>
      <c r="S936">
        <v>0.73120950226670023</v>
      </c>
    </row>
    <row r="937" spans="1:19" x14ac:dyDescent="0.25">
      <c r="A937" s="1">
        <v>934</v>
      </c>
      <c r="B937" s="5">
        <v>0.57160922730147501</v>
      </c>
      <c r="C937">
        <v>0.67986752830007491</v>
      </c>
      <c r="D937">
        <v>0.73219660340508608</v>
      </c>
      <c r="E937" s="5">
        <v>0.73061367197188698</v>
      </c>
      <c r="F937">
        <v>0.73120816978282832</v>
      </c>
      <c r="G937">
        <v>0.73145805998282931</v>
      </c>
      <c r="H937">
        <v>0.73120585204084687</v>
      </c>
      <c r="I937">
        <v>0.92090412179382608</v>
      </c>
      <c r="J937">
        <v>0.73162250226670034</v>
      </c>
      <c r="K937">
        <v>0.72952912665379654</v>
      </c>
      <c r="L937">
        <v>0.73120755649825608</v>
      </c>
      <c r="M937">
        <v>0.73120936874204401</v>
      </c>
      <c r="N937">
        <v>0.7312353977957321</v>
      </c>
      <c r="O937">
        <v>0.73119083560003317</v>
      </c>
      <c r="P937">
        <v>0.73121368223376515</v>
      </c>
      <c r="Q937">
        <v>0.73119468921379938</v>
      </c>
      <c r="R937">
        <v>0.73120950226670023</v>
      </c>
      <c r="S937">
        <v>0.73120950226670023</v>
      </c>
    </row>
    <row r="938" spans="1:19" x14ac:dyDescent="0.25">
      <c r="A938" s="1">
        <v>935</v>
      </c>
      <c r="B938" s="5">
        <v>0.57141002596095303</v>
      </c>
      <c r="C938">
        <v>0.67975831132676068</v>
      </c>
      <c r="D938">
        <v>0.73219837448948588</v>
      </c>
      <c r="E938" s="5">
        <v>0.73061260756521496</v>
      </c>
      <c r="F938">
        <v>0.73120816266992517</v>
      </c>
      <c r="G938">
        <v>0.73145835429895834</v>
      </c>
      <c r="H938">
        <v>0.73120583131251915</v>
      </c>
      <c r="I938">
        <v>0.92117302870688611</v>
      </c>
      <c r="J938">
        <v>0.73162345387960359</v>
      </c>
      <c r="K938">
        <v>0.72952542560003308</v>
      </c>
      <c r="L938">
        <v>0.73120756202486015</v>
      </c>
      <c r="M938">
        <v>0.73120936845767559</v>
      </c>
      <c r="N938">
        <v>0.73123544221831271</v>
      </c>
      <c r="O938">
        <v>0.73119079258928044</v>
      </c>
      <c r="P938">
        <v>0.73121369725111651</v>
      </c>
      <c r="Q938">
        <v>0.73119465863005539</v>
      </c>
      <c r="R938">
        <v>0.73120950226670023</v>
      </c>
      <c r="S938">
        <v>0.73120950226670023</v>
      </c>
    </row>
    <row r="939" spans="1:19" x14ac:dyDescent="0.25">
      <c r="A939" s="1">
        <v>936</v>
      </c>
      <c r="B939" s="5">
        <v>0.57121097995733605</v>
      </c>
      <c r="C939">
        <v>0.67964913289924844</v>
      </c>
      <c r="D939">
        <v>0.73220014377273301</v>
      </c>
      <c r="E939" s="5">
        <v>0.73061154323475397</v>
      </c>
      <c r="F939">
        <v>0.7312081555570219</v>
      </c>
      <c r="G939">
        <v>0.73145864861508747</v>
      </c>
      <c r="H939">
        <v>0.73120581058419143</v>
      </c>
      <c r="I939">
        <v>0.92144193561994603</v>
      </c>
      <c r="J939">
        <v>0.73162440549250685</v>
      </c>
      <c r="K939">
        <v>0.72952172454626962</v>
      </c>
      <c r="L939">
        <v>0.73120756760057515</v>
      </c>
      <c r="M939">
        <v>0.73120936817335169</v>
      </c>
      <c r="N939">
        <v>0.73123548664089333</v>
      </c>
      <c r="O939">
        <v>0.73119074957852781</v>
      </c>
      <c r="P939">
        <v>0.73121371226846799</v>
      </c>
      <c r="Q939">
        <v>0.73119462806092383</v>
      </c>
      <c r="R939">
        <v>0.73120950226670023</v>
      </c>
      <c r="S939">
        <v>0.73120950226670023</v>
      </c>
    </row>
    <row r="940" spans="1:19" x14ac:dyDescent="0.25">
      <c r="A940" s="1">
        <v>937</v>
      </c>
      <c r="B940" s="5">
        <v>0.57101208910898005</v>
      </c>
      <c r="C940">
        <v>0.67953999299713597</v>
      </c>
      <c r="D940">
        <v>0.73220191125757372</v>
      </c>
      <c r="E940" s="5">
        <v>0.73061047898062403</v>
      </c>
      <c r="F940">
        <v>0.73120814844411863</v>
      </c>
      <c r="G940">
        <v>0.73145894293121649</v>
      </c>
      <c r="H940">
        <v>0.73120578985586371</v>
      </c>
      <c r="I940">
        <v>0.92171084253300595</v>
      </c>
      <c r="J940">
        <v>0.7316253571054101</v>
      </c>
      <c r="K940">
        <v>0.72951802349250616</v>
      </c>
      <c r="L940">
        <v>0.73120757322530694</v>
      </c>
      <c r="M940">
        <v>0.7312093678890722</v>
      </c>
      <c r="N940">
        <v>0.73123553106347394</v>
      </c>
      <c r="O940">
        <v>0.73119070656777507</v>
      </c>
      <c r="P940">
        <v>0.73121372728581935</v>
      </c>
      <c r="Q940">
        <v>0.73119459750639415</v>
      </c>
      <c r="R940">
        <v>0.73120950226670023</v>
      </c>
      <c r="S940">
        <v>0.73120950226670023</v>
      </c>
    </row>
    <row r="941" spans="1:19" x14ac:dyDescent="0.25">
      <c r="A941" s="1">
        <v>938</v>
      </c>
      <c r="B941" s="5">
        <v>0.57081335323452298</v>
      </c>
      <c r="C941">
        <v>0.67943089160003522</v>
      </c>
      <c r="D941">
        <v>0.73220367694674859</v>
      </c>
      <c r="E941" s="5">
        <v>0.73060941480294195</v>
      </c>
      <c r="F941">
        <v>0.73120814133121548</v>
      </c>
      <c r="G941">
        <v>0.73145923724734552</v>
      </c>
      <c r="H941">
        <v>0.73120576912753588</v>
      </c>
      <c r="I941">
        <v>0.92197974944606587</v>
      </c>
      <c r="J941">
        <v>0.73162630871831336</v>
      </c>
      <c r="K941">
        <v>0.7295143224387427</v>
      </c>
      <c r="L941">
        <v>0.73120757889896226</v>
      </c>
      <c r="M941">
        <v>0.73120936760483701</v>
      </c>
      <c r="N941">
        <v>0.73123557548605456</v>
      </c>
      <c r="O941">
        <v>0.73119066355702245</v>
      </c>
      <c r="P941">
        <v>0.73121374230317071</v>
      </c>
      <c r="Q941">
        <v>0.73119456696645591</v>
      </c>
      <c r="R941">
        <v>0.73120950226670023</v>
      </c>
      <c r="S941">
        <v>0.73120950226670023</v>
      </c>
    </row>
    <row r="942" spans="1:19" x14ac:dyDescent="0.25">
      <c r="A942" s="1">
        <v>939</v>
      </c>
      <c r="B942" s="5">
        <v>0.57061477215288603</v>
      </c>
      <c r="C942">
        <v>0.67932182868757285</v>
      </c>
      <c r="D942">
        <v>0.73220544084299277</v>
      </c>
      <c r="E942" s="5">
        <v>0.73060835070182895</v>
      </c>
      <c r="F942">
        <v>0.73120813421831232</v>
      </c>
      <c r="G942">
        <v>0.73145953156347454</v>
      </c>
      <c r="H942">
        <v>0.73120574839920816</v>
      </c>
      <c r="I942">
        <v>0.92224865635912567</v>
      </c>
      <c r="J942">
        <v>0.7316272603312165</v>
      </c>
      <c r="K942">
        <v>0.72951062138497935</v>
      </c>
      <c r="L942">
        <v>0.73120758462144619</v>
      </c>
      <c r="M942">
        <v>0.73120936732064634</v>
      </c>
      <c r="N942">
        <v>0.73123561990863528</v>
      </c>
      <c r="O942">
        <v>0.73119062054626971</v>
      </c>
      <c r="P942">
        <v>0.73121375732052218</v>
      </c>
      <c r="Q942">
        <v>0.73119453644109877</v>
      </c>
      <c r="R942">
        <v>0.73120950226670023</v>
      </c>
      <c r="S942">
        <v>0.73120950226670023</v>
      </c>
    </row>
    <row r="943" spans="1:19" x14ac:dyDescent="0.25">
      <c r="A943" s="1">
        <v>940</v>
      </c>
      <c r="B943" s="5">
        <v>0.57041634568327104</v>
      </c>
      <c r="C943">
        <v>0.67921280423938935</v>
      </c>
      <c r="D943">
        <v>0.73220720294903574</v>
      </c>
      <c r="E943" s="5">
        <v>0.73060728667740205</v>
      </c>
      <c r="F943">
        <v>0.73120812710540906</v>
      </c>
      <c r="G943">
        <v>0.73145982587960356</v>
      </c>
      <c r="H943">
        <v>0.73120572767088043</v>
      </c>
      <c r="I943">
        <v>0.92251756327218559</v>
      </c>
      <c r="J943">
        <v>0.73162821194411976</v>
      </c>
      <c r="K943">
        <v>0.72950692033121589</v>
      </c>
      <c r="L943">
        <v>0.73120759039266525</v>
      </c>
      <c r="M943">
        <v>0.73120936703649997</v>
      </c>
      <c r="N943">
        <v>0.7312356643312159</v>
      </c>
      <c r="O943">
        <v>0.73119057753551708</v>
      </c>
      <c r="P943">
        <v>0.73121377233787355</v>
      </c>
      <c r="Q943">
        <v>0.73119450593031221</v>
      </c>
      <c r="R943">
        <v>0.73120950226670023</v>
      </c>
      <c r="S943">
        <v>0.73120950226670023</v>
      </c>
    </row>
    <row r="944" spans="1:19" x14ac:dyDescent="0.25">
      <c r="A944" s="1">
        <v>941</v>
      </c>
      <c r="B944" s="5">
        <v>0.57021807364516197</v>
      </c>
      <c r="C944">
        <v>0.67910381823514077</v>
      </c>
      <c r="D944">
        <v>0.73220896326760121</v>
      </c>
      <c r="E944" s="5">
        <v>0.73060622272978204</v>
      </c>
      <c r="F944">
        <v>0.73120811999250579</v>
      </c>
      <c r="G944">
        <v>0.73146012019573259</v>
      </c>
      <c r="H944">
        <v>0.7312057069425526</v>
      </c>
      <c r="I944">
        <v>0.92278647018524551</v>
      </c>
      <c r="J944">
        <v>0.73162916355702301</v>
      </c>
      <c r="K944">
        <v>0.72950321927745243</v>
      </c>
      <c r="L944">
        <v>0.73120759621252651</v>
      </c>
      <c r="M944">
        <v>0.73120936675239789</v>
      </c>
      <c r="N944">
        <v>0.73123570875379662</v>
      </c>
      <c r="O944">
        <v>0.73119053452476435</v>
      </c>
      <c r="P944">
        <v>0.73121378735522491</v>
      </c>
      <c r="Q944">
        <v>0.73119447543408567</v>
      </c>
      <c r="R944">
        <v>0.73120950226670023</v>
      </c>
      <c r="S944">
        <v>0.73120950226670023</v>
      </c>
    </row>
    <row r="945" spans="1:19" x14ac:dyDescent="0.25">
      <c r="A945" s="1">
        <v>942</v>
      </c>
      <c r="B945" s="5">
        <v>0.57001995585832599</v>
      </c>
      <c r="C945">
        <v>0.67899487065449593</v>
      </c>
      <c r="D945">
        <v>0.73221072180140812</v>
      </c>
      <c r="E945" s="5">
        <v>0.73060515885909005</v>
      </c>
      <c r="F945">
        <v>0.73120811287960252</v>
      </c>
      <c r="G945">
        <v>0.73146041451186161</v>
      </c>
      <c r="H945">
        <v>0.73120568621422488</v>
      </c>
      <c r="I945">
        <v>0.92305537709830543</v>
      </c>
      <c r="J945">
        <v>0.73163011516992615</v>
      </c>
      <c r="K945">
        <v>0.72949951822368897</v>
      </c>
      <c r="L945">
        <v>0.73120760208093649</v>
      </c>
      <c r="M945">
        <v>0.73120936646834034</v>
      </c>
      <c r="N945">
        <v>0.73123575317637723</v>
      </c>
      <c r="O945">
        <v>0.73119049151401161</v>
      </c>
      <c r="P945">
        <v>0.73121380237257638</v>
      </c>
      <c r="Q945">
        <v>0.73119444495240893</v>
      </c>
      <c r="R945">
        <v>0.73120950226670023</v>
      </c>
      <c r="S945">
        <v>0.73120950226670023</v>
      </c>
    </row>
    <row r="946" spans="1:19" x14ac:dyDescent="0.25">
      <c r="A946" s="1">
        <v>943</v>
      </c>
      <c r="B946" s="5">
        <v>0.56982199214280604</v>
      </c>
      <c r="C946">
        <v>0.6788859614771392</v>
      </c>
      <c r="D946">
        <v>0.73221247855316907</v>
      </c>
      <c r="E946" s="5">
        <v>0.73060409506544399</v>
      </c>
      <c r="F946">
        <v>0.73120810576669937</v>
      </c>
      <c r="G946">
        <v>0.73146070882799064</v>
      </c>
      <c r="H946">
        <v>0.73120566548589716</v>
      </c>
      <c r="I946">
        <v>0.92332428401136535</v>
      </c>
      <c r="J946">
        <v>0.73163106678282941</v>
      </c>
      <c r="K946">
        <v>0.72949581716992562</v>
      </c>
      <c r="L946">
        <v>0.73120760799780216</v>
      </c>
      <c r="M946">
        <v>0.73120936618432708</v>
      </c>
      <c r="N946">
        <v>0.73123579759895785</v>
      </c>
      <c r="O946">
        <v>0.73119044850325898</v>
      </c>
      <c r="P946">
        <v>0.73121381738992774</v>
      </c>
      <c r="Q946">
        <v>0.73119441448527145</v>
      </c>
      <c r="R946">
        <v>0.73120950226670023</v>
      </c>
      <c r="S946">
        <v>0.73120950226670023</v>
      </c>
    </row>
    <row r="947" spans="1:19" x14ac:dyDescent="0.25">
      <c r="A947" s="1">
        <v>944</v>
      </c>
      <c r="B947" s="5">
        <v>0.56962418231892997</v>
      </c>
      <c r="C947">
        <v>0.67877709068276848</v>
      </c>
      <c r="D947">
        <v>0.73221423352559145</v>
      </c>
      <c r="E947" s="5">
        <v>0.73060303134896498</v>
      </c>
      <c r="F947">
        <v>0.7312080986537961</v>
      </c>
      <c r="G947">
        <v>0.73146100314411966</v>
      </c>
      <c r="H947">
        <v>0.73120564475756944</v>
      </c>
      <c r="I947">
        <v>0.92359319092442527</v>
      </c>
      <c r="J947">
        <v>0.73163201839573266</v>
      </c>
      <c r="K947">
        <v>0.72949211611616216</v>
      </c>
      <c r="L947">
        <v>0.73120761396303002</v>
      </c>
      <c r="M947">
        <v>0.73120936590035812</v>
      </c>
      <c r="N947">
        <v>0.73123584202153846</v>
      </c>
      <c r="O947">
        <v>0.73119040549250625</v>
      </c>
      <c r="P947">
        <v>0.73121383240727911</v>
      </c>
      <c r="Q947">
        <v>0.73119438403266301</v>
      </c>
      <c r="R947">
        <v>0.73120950226670023</v>
      </c>
      <c r="S947">
        <v>0.73120950226670023</v>
      </c>
    </row>
    <row r="948" spans="1:19" x14ac:dyDescent="0.25">
      <c r="A948" s="1">
        <v>945</v>
      </c>
      <c r="B948" s="5">
        <v>0.56942652620730205</v>
      </c>
      <c r="C948">
        <v>0.67866825825109633</v>
      </c>
      <c r="D948">
        <v>0.73221598672137733</v>
      </c>
      <c r="E948" s="5">
        <v>0.73060196770977504</v>
      </c>
      <c r="F948">
        <v>0.73120809154089283</v>
      </c>
      <c r="G948">
        <v>0.73146129746024868</v>
      </c>
      <c r="H948">
        <v>0.73120562402924172</v>
      </c>
      <c r="I948">
        <v>0.92386209783748507</v>
      </c>
      <c r="J948">
        <v>0.73163297000863581</v>
      </c>
      <c r="K948">
        <v>0.7294884150623987</v>
      </c>
      <c r="L948">
        <v>0.73120761997652794</v>
      </c>
      <c r="M948">
        <v>0.73120936561643346</v>
      </c>
      <c r="N948">
        <v>0.73123588644411908</v>
      </c>
      <c r="O948">
        <v>0.73119036248175362</v>
      </c>
      <c r="P948">
        <v>0.73121384742463058</v>
      </c>
      <c r="Q948">
        <v>0.73119435359457297</v>
      </c>
      <c r="R948">
        <v>0.73120950226670023</v>
      </c>
      <c r="S948">
        <v>0.73120950226670023</v>
      </c>
    </row>
    <row r="949" spans="1:19" x14ac:dyDescent="0.25">
      <c r="A949" s="1">
        <v>946</v>
      </c>
      <c r="B949" s="5">
        <v>0.56922902362880401</v>
      </c>
      <c r="C949">
        <v>0.67855946416184965</v>
      </c>
      <c r="D949">
        <v>0.73221773814322322</v>
      </c>
      <c r="E949" s="5">
        <v>0.73060090414799395</v>
      </c>
      <c r="F949">
        <v>0.73120808442798968</v>
      </c>
      <c r="G949">
        <v>0.73146159177637771</v>
      </c>
      <c r="H949">
        <v>0.731205603300914</v>
      </c>
      <c r="I949">
        <v>0.92413100475054499</v>
      </c>
      <c r="J949">
        <v>0.73163392162153906</v>
      </c>
      <c r="K949">
        <v>0.72948471400863524</v>
      </c>
      <c r="L949">
        <v>0.73120762603820466</v>
      </c>
      <c r="M949">
        <v>0.73120936533255321</v>
      </c>
      <c r="N949">
        <v>0.7312359308666998</v>
      </c>
      <c r="O949">
        <v>0.73119031947100088</v>
      </c>
      <c r="P949">
        <v>0.73121386244198194</v>
      </c>
      <c r="Q949">
        <v>0.7311943231709912</v>
      </c>
      <c r="R949">
        <v>0.73120950226670023</v>
      </c>
      <c r="S949">
        <v>0.73120950226670023</v>
      </c>
    </row>
    <row r="950" spans="1:19" x14ac:dyDescent="0.25">
      <c r="A950" s="1">
        <v>947</v>
      </c>
      <c r="B950" s="5">
        <v>0.56903167440460001</v>
      </c>
      <c r="C950">
        <v>0.67845070839476984</v>
      </c>
      <c r="D950">
        <v>0.73221948779382007</v>
      </c>
      <c r="E950" s="5">
        <v>0.73059984066374295</v>
      </c>
      <c r="F950">
        <v>0.73120807731508641</v>
      </c>
      <c r="G950">
        <v>0.73146188609250673</v>
      </c>
      <c r="H950">
        <v>0.73120558257258628</v>
      </c>
      <c r="I950">
        <v>0.92439991166360502</v>
      </c>
      <c r="J950">
        <v>0.73163487323444232</v>
      </c>
      <c r="K950">
        <v>0.72948101295487178</v>
      </c>
      <c r="L950">
        <v>0.73120763214796569</v>
      </c>
      <c r="M950">
        <v>0.73120936504871725</v>
      </c>
      <c r="N950">
        <v>0.73123597528928042</v>
      </c>
      <c r="O950">
        <v>0.73119027646024826</v>
      </c>
      <c r="P950">
        <v>0.73121387745933331</v>
      </c>
      <c r="Q950">
        <v>0.73119429276190706</v>
      </c>
      <c r="R950">
        <v>0.73120950226670023</v>
      </c>
      <c r="S950">
        <v>0.73120950226670023</v>
      </c>
    </row>
    <row r="951" spans="1:19" x14ac:dyDescent="0.25">
      <c r="A951" s="1">
        <v>948</v>
      </c>
      <c r="B951" s="5">
        <v>0.56883447835612799</v>
      </c>
      <c r="C951">
        <v>0.67834199092961178</v>
      </c>
      <c r="D951">
        <v>0.73222123567585362</v>
      </c>
      <c r="E951" s="5">
        <v>0.73059877725714395</v>
      </c>
      <c r="F951">
        <v>0.73120807020218326</v>
      </c>
      <c r="G951">
        <v>0.73146218040863575</v>
      </c>
      <c r="H951">
        <v>0.73120556184425844</v>
      </c>
      <c r="I951">
        <v>0.92466881857666494</v>
      </c>
      <c r="J951">
        <v>0.73163582484734557</v>
      </c>
      <c r="K951">
        <v>0.72947731190110843</v>
      </c>
      <c r="L951">
        <v>0.73120763830571978</v>
      </c>
      <c r="M951">
        <v>0.73120936476492548</v>
      </c>
      <c r="N951">
        <v>0.73123601971186114</v>
      </c>
      <c r="O951">
        <v>0.73119023344949552</v>
      </c>
      <c r="P951">
        <v>0.73121389247668478</v>
      </c>
      <c r="Q951">
        <v>0.73119426236731044</v>
      </c>
      <c r="R951">
        <v>0.73120950226670023</v>
      </c>
      <c r="S951">
        <v>0.73120950226670023</v>
      </c>
    </row>
    <row r="952" spans="1:19" x14ac:dyDescent="0.25">
      <c r="A952" s="1">
        <v>949</v>
      </c>
      <c r="B952" s="5">
        <v>0.56863743530510502</v>
      </c>
      <c r="C952">
        <v>0.67823331174614565</v>
      </c>
      <c r="D952">
        <v>0.73222298179200396</v>
      </c>
      <c r="E952" s="5">
        <v>0.73059771392831796</v>
      </c>
      <c r="F952">
        <v>0.73120806308927999</v>
      </c>
      <c r="G952">
        <v>0.73146247472476478</v>
      </c>
      <c r="H952">
        <v>0.73120554111593072</v>
      </c>
      <c r="I952">
        <v>0.92493772548972486</v>
      </c>
      <c r="J952">
        <v>0.73163677646024883</v>
      </c>
      <c r="K952">
        <v>0.72947361084734497</v>
      </c>
      <c r="L952">
        <v>0.73120764451137654</v>
      </c>
      <c r="M952">
        <v>0.73120936448117813</v>
      </c>
      <c r="N952">
        <v>0.73123606413444175</v>
      </c>
      <c r="O952">
        <v>0.73119019043874289</v>
      </c>
      <c r="P952">
        <v>0.73121390749403603</v>
      </c>
      <c r="Q952">
        <v>0.73119423198719091</v>
      </c>
      <c r="R952">
        <v>0.73120950226670023</v>
      </c>
      <c r="S952">
        <v>0.73120950226670023</v>
      </c>
    </row>
    <row r="953" spans="1:19" x14ac:dyDescent="0.25">
      <c r="A953" s="1">
        <v>950</v>
      </c>
      <c r="B953" s="5">
        <v>0.56844054507352504</v>
      </c>
      <c r="C953">
        <v>0.67812467082415484</v>
      </c>
      <c r="D953">
        <v>0.73222472614494571</v>
      </c>
      <c r="E953" s="5">
        <v>0.73059665067738799</v>
      </c>
      <c r="F953">
        <v>0.73120805597637673</v>
      </c>
      <c r="G953">
        <v>0.73146276904089391</v>
      </c>
      <c r="H953">
        <v>0.731205520387603</v>
      </c>
      <c r="I953">
        <v>0.92520663240278478</v>
      </c>
      <c r="J953">
        <v>0.73163772807315208</v>
      </c>
      <c r="K953">
        <v>0.72946990979358151</v>
      </c>
      <c r="L953">
        <v>0.73120765076484262</v>
      </c>
      <c r="M953">
        <v>0.73120936419747495</v>
      </c>
      <c r="N953">
        <v>0.73123610855702237</v>
      </c>
      <c r="O953">
        <v>0.73119014742799016</v>
      </c>
      <c r="P953">
        <v>0.7312139225113875</v>
      </c>
      <c r="Q953">
        <v>0.73119420162153803</v>
      </c>
      <c r="R953">
        <v>0.73120950226670023</v>
      </c>
      <c r="S953">
        <v>0.73120950226670023</v>
      </c>
    </row>
    <row r="954" spans="1:19" x14ac:dyDescent="0.25">
      <c r="A954" s="1">
        <v>951</v>
      </c>
      <c r="B954" s="5">
        <v>0.56824380748365599</v>
      </c>
      <c r="C954">
        <v>0.67801606814343773</v>
      </c>
      <c r="D954">
        <v>0.73222646873734842</v>
      </c>
      <c r="E954" s="5">
        <v>0.73059558750447595</v>
      </c>
      <c r="F954">
        <v>0.73120804886347357</v>
      </c>
      <c r="G954">
        <v>0.73146306335702294</v>
      </c>
      <c r="H954">
        <v>0.73120549965927528</v>
      </c>
      <c r="I954">
        <v>0.9254755393158447</v>
      </c>
      <c r="J954">
        <v>0.73163867968605523</v>
      </c>
      <c r="K954">
        <v>0.72946620873981805</v>
      </c>
      <c r="L954">
        <v>0.73120765706602753</v>
      </c>
      <c r="M954">
        <v>0.73120936391381608</v>
      </c>
      <c r="N954">
        <v>0.73123615297960298</v>
      </c>
      <c r="O954">
        <v>0.73119010441723753</v>
      </c>
      <c r="P954">
        <v>0.73121393752873898</v>
      </c>
      <c r="Q954">
        <v>0.73119417127034159</v>
      </c>
      <c r="R954">
        <v>0.73120950226670023</v>
      </c>
      <c r="S954">
        <v>0.73120950226670023</v>
      </c>
    </row>
    <row r="955" spans="1:19" x14ac:dyDescent="0.25">
      <c r="A955" s="1">
        <v>952</v>
      </c>
      <c r="B955" s="5">
        <v>0.56804722235804295</v>
      </c>
      <c r="C955">
        <v>0.67790750368380637</v>
      </c>
      <c r="D955">
        <v>0.73222820957187595</v>
      </c>
      <c r="E955" s="5">
        <v>0.73059452440970396</v>
      </c>
      <c r="F955">
        <v>0.7312080417505703</v>
      </c>
      <c r="G955">
        <v>0.73146335767315196</v>
      </c>
      <c r="H955">
        <v>0.73120547893094756</v>
      </c>
      <c r="I955">
        <v>0.92574444622890462</v>
      </c>
      <c r="J955">
        <v>0.73163963129895837</v>
      </c>
      <c r="K955">
        <v>0.7294625076860547</v>
      </c>
      <c r="L955">
        <v>0.73120766341483989</v>
      </c>
      <c r="M955">
        <v>0.7312093636302015</v>
      </c>
      <c r="N955">
        <v>0.73123619740218371</v>
      </c>
      <c r="O955">
        <v>0.73119006140648479</v>
      </c>
      <c r="P955">
        <v>0.73121395254609034</v>
      </c>
      <c r="Q955">
        <v>0.73119414093359125</v>
      </c>
      <c r="R955">
        <v>0.73120950226670023</v>
      </c>
      <c r="S955">
        <v>0.73120950226670023</v>
      </c>
    </row>
    <row r="956" spans="1:19" x14ac:dyDescent="0.25">
      <c r="A956" s="1">
        <v>953</v>
      </c>
      <c r="B956" s="5">
        <v>0.56785078951950696</v>
      </c>
      <c r="C956">
        <v>0.67779897742508766</v>
      </c>
      <c r="D956">
        <v>0.73222994865118685</v>
      </c>
      <c r="E956" s="5">
        <v>0.73059346139319503</v>
      </c>
      <c r="F956">
        <v>0.73120803463766704</v>
      </c>
      <c r="G956">
        <v>0.73146365198928098</v>
      </c>
      <c r="H956">
        <v>0.73120545820261973</v>
      </c>
      <c r="I956">
        <v>0.92601335314196465</v>
      </c>
      <c r="J956">
        <v>0.73164058291186163</v>
      </c>
      <c r="K956">
        <v>0.72945880663229123</v>
      </c>
      <c r="L956">
        <v>0.73120766981118934</v>
      </c>
      <c r="M956">
        <v>0.73120936334663122</v>
      </c>
      <c r="N956">
        <v>0.73123624182476432</v>
      </c>
      <c r="O956">
        <v>0.73119001839573217</v>
      </c>
      <c r="P956">
        <v>0.7312139675634417</v>
      </c>
      <c r="Q956">
        <v>0.73119411061127659</v>
      </c>
      <c r="R956">
        <v>0.73120950226670023</v>
      </c>
      <c r="S956">
        <v>0.73120950226670023</v>
      </c>
    </row>
    <row r="957" spans="1:19" x14ac:dyDescent="0.25">
      <c r="A957" s="1">
        <v>954</v>
      </c>
      <c r="B957" s="5">
        <v>0.56765450879114099</v>
      </c>
      <c r="C957">
        <v>0.67769048934712239</v>
      </c>
      <c r="D957">
        <v>0.73223168597793453</v>
      </c>
      <c r="E957" s="5">
        <v>0.73059239845507296</v>
      </c>
      <c r="F957">
        <v>0.73120802752476388</v>
      </c>
      <c r="G957">
        <v>0.73146394630541001</v>
      </c>
      <c r="H957">
        <v>0.73120543747429201</v>
      </c>
      <c r="I957">
        <v>0.92628226005502434</v>
      </c>
      <c r="J957">
        <v>0.73164153452476488</v>
      </c>
      <c r="K957">
        <v>0.72945510557852777</v>
      </c>
      <c r="L957">
        <v>0.73120767625498329</v>
      </c>
      <c r="M957">
        <v>0.73120936306310502</v>
      </c>
      <c r="N957">
        <v>0.73123628624734494</v>
      </c>
      <c r="O957">
        <v>0.73118997538497943</v>
      </c>
      <c r="P957">
        <v>0.73121398258079306</v>
      </c>
      <c r="Q957">
        <v>0.73119408030338739</v>
      </c>
      <c r="R957">
        <v>0.73120950226670023</v>
      </c>
      <c r="S957">
        <v>0.73120950226670023</v>
      </c>
    </row>
    <row r="958" spans="1:19" x14ac:dyDescent="0.25">
      <c r="A958" s="1">
        <v>955</v>
      </c>
      <c r="B958" s="5">
        <v>0.56745837999631399</v>
      </c>
      <c r="C958">
        <v>0.67758203942976503</v>
      </c>
      <c r="D958">
        <v>0.73223342155476678</v>
      </c>
      <c r="E958" s="5">
        <v>0.73059133559545997</v>
      </c>
      <c r="F958">
        <v>0.73120802041186062</v>
      </c>
      <c r="G958">
        <v>0.73146424062153903</v>
      </c>
      <c r="H958">
        <v>0.73120541674596429</v>
      </c>
      <c r="I958">
        <v>0.92655116696808448</v>
      </c>
      <c r="J958">
        <v>0.73164248613766814</v>
      </c>
      <c r="K958">
        <v>0.72945140452476431</v>
      </c>
      <c r="L958">
        <v>0.73120768274613335</v>
      </c>
      <c r="M958">
        <v>0.73120936277962312</v>
      </c>
      <c r="N958">
        <v>0.73123633066992555</v>
      </c>
      <c r="O958">
        <v>0.7311899323742268</v>
      </c>
      <c r="P958">
        <v>0.73121399759814454</v>
      </c>
      <c r="Q958">
        <v>0.73119405000991344</v>
      </c>
      <c r="R958">
        <v>0.73120950226670023</v>
      </c>
      <c r="S958">
        <v>0.73120950226670023</v>
      </c>
    </row>
    <row r="959" spans="1:19" x14ac:dyDescent="0.25">
      <c r="A959" s="1">
        <v>956</v>
      </c>
      <c r="B959" s="5">
        <v>0.56726240295866803</v>
      </c>
      <c r="C959">
        <v>0.6774736276528851</v>
      </c>
      <c r="D959">
        <v>0.73223515538432615</v>
      </c>
      <c r="E959" s="5">
        <v>0.73059027281448097</v>
      </c>
      <c r="F959">
        <v>0.73120801329895735</v>
      </c>
      <c r="G959">
        <v>0.73146453493766805</v>
      </c>
      <c r="H959">
        <v>0.73120539601763657</v>
      </c>
      <c r="I959">
        <v>0.92682007388114429</v>
      </c>
      <c r="J959">
        <v>0.73164343775057139</v>
      </c>
      <c r="K959">
        <v>0.72944770347100085</v>
      </c>
      <c r="L959">
        <v>0.73120768928454882</v>
      </c>
      <c r="M959">
        <v>0.7312093624961854</v>
      </c>
      <c r="N959">
        <v>0.73123637509250627</v>
      </c>
      <c r="O959">
        <v>0.73118988936347407</v>
      </c>
      <c r="P959">
        <v>0.7312140126154959</v>
      </c>
      <c r="Q959">
        <v>0.73119401973084419</v>
      </c>
      <c r="R959">
        <v>0.73120950226670023</v>
      </c>
      <c r="S959">
        <v>0.73120950226670023</v>
      </c>
    </row>
    <row r="960" spans="1:19" x14ac:dyDescent="0.25">
      <c r="A960" s="1">
        <v>957</v>
      </c>
      <c r="B960" s="5">
        <v>0.56706657750211698</v>
      </c>
      <c r="C960">
        <v>0.6773652539963656</v>
      </c>
      <c r="D960">
        <v>0.73223688746924986</v>
      </c>
      <c r="E960" s="5">
        <v>0.73058921011225797</v>
      </c>
      <c r="F960">
        <v>0.73120800618605408</v>
      </c>
      <c r="G960">
        <v>0.73146482925379708</v>
      </c>
      <c r="H960">
        <v>0.73120537528930885</v>
      </c>
      <c r="I960">
        <v>0.92708898079420421</v>
      </c>
      <c r="J960">
        <v>0.73164438936347453</v>
      </c>
      <c r="K960">
        <v>0.72944400241723739</v>
      </c>
      <c r="L960">
        <v>0.73120769587013845</v>
      </c>
      <c r="M960">
        <v>0.73120936221279198</v>
      </c>
      <c r="N960">
        <v>0.73123641951508689</v>
      </c>
      <c r="O960">
        <v>0.73118984635272133</v>
      </c>
      <c r="P960">
        <v>0.73121402763284726</v>
      </c>
      <c r="Q960">
        <v>0.73119398946616976</v>
      </c>
      <c r="R960">
        <v>0.73120950226670023</v>
      </c>
      <c r="S960">
        <v>0.73120950226670023</v>
      </c>
    </row>
    <row r="961" spans="1:19" x14ac:dyDescent="0.25">
      <c r="A961" s="1">
        <v>958</v>
      </c>
      <c r="B961" s="5">
        <v>0.56687090345084701</v>
      </c>
      <c r="C961">
        <v>0.67725691844010405</v>
      </c>
      <c r="D961">
        <v>0.73223861781216992</v>
      </c>
      <c r="E961" s="5">
        <v>0.73058814748891798</v>
      </c>
      <c r="F961">
        <v>0.73120799907315104</v>
      </c>
      <c r="G961">
        <v>0.7314651235699261</v>
      </c>
      <c r="H961">
        <v>0.73120535456098101</v>
      </c>
      <c r="I961">
        <v>0.92735788770726413</v>
      </c>
      <c r="J961">
        <v>0.73164534097637779</v>
      </c>
      <c r="K961">
        <v>0.72944030136347393</v>
      </c>
      <c r="L961">
        <v>0.73120770250281242</v>
      </c>
      <c r="M961">
        <v>0.73120936192944264</v>
      </c>
      <c r="N961">
        <v>0.7312364639376675</v>
      </c>
      <c r="O961">
        <v>0.73118980334196859</v>
      </c>
      <c r="P961">
        <v>0.73121404265019874</v>
      </c>
      <c r="Q961">
        <v>0.7311939592158796</v>
      </c>
      <c r="R961">
        <v>0.73120950226670023</v>
      </c>
      <c r="S961">
        <v>0.73120950226670023</v>
      </c>
    </row>
    <row r="962" spans="1:19" x14ac:dyDescent="0.25">
      <c r="A962" s="1">
        <v>959</v>
      </c>
      <c r="B962" s="5">
        <v>0.56667538062931799</v>
      </c>
      <c r="C962">
        <v>0.67714862096401185</v>
      </c>
      <c r="D962">
        <v>0.73224034641571289</v>
      </c>
      <c r="E962" s="5">
        <v>0.73058708494458302</v>
      </c>
      <c r="F962">
        <v>0.73120799196024777</v>
      </c>
      <c r="G962">
        <v>0.73146541788605512</v>
      </c>
      <c r="H962">
        <v>0.73120533383265329</v>
      </c>
      <c r="I962">
        <v>0.92762679462032416</v>
      </c>
      <c r="J962">
        <v>0.73164629258928104</v>
      </c>
      <c r="K962">
        <v>0.72943660030971047</v>
      </c>
      <c r="L962">
        <v>0.73120770918248135</v>
      </c>
      <c r="M962">
        <v>0.73120936164613759</v>
      </c>
      <c r="N962">
        <v>0.73123650836024823</v>
      </c>
      <c r="O962">
        <v>0.73118976033121597</v>
      </c>
      <c r="P962">
        <v>0.7312140576675501</v>
      </c>
      <c r="Q962">
        <v>0.7311939289799636</v>
      </c>
      <c r="R962">
        <v>0.73120950226670023</v>
      </c>
      <c r="S962">
        <v>0.73120950226670023</v>
      </c>
    </row>
    <row r="963" spans="1:19" x14ac:dyDescent="0.25">
      <c r="A963" s="1">
        <v>960</v>
      </c>
      <c r="B963" s="5">
        <v>0.56648000886226002</v>
      </c>
      <c r="C963">
        <v>0.67704036154801484</v>
      </c>
      <c r="D963">
        <v>0.73224207328250035</v>
      </c>
      <c r="E963" s="5">
        <v>0.73058602247937798</v>
      </c>
      <c r="F963">
        <v>0.73120798484734451</v>
      </c>
      <c r="G963">
        <v>0.73146571220218415</v>
      </c>
      <c r="H963">
        <v>0.73120531310432557</v>
      </c>
      <c r="I963">
        <v>0.92789570153338408</v>
      </c>
      <c r="J963">
        <v>0.7316472442021843</v>
      </c>
      <c r="K963">
        <v>0.72943289925594701</v>
      </c>
      <c r="L963">
        <v>0.73120771590905664</v>
      </c>
      <c r="M963">
        <v>0.73120936136287662</v>
      </c>
      <c r="N963">
        <v>0.73123655278282884</v>
      </c>
      <c r="O963">
        <v>0.73118971732046323</v>
      </c>
      <c r="P963">
        <v>0.73121407268490146</v>
      </c>
      <c r="Q963">
        <v>0.73119389875841134</v>
      </c>
      <c r="R963">
        <v>0.73120950226670023</v>
      </c>
      <c r="S963">
        <v>0.73120950226670023</v>
      </c>
    </row>
    <row r="964" spans="1:19" x14ac:dyDescent="0.25">
      <c r="A964" s="1">
        <v>961</v>
      </c>
      <c r="B964" s="5">
        <v>0.56628478797467297</v>
      </c>
      <c r="C964">
        <v>0.67693214017205239</v>
      </c>
      <c r="D964">
        <v>0.73224379841514808</v>
      </c>
      <c r="E964" s="5">
        <v>0.73058496009342999</v>
      </c>
      <c r="F964">
        <v>0.73120797773444124</v>
      </c>
      <c r="G964">
        <v>0.73146600651831317</v>
      </c>
      <c r="H964">
        <v>0.73120529237599785</v>
      </c>
      <c r="I964">
        <v>0.92816460844644399</v>
      </c>
      <c r="J964">
        <v>0.73164819581508755</v>
      </c>
      <c r="K964">
        <v>0.72942919820218366</v>
      </c>
      <c r="L964">
        <v>0.73120772268244771</v>
      </c>
      <c r="M964">
        <v>0.73120936107965984</v>
      </c>
      <c r="N964">
        <v>0.73123659720540946</v>
      </c>
      <c r="O964">
        <v>0.7311896743097106</v>
      </c>
      <c r="P964">
        <v>0.73121408770225294</v>
      </c>
      <c r="Q964">
        <v>0.73119386855121271</v>
      </c>
      <c r="R964">
        <v>0.73120950226670023</v>
      </c>
      <c r="S964">
        <v>0.73120950226670023</v>
      </c>
    </row>
    <row r="965" spans="1:19" x14ac:dyDescent="0.25">
      <c r="A965" s="1">
        <v>962</v>
      </c>
      <c r="B965" s="5">
        <v>0.56608971779182904</v>
      </c>
      <c r="C965">
        <v>0.67682395681607888</v>
      </c>
      <c r="D965">
        <v>0.73224552181626723</v>
      </c>
      <c r="E965" s="5">
        <v>0.73058389778686195</v>
      </c>
      <c r="F965">
        <v>0.73120797062153808</v>
      </c>
      <c r="G965">
        <v>0.7314663008344422</v>
      </c>
      <c r="H965">
        <v>0.73120527164767013</v>
      </c>
      <c r="I965">
        <v>0.92843351535950391</v>
      </c>
      <c r="J965">
        <v>0.7316491474279907</v>
      </c>
      <c r="K965">
        <v>0.7294254971484202</v>
      </c>
      <c r="L965">
        <v>0.73120772950256596</v>
      </c>
      <c r="M965">
        <v>0.73120936079648724</v>
      </c>
      <c r="N965">
        <v>0.73123664162799007</v>
      </c>
      <c r="O965">
        <v>0.73118963129895787</v>
      </c>
      <c r="P965">
        <v>0.7312141027196043</v>
      </c>
      <c r="Q965">
        <v>0.73119383835835761</v>
      </c>
      <c r="R965">
        <v>0.73120950226670023</v>
      </c>
      <c r="S965">
        <v>0.73120950226670023</v>
      </c>
    </row>
    <row r="966" spans="1:19" x14ac:dyDescent="0.25">
      <c r="A966" s="1">
        <v>963</v>
      </c>
      <c r="B966" s="5">
        <v>0.56589479813926802</v>
      </c>
      <c r="C966">
        <v>0.67671581146006154</v>
      </c>
      <c r="D966">
        <v>0.73224724348846326</v>
      </c>
      <c r="E966" s="5">
        <v>0.73058283555980097</v>
      </c>
      <c r="F966">
        <v>0.73120796350863482</v>
      </c>
      <c r="G966">
        <v>0.73146659515057122</v>
      </c>
      <c r="H966">
        <v>0.73120525091934241</v>
      </c>
      <c r="I966">
        <v>0.92870242227256383</v>
      </c>
      <c r="J966">
        <v>0.73165009904089384</v>
      </c>
      <c r="K966">
        <v>0.72942179609465674</v>
      </c>
      <c r="L966">
        <v>0.73120773636932268</v>
      </c>
      <c r="M966">
        <v>0.73120936051335872</v>
      </c>
      <c r="N966">
        <v>0.73123668605057068</v>
      </c>
      <c r="O966">
        <v>0.73118958828820524</v>
      </c>
      <c r="P966">
        <v>0.73121411773695566</v>
      </c>
      <c r="Q966">
        <v>0.73119380817983559</v>
      </c>
      <c r="R966">
        <v>0.73120950226670023</v>
      </c>
      <c r="S966">
        <v>0.73120950226670023</v>
      </c>
    </row>
    <row r="967" spans="1:19" x14ac:dyDescent="0.25">
      <c r="A967" s="1">
        <v>964</v>
      </c>
      <c r="B967" s="5">
        <v>0.56570002884280002</v>
      </c>
      <c r="C967">
        <v>0.67660770408398307</v>
      </c>
      <c r="D967">
        <v>0.73224896343433654</v>
      </c>
      <c r="E967" s="5">
        <v>0.73058177341237196</v>
      </c>
      <c r="F967">
        <v>0.73120795639573155</v>
      </c>
      <c r="G967">
        <v>0.73146688946670024</v>
      </c>
      <c r="H967">
        <v>0.73120523019101469</v>
      </c>
      <c r="I967">
        <v>0.92897132918562364</v>
      </c>
      <c r="J967">
        <v>0.7316510506537971</v>
      </c>
      <c r="K967">
        <v>0.72941809504089328</v>
      </c>
      <c r="L967">
        <v>0.73120774328262816</v>
      </c>
      <c r="M967">
        <v>0.73120936023027439</v>
      </c>
      <c r="N967">
        <v>0.73123673047315141</v>
      </c>
      <c r="O967">
        <v>0.7311895452774525</v>
      </c>
      <c r="P967">
        <v>0.73121413275430713</v>
      </c>
      <c r="Q967">
        <v>0.73119377801563656</v>
      </c>
      <c r="R967">
        <v>0.73120950226670023</v>
      </c>
      <c r="S967">
        <v>0.73120950226670023</v>
      </c>
    </row>
    <row r="968" spans="1:19" x14ac:dyDescent="0.25">
      <c r="A968" s="1">
        <v>965</v>
      </c>
      <c r="B968" s="5">
        <v>0.56550540972850505</v>
      </c>
      <c r="C968">
        <v>0.67649963466783936</v>
      </c>
      <c r="D968">
        <v>0.73225068165648244</v>
      </c>
      <c r="E968" s="5">
        <v>0.73058071134470104</v>
      </c>
      <c r="F968">
        <v>0.73120794928282828</v>
      </c>
      <c r="G968">
        <v>0.73146718378282938</v>
      </c>
      <c r="H968">
        <v>0.73120520946268686</v>
      </c>
      <c r="I968">
        <v>0.92924023609868356</v>
      </c>
      <c r="J968">
        <v>0.73165200226670035</v>
      </c>
      <c r="K968">
        <v>0.72941439398712993</v>
      </c>
      <c r="L968">
        <v>0.73120775024239482</v>
      </c>
      <c r="M968">
        <v>0.73120935994723424</v>
      </c>
      <c r="N968">
        <v>0.73123677489573213</v>
      </c>
      <c r="O968">
        <v>0.73118950226669976</v>
      </c>
      <c r="P968">
        <v>0.7312141477716585</v>
      </c>
      <c r="Q968">
        <v>0.73119374786575031</v>
      </c>
      <c r="R968">
        <v>0.73120950226670023</v>
      </c>
      <c r="S968">
        <v>0.73120950226670023</v>
      </c>
    </row>
    <row r="969" spans="1:19" x14ac:dyDescent="0.25">
      <c r="A969" s="1">
        <v>966</v>
      </c>
      <c r="B969" s="5">
        <v>0.56531094062272802</v>
      </c>
      <c r="C969">
        <v>0.67639160319164016</v>
      </c>
      <c r="D969">
        <v>0.73225239815749066</v>
      </c>
      <c r="E969" s="5">
        <v>0.73057964935691599</v>
      </c>
      <c r="F969">
        <v>0.73120794216992513</v>
      </c>
      <c r="G969">
        <v>0.7314674780989584</v>
      </c>
      <c r="H969">
        <v>0.73120518873435913</v>
      </c>
      <c r="I969">
        <v>0.92950914301174326</v>
      </c>
      <c r="J969">
        <v>0.73165295387960361</v>
      </c>
      <c r="K969">
        <v>0.72941069293336647</v>
      </c>
      <c r="L969">
        <v>0.73120775724853393</v>
      </c>
      <c r="M969">
        <v>0.73120935966423806</v>
      </c>
      <c r="N969">
        <v>0.73123681931831275</v>
      </c>
      <c r="O969">
        <v>0.73118945925594714</v>
      </c>
      <c r="P969">
        <v>0.73121416278900986</v>
      </c>
      <c r="Q969">
        <v>0.73119371773016673</v>
      </c>
      <c r="R969">
        <v>0.73120950226670023</v>
      </c>
      <c r="S969">
        <v>0.73120950226670023</v>
      </c>
    </row>
    <row r="970" spans="1:19" x14ac:dyDescent="0.25">
      <c r="A970" s="1">
        <v>967</v>
      </c>
      <c r="B970" s="5">
        <v>0.56511662135208496</v>
      </c>
      <c r="C970">
        <v>0.6762836096354099</v>
      </c>
      <c r="D970">
        <v>0.73225411293994613</v>
      </c>
      <c r="E970" s="5">
        <v>0.73057858744914195</v>
      </c>
      <c r="F970">
        <v>0.73120793505702197</v>
      </c>
      <c r="G970">
        <v>0.73146777241508742</v>
      </c>
      <c r="H970">
        <v>0.73120516800603141</v>
      </c>
      <c r="I970">
        <v>0.9297780499248034</v>
      </c>
      <c r="J970">
        <v>0.73165390549250686</v>
      </c>
      <c r="K970">
        <v>0.72940699187960301</v>
      </c>
      <c r="L970">
        <v>0.73120776430095769</v>
      </c>
      <c r="M970">
        <v>0.73120935938128606</v>
      </c>
      <c r="N970">
        <v>0.73123686374089336</v>
      </c>
      <c r="O970">
        <v>0.7311894162451944</v>
      </c>
      <c r="P970">
        <v>0.73121417780636133</v>
      </c>
      <c r="Q970">
        <v>0.73119368760887549</v>
      </c>
      <c r="R970">
        <v>0.73120950226670023</v>
      </c>
      <c r="S970">
        <v>0.73120950226670023</v>
      </c>
    </row>
    <row r="971" spans="1:19" x14ac:dyDescent="0.25">
      <c r="A971" s="1">
        <v>968</v>
      </c>
      <c r="B971" s="5">
        <v>0.56492245174345701</v>
      </c>
      <c r="C971">
        <v>0.67617565397918666</v>
      </c>
      <c r="D971">
        <v>0.73225582600642858</v>
      </c>
      <c r="E971" s="5">
        <v>0.73057752562150602</v>
      </c>
      <c r="F971">
        <v>0.73120792794411871</v>
      </c>
      <c r="G971">
        <v>0.73146806673121645</v>
      </c>
      <c r="H971">
        <v>0.73120514727770358</v>
      </c>
      <c r="I971">
        <v>0.93004695683786331</v>
      </c>
      <c r="J971">
        <v>0.73165485710541012</v>
      </c>
      <c r="K971">
        <v>0.72940329082583955</v>
      </c>
      <c r="L971">
        <v>0.7312077713995776</v>
      </c>
      <c r="M971">
        <v>0.73120935909837814</v>
      </c>
      <c r="N971">
        <v>0.73123690816347398</v>
      </c>
      <c r="O971">
        <v>0.73118937323444178</v>
      </c>
      <c r="P971">
        <v>0.73121419282371269</v>
      </c>
      <c r="Q971">
        <v>0.7311936575018666</v>
      </c>
      <c r="R971">
        <v>0.73120950226670023</v>
      </c>
      <c r="S971">
        <v>0.73120950226670023</v>
      </c>
    </row>
    <row r="972" spans="1:19" x14ac:dyDescent="0.25">
      <c r="A972" s="1">
        <v>969</v>
      </c>
      <c r="B972" s="5">
        <v>0.564728431623992</v>
      </c>
      <c r="C972">
        <v>0.67606773620302263</v>
      </c>
      <c r="D972">
        <v>0.73225753735951227</v>
      </c>
      <c r="E972" s="5">
        <v>0.730576463874136</v>
      </c>
      <c r="F972">
        <v>0.73120792083121544</v>
      </c>
      <c r="G972">
        <v>0.73146836104734547</v>
      </c>
      <c r="H972">
        <v>0.73120512654937586</v>
      </c>
      <c r="I972">
        <v>0.93031586375092323</v>
      </c>
      <c r="J972">
        <v>0.73165580871831326</v>
      </c>
      <c r="K972">
        <v>0.7293995897720762</v>
      </c>
      <c r="L972">
        <v>0.73120777854430663</v>
      </c>
      <c r="M972">
        <v>0.7312093588155143</v>
      </c>
      <c r="N972">
        <v>0.73123695258605459</v>
      </c>
      <c r="O972">
        <v>0.73118933022368904</v>
      </c>
      <c r="P972">
        <v>0.73121420784106406</v>
      </c>
      <c r="Q972">
        <v>0.73119362740912985</v>
      </c>
      <c r="R972">
        <v>0.73120950226670023</v>
      </c>
      <c r="S972">
        <v>0.73120950226670023</v>
      </c>
    </row>
    <row r="973" spans="1:19" x14ac:dyDescent="0.25">
      <c r="A973" s="1">
        <v>970</v>
      </c>
      <c r="B973" s="5">
        <v>0.56453456082110498</v>
      </c>
      <c r="C973">
        <v>0.67595985628698396</v>
      </c>
      <c r="D973">
        <v>0.73225924700176659</v>
      </c>
      <c r="E973" s="5">
        <v>0.730575402207159</v>
      </c>
      <c r="F973">
        <v>0.73120791371831229</v>
      </c>
      <c r="G973">
        <v>0.7314686553634745</v>
      </c>
      <c r="H973">
        <v>0.73120510582104814</v>
      </c>
      <c r="I973">
        <v>0.93058477066398304</v>
      </c>
      <c r="J973">
        <v>0.73165676033121652</v>
      </c>
      <c r="K973">
        <v>0.72939588871831273</v>
      </c>
      <c r="L973">
        <v>0.73120778573505618</v>
      </c>
      <c r="M973">
        <v>0.73120935853269453</v>
      </c>
      <c r="N973">
        <v>0.7312369970086352</v>
      </c>
      <c r="O973">
        <v>0.73118928721293641</v>
      </c>
      <c r="P973">
        <v>0.73121422285841553</v>
      </c>
      <c r="Q973">
        <v>0.73119359733065492</v>
      </c>
      <c r="R973">
        <v>0.73120950226670023</v>
      </c>
      <c r="S973">
        <v>0.73120950226670023</v>
      </c>
    </row>
    <row r="974" spans="1:19" x14ac:dyDescent="0.25">
      <c r="A974" s="1">
        <v>971</v>
      </c>
      <c r="B974" s="5">
        <v>0.56434083916247602</v>
      </c>
      <c r="C974">
        <v>0.6758520142111506</v>
      </c>
      <c r="D974">
        <v>0.73226095493575571</v>
      </c>
      <c r="E974" s="5">
        <v>0.73057434062070403</v>
      </c>
      <c r="F974">
        <v>0.73120790660540902</v>
      </c>
      <c r="G974">
        <v>0.73146894967960352</v>
      </c>
      <c r="H974">
        <v>0.73120508509272042</v>
      </c>
      <c r="I974">
        <v>0.93085367757704318</v>
      </c>
      <c r="J974">
        <v>0.73165771194411977</v>
      </c>
      <c r="K974">
        <v>0.72939218766454927</v>
      </c>
      <c r="L974">
        <v>0.73120779297174043</v>
      </c>
      <c r="M974">
        <v>0.73120935824991884</v>
      </c>
      <c r="N974">
        <v>0.73123704143121593</v>
      </c>
      <c r="O974">
        <v>0.73118924420218367</v>
      </c>
      <c r="P974">
        <v>0.73121423787576689</v>
      </c>
      <c r="Q974">
        <v>0.73119356726643181</v>
      </c>
      <c r="R974">
        <v>0.73120950226670023</v>
      </c>
      <c r="S974">
        <v>0.73120950226670023</v>
      </c>
    </row>
    <row r="975" spans="1:19" x14ac:dyDescent="0.25">
      <c r="A975" s="1">
        <v>972</v>
      </c>
      <c r="B975" s="5">
        <v>0.56414726647604996</v>
      </c>
      <c r="C975">
        <v>0.67574420995561701</v>
      </c>
      <c r="D975">
        <v>0.73226266116403882</v>
      </c>
      <c r="E975" s="5">
        <v>0.730573279114898</v>
      </c>
      <c r="F975">
        <v>0.73120789949250575</v>
      </c>
      <c r="G975">
        <v>0.73146924399573265</v>
      </c>
      <c r="H975">
        <v>0.7312050643643927</v>
      </c>
      <c r="I975">
        <v>0.93112258449010299</v>
      </c>
      <c r="J975">
        <v>0.73165866355702303</v>
      </c>
      <c r="K975">
        <v>0.72938848661078581</v>
      </c>
      <c r="L975">
        <v>0.73120780025427146</v>
      </c>
      <c r="M975">
        <v>0.73120935796718722</v>
      </c>
      <c r="N975">
        <v>0.73123708585379654</v>
      </c>
      <c r="O975">
        <v>0.73118920119143105</v>
      </c>
      <c r="P975">
        <v>0.73121425289311826</v>
      </c>
      <c r="Q975">
        <v>0.73119353721645053</v>
      </c>
      <c r="R975">
        <v>0.73120950226670023</v>
      </c>
      <c r="S975">
        <v>0.73120950226670023</v>
      </c>
    </row>
    <row r="976" spans="1:19" x14ac:dyDescent="0.25">
      <c r="A976" s="1">
        <v>973</v>
      </c>
      <c r="B976" s="5">
        <v>0.563953842590036</v>
      </c>
      <c r="C976">
        <v>0.67563644350049101</v>
      </c>
      <c r="D976">
        <v>0.73226436568916964</v>
      </c>
      <c r="E976" s="5">
        <v>0.73057221768986902</v>
      </c>
      <c r="F976">
        <v>0.7312078923796026</v>
      </c>
      <c r="G976">
        <v>0.73146953831186168</v>
      </c>
      <c r="H976">
        <v>0.73120504363606498</v>
      </c>
      <c r="I976">
        <v>0.93139149140316291</v>
      </c>
      <c r="J976">
        <v>0.73165961516992617</v>
      </c>
      <c r="K976">
        <v>0.72938478555702235</v>
      </c>
      <c r="L976">
        <v>0.73120780758256165</v>
      </c>
      <c r="M976">
        <v>0.73120935768449946</v>
      </c>
      <c r="N976">
        <v>0.73123713027637727</v>
      </c>
      <c r="O976">
        <v>0.73118915818067831</v>
      </c>
      <c r="P976">
        <v>0.73121426791046962</v>
      </c>
      <c r="Q976">
        <v>0.73119350718070075</v>
      </c>
      <c r="R976">
        <v>0.73120950226670023</v>
      </c>
      <c r="S976">
        <v>0.73120950226670023</v>
      </c>
    </row>
    <row r="977" spans="1:19" x14ac:dyDescent="0.25">
      <c r="A977" s="1">
        <v>974</v>
      </c>
      <c r="B977" s="5">
        <v>0.56376056733290902</v>
      </c>
      <c r="C977">
        <v>0.67552871482589483</v>
      </c>
      <c r="D977">
        <v>0.73226606851369724</v>
      </c>
      <c r="E977" s="5">
        <v>0.73057115634574599</v>
      </c>
      <c r="F977">
        <v>0.73120788526669933</v>
      </c>
      <c r="G977">
        <v>0.73146983262799059</v>
      </c>
      <c r="H977">
        <v>0.73120502290773726</v>
      </c>
      <c r="I977">
        <v>0.93166039831622283</v>
      </c>
      <c r="J977">
        <v>0.73166056678282942</v>
      </c>
      <c r="K977">
        <v>0.72938108450325889</v>
      </c>
      <c r="L977">
        <v>0.73120781495652509</v>
      </c>
      <c r="M977">
        <v>0.73120935740185589</v>
      </c>
      <c r="N977">
        <v>0.73123717469895788</v>
      </c>
      <c r="O977">
        <v>0.73118911516992569</v>
      </c>
      <c r="P977">
        <v>0.73121428292782109</v>
      </c>
      <c r="Q977">
        <v>0.73119347715917249</v>
      </c>
      <c r="R977">
        <v>0.73120950226670023</v>
      </c>
      <c r="S977">
        <v>0.73120950226670023</v>
      </c>
    </row>
    <row r="978" spans="1:19" x14ac:dyDescent="0.25">
      <c r="A978" s="1">
        <v>975</v>
      </c>
      <c r="B978" s="5">
        <v>0.56356744053340602</v>
      </c>
      <c r="C978">
        <v>0.67542102391196412</v>
      </c>
      <c r="D978">
        <v>0.73226776964016516</v>
      </c>
      <c r="E978" s="5">
        <v>0.73057009508265902</v>
      </c>
      <c r="F978">
        <v>0.73120787815379606</v>
      </c>
      <c r="G978">
        <v>0.73147012694411961</v>
      </c>
      <c r="H978">
        <v>0.73120500217940942</v>
      </c>
      <c r="I978">
        <v>0.93192930522928275</v>
      </c>
      <c r="J978">
        <v>0.73166151839573257</v>
      </c>
      <c r="K978">
        <v>0.72937738344949543</v>
      </c>
      <c r="L978">
        <v>0.73120782237607584</v>
      </c>
      <c r="M978">
        <v>0.73120935711925628</v>
      </c>
      <c r="N978">
        <v>0.7312372191215385</v>
      </c>
      <c r="O978">
        <v>0.73118907215917295</v>
      </c>
      <c r="P978">
        <v>0.73121429794517245</v>
      </c>
      <c r="Q978">
        <v>0.73119344715185552</v>
      </c>
      <c r="R978">
        <v>0.73120950226670023</v>
      </c>
      <c r="S978">
        <v>0.73120950226670023</v>
      </c>
    </row>
    <row r="979" spans="1:19" x14ac:dyDescent="0.25">
      <c r="A979" s="1">
        <v>976</v>
      </c>
      <c r="B979" s="5">
        <v>0.56337446202052699</v>
      </c>
      <c r="C979">
        <v>0.67531337073884912</v>
      </c>
      <c r="D979">
        <v>0.73226946907111223</v>
      </c>
      <c r="E979" s="5">
        <v>0.73056903390073602</v>
      </c>
      <c r="F979">
        <v>0.73120787104089291</v>
      </c>
      <c r="G979">
        <v>0.73147042126024864</v>
      </c>
      <c r="H979">
        <v>0.7312049814510817</v>
      </c>
      <c r="I979">
        <v>0.93219821214234277</v>
      </c>
      <c r="J979">
        <v>0.73166247000863582</v>
      </c>
      <c r="K979">
        <v>0.72937368239573197</v>
      </c>
      <c r="L979">
        <v>0.73120782984112598</v>
      </c>
      <c r="M979">
        <v>0.73120935683670074</v>
      </c>
      <c r="N979">
        <v>0.73123726354411911</v>
      </c>
      <c r="O979">
        <v>0.73118902914842032</v>
      </c>
      <c r="P979">
        <v>0.73121431296252382</v>
      </c>
      <c r="Q979">
        <v>0.73119341715873987</v>
      </c>
      <c r="R979">
        <v>0.73120950226670023</v>
      </c>
      <c r="S979">
        <v>0.73120950226670023</v>
      </c>
    </row>
    <row r="980" spans="1:19" x14ac:dyDescent="0.25">
      <c r="A980" s="1">
        <v>977</v>
      </c>
      <c r="B980" s="5">
        <v>0.56318163162353496</v>
      </c>
      <c r="C980">
        <v>0.67520575528671334</v>
      </c>
      <c r="D980">
        <v>0.73227116680907212</v>
      </c>
      <c r="E980" s="5">
        <v>0.73056797280010799</v>
      </c>
      <c r="F980">
        <v>0.73120786392798964</v>
      </c>
      <c r="G980">
        <v>0.73147071557637766</v>
      </c>
      <c r="H980">
        <v>0.73120496072275387</v>
      </c>
      <c r="I980">
        <v>0.93246711905540269</v>
      </c>
      <c r="J980">
        <v>0.73166342162153908</v>
      </c>
      <c r="K980">
        <v>0.72936998134196851</v>
      </c>
      <c r="L980">
        <v>0.73120783735158967</v>
      </c>
      <c r="M980">
        <v>0.73120935655418917</v>
      </c>
      <c r="N980">
        <v>0.73123730796669983</v>
      </c>
      <c r="O980">
        <v>0.73118898613766758</v>
      </c>
      <c r="P980">
        <v>0.73121432797987529</v>
      </c>
      <c r="Q980">
        <v>0.73119338717981552</v>
      </c>
      <c r="R980">
        <v>0.73120950226670023</v>
      </c>
      <c r="S980">
        <v>0.73120950226670023</v>
      </c>
    </row>
    <row r="981" spans="1:19" x14ac:dyDescent="0.25">
      <c r="A981" s="1">
        <v>978</v>
      </c>
      <c r="B981" s="5">
        <v>0.56298894917195497</v>
      </c>
      <c r="C981">
        <v>0.67509817753573464</v>
      </c>
      <c r="D981">
        <v>0.73227286285657334</v>
      </c>
      <c r="E981" s="5">
        <v>0.73056691178090205</v>
      </c>
      <c r="F981">
        <v>0.73120785681508649</v>
      </c>
      <c r="G981">
        <v>0.73147100989250669</v>
      </c>
      <c r="H981">
        <v>0.73120493999442615</v>
      </c>
      <c r="I981">
        <v>0.93273602596846239</v>
      </c>
      <c r="J981">
        <v>0.73166437323444233</v>
      </c>
      <c r="K981">
        <v>0.72936628028820516</v>
      </c>
      <c r="L981">
        <v>0.73120784490738211</v>
      </c>
      <c r="M981">
        <v>0.73120935627172157</v>
      </c>
      <c r="N981">
        <v>0.73123735238928045</v>
      </c>
      <c r="O981">
        <v>0.73118894312691496</v>
      </c>
      <c r="P981">
        <v>0.73121434299722665</v>
      </c>
      <c r="Q981">
        <v>0.73119335721507217</v>
      </c>
      <c r="R981">
        <v>0.73120950226670023</v>
      </c>
      <c r="S981">
        <v>0.73120950226670023</v>
      </c>
    </row>
    <row r="982" spans="1:19" x14ac:dyDescent="0.25">
      <c r="A982" s="1">
        <v>979</v>
      </c>
      <c r="B982" s="5">
        <v>0.56279641449557405</v>
      </c>
      <c r="C982">
        <v>0.67499063746610466</v>
      </c>
      <c r="D982">
        <v>0.73227455721613954</v>
      </c>
      <c r="E982" s="5">
        <v>0.73056585084325099</v>
      </c>
      <c r="F982">
        <v>0.73120784970218322</v>
      </c>
      <c r="G982">
        <v>0.73147130420863582</v>
      </c>
      <c r="H982">
        <v>0.73120491926609843</v>
      </c>
      <c r="I982">
        <v>0.93300493288152253</v>
      </c>
      <c r="J982">
        <v>0.73166532484734559</v>
      </c>
      <c r="K982">
        <v>0.7293625792344417</v>
      </c>
      <c r="L982">
        <v>0.73120785250841702</v>
      </c>
      <c r="M982">
        <v>0.73120935598929793</v>
      </c>
      <c r="N982">
        <v>0.73123739681186106</v>
      </c>
      <c r="O982">
        <v>0.73118890011616222</v>
      </c>
      <c r="P982">
        <v>0.73121435801457801</v>
      </c>
      <c r="Q982">
        <v>0.73119332726450004</v>
      </c>
      <c r="R982">
        <v>0.73120950226670023</v>
      </c>
      <c r="S982">
        <v>0.73120950226670023</v>
      </c>
    </row>
    <row r="983" spans="1:19" x14ac:dyDescent="0.25">
      <c r="A983" s="1">
        <v>980</v>
      </c>
      <c r="B983" s="5">
        <v>0.56260402742443905</v>
      </c>
      <c r="C983">
        <v>0.67488313505802866</v>
      </c>
      <c r="D983">
        <v>0.73227624989028917</v>
      </c>
      <c r="E983" s="5">
        <v>0.73056478998728502</v>
      </c>
      <c r="F983">
        <v>0.73120784258927995</v>
      </c>
      <c r="G983">
        <v>0.73147159852476484</v>
      </c>
      <c r="H983">
        <v>0.73120489853777071</v>
      </c>
      <c r="I983">
        <v>0.93327383979458245</v>
      </c>
      <c r="J983">
        <v>0.73166627646024884</v>
      </c>
      <c r="K983">
        <v>0.72935887818067824</v>
      </c>
      <c r="L983">
        <v>0.73120786015460781</v>
      </c>
      <c r="M983">
        <v>0.73120935570691836</v>
      </c>
      <c r="N983">
        <v>0.73123744123444168</v>
      </c>
      <c r="O983">
        <v>0.73118885710540948</v>
      </c>
      <c r="P983">
        <v>0.73121437303192949</v>
      </c>
      <c r="Q983">
        <v>0.7311932973280888</v>
      </c>
      <c r="R983">
        <v>0.73120950226670023</v>
      </c>
      <c r="S983">
        <v>0.73120950226670023</v>
      </c>
    </row>
    <row r="984" spans="1:19" x14ac:dyDescent="0.25">
      <c r="A984" s="1">
        <v>981</v>
      </c>
      <c r="B984" s="5">
        <v>0.56241178778885903</v>
      </c>
      <c r="C984">
        <v>0.67477567029172603</v>
      </c>
      <c r="D984">
        <v>0.73227794088153575</v>
      </c>
      <c r="E984" s="5">
        <v>0.73056372921313295</v>
      </c>
      <c r="F984">
        <v>0.7312078354763768</v>
      </c>
      <c r="G984">
        <v>0.73147189284089387</v>
      </c>
      <c r="H984">
        <v>0.73120487780944299</v>
      </c>
      <c r="I984">
        <v>0.93354274670764226</v>
      </c>
      <c r="J984">
        <v>0.73166722807315199</v>
      </c>
      <c r="K984">
        <v>0.72935517712691478</v>
      </c>
      <c r="L984">
        <v>0.73120786784587022</v>
      </c>
      <c r="M984">
        <v>0.73120935542458265</v>
      </c>
      <c r="N984">
        <v>0.7312374856570224</v>
      </c>
      <c r="O984">
        <v>0.73118881409465686</v>
      </c>
      <c r="P984">
        <v>0.73121438804928085</v>
      </c>
      <c r="Q984">
        <v>0.73119326740582857</v>
      </c>
      <c r="R984">
        <v>0.73120950226670023</v>
      </c>
      <c r="S984">
        <v>0.73120950226670023</v>
      </c>
    </row>
    <row r="985" spans="1:19" x14ac:dyDescent="0.25">
      <c r="A985" s="1">
        <v>982</v>
      </c>
      <c r="B985" s="5">
        <v>0.56221969541940198</v>
      </c>
      <c r="C985">
        <v>0.67466824314742968</v>
      </c>
      <c r="D985">
        <v>0.73227963019238773</v>
      </c>
      <c r="E985" s="5">
        <v>0.73056266852092699</v>
      </c>
      <c r="F985">
        <v>0.73120782836347353</v>
      </c>
      <c r="G985">
        <v>0.73147218715702289</v>
      </c>
      <c r="H985">
        <v>0.73120485708111527</v>
      </c>
      <c r="I985">
        <v>0.93381165362070218</v>
      </c>
      <c r="J985">
        <v>0.73166817968605524</v>
      </c>
      <c r="K985">
        <v>0.72935147607315132</v>
      </c>
      <c r="L985">
        <v>0.73120787558211853</v>
      </c>
      <c r="M985">
        <v>0.73120935514229091</v>
      </c>
      <c r="N985">
        <v>0.73123753007960302</v>
      </c>
      <c r="O985">
        <v>0.73118877108390412</v>
      </c>
      <c r="P985">
        <v>0.73121440306663221</v>
      </c>
      <c r="Q985">
        <v>0.73119323749770937</v>
      </c>
      <c r="R985">
        <v>0.73120950226670023</v>
      </c>
      <c r="S985">
        <v>0.73120950226670023</v>
      </c>
    </row>
    <row r="986" spans="1:19" x14ac:dyDescent="0.25">
      <c r="A986" s="1">
        <v>983</v>
      </c>
      <c r="B986" s="5">
        <v>0.56202775014689499</v>
      </c>
      <c r="C986">
        <v>0.6745608536053872</v>
      </c>
      <c r="D986">
        <v>0.732281317825349</v>
      </c>
      <c r="E986" s="5">
        <v>0.73056160791079905</v>
      </c>
      <c r="F986">
        <v>0.73120782125057027</v>
      </c>
      <c r="G986">
        <v>0.73147248147315191</v>
      </c>
      <c r="H986">
        <v>0.73120483635278755</v>
      </c>
      <c r="I986">
        <v>0.93408056053376232</v>
      </c>
      <c r="J986">
        <v>0.73166913129895839</v>
      </c>
      <c r="K986">
        <v>0.72934777501938797</v>
      </c>
      <c r="L986">
        <v>0.73120788336326759</v>
      </c>
      <c r="M986">
        <v>0.73120935486004313</v>
      </c>
      <c r="N986">
        <v>0.73123757450218363</v>
      </c>
      <c r="O986">
        <v>0.73118872807315149</v>
      </c>
      <c r="P986">
        <v>0.73121441808398369</v>
      </c>
      <c r="Q986">
        <v>0.73119320760372108</v>
      </c>
      <c r="R986">
        <v>0.73120950226670023</v>
      </c>
      <c r="S986">
        <v>0.73120950226670023</v>
      </c>
    </row>
    <row r="987" spans="1:19" x14ac:dyDescent="0.25">
      <c r="A987" s="1">
        <v>984</v>
      </c>
      <c r="B987" s="5">
        <v>0.56183595180242496</v>
      </c>
      <c r="C987">
        <v>0.67445350164585893</v>
      </c>
      <c r="D987">
        <v>0.73228300378291789</v>
      </c>
      <c r="E987" s="5">
        <v>0.73056054738287901</v>
      </c>
      <c r="F987">
        <v>0.731207814137667</v>
      </c>
      <c r="G987">
        <v>0.73147277578928094</v>
      </c>
      <c r="H987">
        <v>0.73120481562445983</v>
      </c>
      <c r="I987">
        <v>0.93434946744682212</v>
      </c>
      <c r="J987">
        <v>0.73167008291186164</v>
      </c>
      <c r="K987">
        <v>0.72934407396562451</v>
      </c>
      <c r="L987">
        <v>0.73120789118923324</v>
      </c>
      <c r="M987">
        <v>0.7312093545778392</v>
      </c>
      <c r="N987">
        <v>0.73123761892476435</v>
      </c>
      <c r="O987">
        <v>0.73118868506239876</v>
      </c>
      <c r="P987">
        <v>0.73121443310133505</v>
      </c>
      <c r="Q987">
        <v>0.73119317772385362</v>
      </c>
      <c r="R987">
        <v>0.73120950226670023</v>
      </c>
      <c r="S987">
        <v>0.73120950226670023</v>
      </c>
    </row>
    <row r="988" spans="1:19" x14ac:dyDescent="0.25">
      <c r="A988" s="1">
        <v>985</v>
      </c>
      <c r="B988" s="5">
        <v>0.56164430021733802</v>
      </c>
      <c r="C988">
        <v>0.67434618724911977</v>
      </c>
      <c r="D988">
        <v>0.73228468806758806</v>
      </c>
      <c r="E988" s="5">
        <v>0.7305594869373</v>
      </c>
      <c r="F988">
        <v>0.73120780702476385</v>
      </c>
      <c r="G988">
        <v>0.73147307010540996</v>
      </c>
      <c r="H988">
        <v>0.73120479489613199</v>
      </c>
      <c r="I988">
        <v>0.93461837435988204</v>
      </c>
      <c r="J988">
        <v>0.7316710345247649</v>
      </c>
      <c r="K988">
        <v>0.72934037291186105</v>
      </c>
      <c r="L988">
        <v>0.73120789905992967</v>
      </c>
      <c r="M988">
        <v>0.73120935429567924</v>
      </c>
      <c r="N988">
        <v>0.73123766334734497</v>
      </c>
      <c r="O988">
        <v>0.73118864205164613</v>
      </c>
      <c r="P988">
        <v>0.73121444811868641</v>
      </c>
      <c r="Q988">
        <v>0.73119314785809719</v>
      </c>
      <c r="R988">
        <v>0.73120950226670023</v>
      </c>
      <c r="S988">
        <v>0.73120950226670023</v>
      </c>
    </row>
    <row r="989" spans="1:19" x14ac:dyDescent="0.25">
      <c r="A989" s="1">
        <v>986</v>
      </c>
      <c r="B989" s="5">
        <v>0.56145279522323699</v>
      </c>
      <c r="C989">
        <v>0.6742389103954578</v>
      </c>
      <c r="D989">
        <v>0.7322863706818481</v>
      </c>
      <c r="E989" s="5">
        <v>0.73055842657419501</v>
      </c>
      <c r="F989">
        <v>0.73120779991186069</v>
      </c>
      <c r="G989">
        <v>0.7314733644215391</v>
      </c>
      <c r="H989">
        <v>0.73120477416780427</v>
      </c>
      <c r="I989">
        <v>0.93488728127294196</v>
      </c>
      <c r="J989">
        <v>0.73167198613766815</v>
      </c>
      <c r="K989">
        <v>0.72933667185809758</v>
      </c>
      <c r="L989">
        <v>0.7312079069752746</v>
      </c>
      <c r="M989">
        <v>0.73120935401356324</v>
      </c>
      <c r="N989">
        <v>0.73123770776992558</v>
      </c>
      <c r="O989">
        <v>0.73118859904089339</v>
      </c>
      <c r="P989">
        <v>0.73121446313603788</v>
      </c>
      <c r="Q989">
        <v>0.7311931180064416</v>
      </c>
      <c r="R989">
        <v>0.73120950226670023</v>
      </c>
      <c r="S989">
        <v>0.73120950226670023</v>
      </c>
    </row>
    <row r="990" spans="1:19" x14ac:dyDescent="0.25">
      <c r="A990" s="1">
        <v>987</v>
      </c>
      <c r="B990" s="5">
        <v>0.56126143665198303</v>
      </c>
      <c r="C990">
        <v>0.67413167106517546</v>
      </c>
      <c r="D990">
        <v>0.732288051628182</v>
      </c>
      <c r="E990" s="5">
        <v>0.73055736629369405</v>
      </c>
      <c r="F990">
        <v>0.73120779279895742</v>
      </c>
      <c r="G990">
        <v>0.73147365873766812</v>
      </c>
      <c r="H990">
        <v>0.73120475343947655</v>
      </c>
      <c r="I990">
        <v>0.93515618818600166</v>
      </c>
      <c r="J990">
        <v>0.7316729377505713</v>
      </c>
      <c r="K990">
        <v>0.72933297080433424</v>
      </c>
      <c r="L990">
        <v>0.73120791493518111</v>
      </c>
      <c r="M990">
        <v>0.73120935373149099</v>
      </c>
      <c r="N990">
        <v>0.7312377521925062</v>
      </c>
      <c r="O990">
        <v>0.73118855603014066</v>
      </c>
      <c r="P990">
        <v>0.73121447815338925</v>
      </c>
      <c r="Q990">
        <v>0.73119308816887696</v>
      </c>
      <c r="R990">
        <v>0.73120950226670023</v>
      </c>
      <c r="S990">
        <v>0.73120950226670023</v>
      </c>
    </row>
    <row r="991" spans="1:19" x14ac:dyDescent="0.25">
      <c r="A991" s="1">
        <v>988</v>
      </c>
      <c r="B991" s="5">
        <v>0.56107022433569498</v>
      </c>
      <c r="C991">
        <v>0.67402446923858905</v>
      </c>
      <c r="D991">
        <v>0.73228973090906824</v>
      </c>
      <c r="E991" s="5">
        <v>0.73055630609593203</v>
      </c>
      <c r="F991">
        <v>0.73120778568605416</v>
      </c>
      <c r="G991">
        <v>0.73147395305379714</v>
      </c>
      <c r="H991">
        <v>0.73120473271114883</v>
      </c>
      <c r="I991">
        <v>0.9354250950990618</v>
      </c>
      <c r="J991">
        <v>0.73167388936347455</v>
      </c>
      <c r="K991">
        <v>0.72932926975057077</v>
      </c>
      <c r="L991">
        <v>0.73120792293956693</v>
      </c>
      <c r="M991">
        <v>0.73120935344946281</v>
      </c>
      <c r="N991">
        <v>0.73123779661508681</v>
      </c>
      <c r="O991">
        <v>0.73118851301938792</v>
      </c>
      <c r="P991">
        <v>0.73121449317074061</v>
      </c>
      <c r="Q991">
        <v>0.73119305834539339</v>
      </c>
      <c r="R991">
        <v>0.73120950226670023</v>
      </c>
      <c r="S991">
        <v>0.73120950226670023</v>
      </c>
    </row>
    <row r="992" spans="1:19" x14ac:dyDescent="0.25">
      <c r="A992" s="1">
        <v>989</v>
      </c>
      <c r="B992" s="5">
        <v>0.56087915810674605</v>
      </c>
      <c r="C992">
        <v>0.67391730489602797</v>
      </c>
      <c r="D992">
        <v>0.73229140852698105</v>
      </c>
      <c r="E992" s="5">
        <v>0.73055524598104105</v>
      </c>
      <c r="F992">
        <v>0.731207778573151</v>
      </c>
      <c r="G992">
        <v>0.73147424736992617</v>
      </c>
      <c r="H992">
        <v>0.731204711982821</v>
      </c>
      <c r="I992">
        <v>0.93569400201212161</v>
      </c>
      <c r="J992">
        <v>0.7316748409763778</v>
      </c>
      <c r="K992">
        <v>0.72932556869680731</v>
      </c>
      <c r="L992">
        <v>0.73120793098834702</v>
      </c>
      <c r="M992">
        <v>0.73120935316747837</v>
      </c>
      <c r="N992">
        <v>0.73123784103766754</v>
      </c>
      <c r="O992">
        <v>0.73118847000863529</v>
      </c>
      <c r="P992">
        <v>0.73121450818809208</v>
      </c>
      <c r="Q992">
        <v>0.73119302853598078</v>
      </c>
      <c r="R992">
        <v>0.73120950226670023</v>
      </c>
      <c r="S992">
        <v>0.73120950226670023</v>
      </c>
    </row>
    <row r="993" spans="1:19" x14ac:dyDescent="0.25">
      <c r="A993" s="1">
        <v>990</v>
      </c>
      <c r="B993" s="5">
        <v>0.560688237797767</v>
      </c>
      <c r="C993">
        <v>0.67381017801783571</v>
      </c>
      <c r="D993">
        <v>0.73229308448438923</v>
      </c>
      <c r="E993" s="5">
        <v>0.730554185949154</v>
      </c>
      <c r="F993">
        <v>0.73120777146024774</v>
      </c>
      <c r="G993">
        <v>0.73147454168605519</v>
      </c>
      <c r="H993">
        <v>0.73120469125449328</v>
      </c>
      <c r="I993">
        <v>0.93596290892518141</v>
      </c>
      <c r="J993">
        <v>0.73167579258928106</v>
      </c>
      <c r="K993">
        <v>0.72932186764304385</v>
      </c>
      <c r="L993">
        <v>0.73120793908143933</v>
      </c>
      <c r="M993">
        <v>0.73120935288553779</v>
      </c>
      <c r="N993">
        <v>0.73123788546024826</v>
      </c>
      <c r="O993">
        <v>0.73118842699788256</v>
      </c>
      <c r="P993">
        <v>0.73121452320544345</v>
      </c>
      <c r="Q993">
        <v>0.73119299874062915</v>
      </c>
      <c r="R993">
        <v>0.73120950226670023</v>
      </c>
      <c r="S993">
        <v>0.73120950226670023</v>
      </c>
    </row>
    <row r="994" spans="1:19" x14ac:dyDescent="0.25">
      <c r="A994" s="1">
        <v>991</v>
      </c>
      <c r="B994" s="5">
        <v>0.56049746324164595</v>
      </c>
      <c r="C994">
        <v>0.67370308858437</v>
      </c>
      <c r="D994">
        <v>0.73229475878375705</v>
      </c>
      <c r="E994" s="5">
        <v>0.73055312600040601</v>
      </c>
      <c r="F994">
        <v>0.73120776434734447</v>
      </c>
      <c r="G994">
        <v>0.7314748360021841</v>
      </c>
      <c r="H994">
        <v>0.73120467052616556</v>
      </c>
      <c r="I994">
        <v>0.93623181583824144</v>
      </c>
      <c r="J994">
        <v>0.73167674420218431</v>
      </c>
      <c r="K994">
        <v>0.7293181665892805</v>
      </c>
      <c r="L994">
        <v>0.73120794721875848</v>
      </c>
      <c r="M994">
        <v>0.73120935260364106</v>
      </c>
      <c r="N994">
        <v>0.73123792988282887</v>
      </c>
      <c r="O994">
        <v>0.73118838398712993</v>
      </c>
      <c r="P994">
        <v>0.73121453822279481</v>
      </c>
      <c r="Q994">
        <v>0.73119296895932862</v>
      </c>
      <c r="R994">
        <v>0.73120950226670023</v>
      </c>
      <c r="S994">
        <v>0.73120950226670023</v>
      </c>
    </row>
    <row r="995" spans="1:19" x14ac:dyDescent="0.25">
      <c r="A995" s="1">
        <v>992</v>
      </c>
      <c r="B995" s="5">
        <v>0.56030683427152295</v>
      </c>
      <c r="C995">
        <v>0.67359603657600131</v>
      </c>
      <c r="D995">
        <v>0.73229643142754364</v>
      </c>
      <c r="E995" s="5">
        <v>0.73055206613492996</v>
      </c>
      <c r="F995">
        <v>0.7312077572344412</v>
      </c>
      <c r="G995">
        <v>0.73147513031831313</v>
      </c>
      <c r="H995">
        <v>0.73120464979783784</v>
      </c>
      <c r="I995">
        <v>0.93650072275130136</v>
      </c>
      <c r="J995">
        <v>0.73167769581508746</v>
      </c>
      <c r="K995">
        <v>0.72931446553551704</v>
      </c>
      <c r="L995">
        <v>0.73120795540022143</v>
      </c>
      <c r="M995">
        <v>0.7312093523217883</v>
      </c>
      <c r="N995">
        <v>0.73123797430540949</v>
      </c>
      <c r="O995">
        <v>0.73118834097637719</v>
      </c>
      <c r="P995">
        <v>0.73121455324014617</v>
      </c>
      <c r="Q995">
        <v>0.73119293919206929</v>
      </c>
      <c r="R995">
        <v>0.73120950226670023</v>
      </c>
      <c r="S995">
        <v>0.73120950226670023</v>
      </c>
    </row>
    <row r="996" spans="1:19" x14ac:dyDescent="0.25">
      <c r="A996" s="1">
        <v>993</v>
      </c>
      <c r="B996" s="5">
        <v>0.56011635072079502</v>
      </c>
      <c r="C996">
        <v>0.67348902197311478</v>
      </c>
      <c r="D996">
        <v>0.73229810241820359</v>
      </c>
      <c r="E996" s="5">
        <v>0.73055100635286097</v>
      </c>
      <c r="F996">
        <v>0.73120775012153805</v>
      </c>
      <c r="G996">
        <v>0.73147542463444226</v>
      </c>
      <c r="H996">
        <v>0.73120462906951011</v>
      </c>
      <c r="I996">
        <v>0.93676962966436128</v>
      </c>
      <c r="J996">
        <v>0.73167864742799071</v>
      </c>
      <c r="K996">
        <v>0.72931076448175358</v>
      </c>
      <c r="L996">
        <v>0.73120796362574714</v>
      </c>
      <c r="M996">
        <v>0.73120935203997928</v>
      </c>
      <c r="N996">
        <v>0.7312380187279901</v>
      </c>
      <c r="O996">
        <v>0.73118829796562457</v>
      </c>
      <c r="P996">
        <v>0.73121456825749764</v>
      </c>
      <c r="Q996">
        <v>0.73119290943884119</v>
      </c>
      <c r="R996">
        <v>0.73120950226670023</v>
      </c>
      <c r="S996">
        <v>0.73120950226670023</v>
      </c>
    </row>
    <row r="997" spans="1:19" x14ac:dyDescent="0.25">
      <c r="A997" s="1">
        <v>994</v>
      </c>
      <c r="B997" s="5">
        <v>0.55992601242311102</v>
      </c>
      <c r="C997">
        <v>0.6733820447561083</v>
      </c>
      <c r="D997">
        <v>0.73229977175818628</v>
      </c>
      <c r="E997" s="5">
        <v>0.73054994665433204</v>
      </c>
      <c r="F997">
        <v>0.73120774300863478</v>
      </c>
      <c r="G997">
        <v>0.73147571895057129</v>
      </c>
      <c r="H997">
        <v>0.73120460834118239</v>
      </c>
      <c r="I997">
        <v>0.9370385365774212</v>
      </c>
      <c r="J997">
        <v>0.73167959904089386</v>
      </c>
      <c r="K997">
        <v>0.72930706342799012</v>
      </c>
      <c r="L997">
        <v>0.73120797189525011</v>
      </c>
      <c r="M997">
        <v>0.73120935175821411</v>
      </c>
      <c r="N997">
        <v>0.73123806315057072</v>
      </c>
      <c r="O997">
        <v>0.73118825495487183</v>
      </c>
      <c r="P997">
        <v>0.73121458327484901</v>
      </c>
      <c r="Q997">
        <v>0.73119287969963431</v>
      </c>
      <c r="R997">
        <v>0.73120950226670023</v>
      </c>
      <c r="S997">
        <v>0.73120950226670023</v>
      </c>
    </row>
    <row r="998" spans="1:19" x14ac:dyDescent="0.25">
      <c r="A998" s="1">
        <v>995</v>
      </c>
      <c r="B998" s="5">
        <v>0.55973581921237603</v>
      </c>
      <c r="C998">
        <v>0.67327510490539455</v>
      </c>
      <c r="D998">
        <v>0.73230143944993631</v>
      </c>
      <c r="E998" s="5">
        <v>0.73054888703947995</v>
      </c>
      <c r="F998">
        <v>0.73120773589573163</v>
      </c>
      <c r="G998">
        <v>0.73147601326670031</v>
      </c>
      <c r="H998">
        <v>0.73120458761285456</v>
      </c>
      <c r="I998">
        <v>0.93730744349048101</v>
      </c>
      <c r="J998">
        <v>0.73168055065379711</v>
      </c>
      <c r="K998">
        <v>0.72930336237422666</v>
      </c>
      <c r="L998">
        <v>0.73120798020864808</v>
      </c>
      <c r="M998">
        <v>0.73120935147649269</v>
      </c>
      <c r="N998">
        <v>0.73123810757315133</v>
      </c>
      <c r="O998">
        <v>0.7311882119441192</v>
      </c>
      <c r="P998">
        <v>0.73121459829220037</v>
      </c>
      <c r="Q998">
        <v>0.73119284997443901</v>
      </c>
      <c r="R998">
        <v>0.73120950226670023</v>
      </c>
      <c r="S998">
        <v>0.73120950226670023</v>
      </c>
    </row>
    <row r="999" spans="1:19" x14ac:dyDescent="0.25">
      <c r="A999" s="1">
        <v>996</v>
      </c>
      <c r="B999" s="5">
        <v>0.55954577092274804</v>
      </c>
      <c r="C999">
        <v>0.67316820240139918</v>
      </c>
      <c r="D999">
        <v>0.73230310549589384</v>
      </c>
      <c r="E999" s="5">
        <v>0.73054782750843905</v>
      </c>
      <c r="F999">
        <v>0.73120772878282836</v>
      </c>
      <c r="G999">
        <v>0.73147630758282933</v>
      </c>
      <c r="H999">
        <v>0.73120456688452684</v>
      </c>
      <c r="I999">
        <v>0.93757635040354115</v>
      </c>
      <c r="J999">
        <v>0.73168150226670037</v>
      </c>
      <c r="K999">
        <v>0.7292996613204632</v>
      </c>
      <c r="L999">
        <v>0.73120798856585922</v>
      </c>
      <c r="M999">
        <v>0.73120935119481523</v>
      </c>
      <c r="N999">
        <v>0.73123815199573206</v>
      </c>
      <c r="O999">
        <v>0.73118816893336647</v>
      </c>
      <c r="P999">
        <v>0.73121461330955184</v>
      </c>
      <c r="Q999">
        <v>0.73119282026324517</v>
      </c>
      <c r="R999">
        <v>0.73120950226670023</v>
      </c>
      <c r="S999">
        <v>0.73120950226670023</v>
      </c>
    </row>
    <row r="1000" spans="1:19" x14ac:dyDescent="0.25">
      <c r="A1000" s="1">
        <v>997</v>
      </c>
      <c r="B1000" s="5">
        <v>0.55935586738863496</v>
      </c>
      <c r="C1000">
        <v>0.67306133722456141</v>
      </c>
      <c r="D1000">
        <v>0.7323047698984938</v>
      </c>
      <c r="E1000" s="5">
        <v>0.730546768061344</v>
      </c>
      <c r="F1000">
        <v>0.7312077216699252</v>
      </c>
      <c r="G1000">
        <v>0.73147660189895836</v>
      </c>
      <c r="H1000">
        <v>0.73120454615619912</v>
      </c>
      <c r="I1000">
        <v>0.93784525731660096</v>
      </c>
      <c r="J1000">
        <v>0.73168245387960362</v>
      </c>
      <c r="K1000">
        <v>0.72929596026669974</v>
      </c>
      <c r="L1000">
        <v>0.73120799696680183</v>
      </c>
      <c r="M1000">
        <v>0.7312093509131814</v>
      </c>
      <c r="N1000">
        <v>0.73123819641831267</v>
      </c>
      <c r="O1000">
        <v>0.73118812592261384</v>
      </c>
      <c r="P1000">
        <v>0.7312146283269032</v>
      </c>
      <c r="Q1000">
        <v>0.73119279056604292</v>
      </c>
      <c r="R1000">
        <v>0.73120950226670023</v>
      </c>
      <c r="S1000">
        <v>0.73120950226670023</v>
      </c>
    </row>
    <row r="1001" spans="1:19" x14ac:dyDescent="0.25">
      <c r="A1001" s="1">
        <v>998</v>
      </c>
      <c r="B1001" s="5">
        <v>0.55916610844469905</v>
      </c>
      <c r="C1001">
        <v>0.67295450935533441</v>
      </c>
      <c r="D1001">
        <v>0.73230643266016637</v>
      </c>
      <c r="E1001" s="5">
        <v>0.73054570869833202</v>
      </c>
      <c r="F1001">
        <v>0.73120771455702194</v>
      </c>
      <c r="G1001">
        <v>0.73147689621508738</v>
      </c>
      <c r="H1001">
        <v>0.7312045254278714</v>
      </c>
      <c r="I1001">
        <v>0.93811416422966087</v>
      </c>
      <c r="J1001">
        <v>0.73168340549250688</v>
      </c>
      <c r="K1001">
        <v>0.72929225921293628</v>
      </c>
      <c r="L1001">
        <v>0.73120800541139175</v>
      </c>
      <c r="M1001">
        <v>0.73120935063159143</v>
      </c>
      <c r="N1001">
        <v>0.73123824084089339</v>
      </c>
      <c r="O1001">
        <v>0.7311880829118611</v>
      </c>
      <c r="P1001">
        <v>0.73121464334425457</v>
      </c>
      <c r="Q1001">
        <v>0.73119276088282237</v>
      </c>
      <c r="R1001">
        <v>0.73120950226670023</v>
      </c>
      <c r="S1001">
        <v>0.73120950226670023</v>
      </c>
    </row>
    <row r="1002" spans="1:19" x14ac:dyDescent="0.25">
      <c r="A1002" s="1">
        <v>999</v>
      </c>
      <c r="B1002" s="5">
        <v>0.55897649392585502</v>
      </c>
      <c r="C1002">
        <v>0.67284771877418503</v>
      </c>
      <c r="D1002">
        <v>0.73230809378333728</v>
      </c>
      <c r="E1002" s="5">
        <v>0.73054464941953801</v>
      </c>
      <c r="F1002">
        <v>0.73120770744411867</v>
      </c>
      <c r="G1002">
        <v>0.7314771905312164</v>
      </c>
      <c r="H1002">
        <v>0.73120450469954368</v>
      </c>
      <c r="I1002">
        <v>0.93838307114272079</v>
      </c>
      <c r="J1002">
        <v>0.73168435710541002</v>
      </c>
      <c r="K1002">
        <v>0.72928855815917282</v>
      </c>
      <c r="L1002">
        <v>0.73120801389954782</v>
      </c>
      <c r="M1002">
        <v>0.7312093503500452</v>
      </c>
      <c r="N1002">
        <v>0.73123828526347401</v>
      </c>
      <c r="O1002">
        <v>0.73118803990110848</v>
      </c>
      <c r="P1002">
        <v>0.73121465836160604</v>
      </c>
      <c r="Q1002">
        <v>0.73119273121357364</v>
      </c>
      <c r="R1002">
        <v>0.73120950226670023</v>
      </c>
      <c r="S1002">
        <v>0.73120950226670023</v>
      </c>
    </row>
    <row r="1003" spans="1:19" x14ac:dyDescent="0.25">
      <c r="A1003" s="1">
        <v>1000</v>
      </c>
      <c r="B1003" s="5">
        <v>0.55878702366726696</v>
      </c>
      <c r="C1003">
        <v>0.67274096546159379</v>
      </c>
      <c r="D1003">
        <v>0.73230975327042691</v>
      </c>
      <c r="E1003" s="5">
        <v>0.73054359022509896</v>
      </c>
      <c r="F1003">
        <v>0.7312077003312154</v>
      </c>
      <c r="G1003">
        <v>0.73147748484734543</v>
      </c>
      <c r="H1003">
        <v>0.73120448397121596</v>
      </c>
      <c r="I1003">
        <v>0.93865197805578093</v>
      </c>
      <c r="J1003">
        <v>0.73168530871831328</v>
      </c>
      <c r="K1003">
        <v>0.72928485710540947</v>
      </c>
      <c r="L1003">
        <v>0.73120802243118843</v>
      </c>
      <c r="M1003">
        <v>0.73120935006854271</v>
      </c>
      <c r="N1003">
        <v>0.73123832968605462</v>
      </c>
      <c r="O1003">
        <v>0.73118799689035574</v>
      </c>
      <c r="P1003">
        <v>0.7312146733789574</v>
      </c>
      <c r="Q1003">
        <v>0.73119270155828697</v>
      </c>
      <c r="R1003">
        <v>0.73120950226670023</v>
      </c>
      <c r="S1003">
        <v>0.73120950226670023</v>
      </c>
    </row>
    <row r="1007" spans="1:19" x14ac:dyDescent="0.25">
      <c r="N1007">
        <v>6.0752192781248041E-5</v>
      </c>
      <c r="O1007">
        <v>5.8821380951518125E-5</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7A664-DCE3-498D-B379-13849D2C99EB}">
  <dimension ref="A1:D1003"/>
  <sheetViews>
    <sheetView workbookViewId="0">
      <selection activeCell="A2" sqref="A2:XFD2"/>
    </sheetView>
  </sheetViews>
  <sheetFormatPr defaultRowHeight="14" x14ac:dyDescent="0.25"/>
  <sheetData>
    <row r="1" spans="1:4" ht="19.5" x14ac:dyDescent="0.5">
      <c r="B1" s="10" t="s">
        <v>109</v>
      </c>
      <c r="C1" s="10" t="s">
        <v>111</v>
      </c>
      <c r="D1" s="10" t="s">
        <v>117</v>
      </c>
    </row>
    <row r="2" spans="1:4" hidden="1" x14ac:dyDescent="0.25">
      <c r="B2" s="1" t="s">
        <v>120</v>
      </c>
      <c r="C2" s="1" t="s">
        <v>122</v>
      </c>
      <c r="D2" s="1" t="s">
        <v>128</v>
      </c>
    </row>
    <row r="3" spans="1:4" x14ac:dyDescent="0.25">
      <c r="A3" s="1">
        <v>0</v>
      </c>
      <c r="B3">
        <v>1.6521811604793921E-2</v>
      </c>
      <c r="C3">
        <v>1.533733014289566E-2</v>
      </c>
      <c r="D3">
        <v>1.2827674103877119E-2</v>
      </c>
    </row>
    <row r="4" spans="1:4" x14ac:dyDescent="0.25">
      <c r="A4" s="1">
        <v>1</v>
      </c>
      <c r="B4">
        <v>1.6512453404808509E-2</v>
      </c>
      <c r="C4">
        <v>1.533435672265555E-2</v>
      </c>
      <c r="D4">
        <v>1.283276997713974E-2</v>
      </c>
    </row>
    <row r="5" spans="1:4" x14ac:dyDescent="0.25">
      <c r="A5" s="1">
        <v>2</v>
      </c>
      <c r="B5">
        <v>1.6503106679901899E-2</v>
      </c>
      <c r="C5">
        <v>1.5331384558913891E-2</v>
      </c>
      <c r="D5">
        <v>1.283786585040236E-2</v>
      </c>
    </row>
    <row r="6" spans="1:4" x14ac:dyDescent="0.25">
      <c r="A6" s="1">
        <v>3</v>
      </c>
      <c r="B6">
        <v>1.6493771408980829E-2</v>
      </c>
      <c r="C6">
        <v>1.53284136508744E-2</v>
      </c>
      <c r="D6">
        <v>1.284296172366498E-2</v>
      </c>
    </row>
    <row r="7" spans="1:4" x14ac:dyDescent="0.25">
      <c r="A7" s="1">
        <v>4</v>
      </c>
      <c r="B7">
        <v>1.6484447571003671E-2</v>
      </c>
      <c r="C7">
        <v>1.532544399774146E-2</v>
      </c>
      <c r="D7">
        <v>1.2848057596927601E-2</v>
      </c>
    </row>
    <row r="8" spans="1:4" x14ac:dyDescent="0.25">
      <c r="A8" s="1">
        <v>5</v>
      </c>
      <c r="B8">
        <v>1.6475135144980332E-2</v>
      </c>
      <c r="C8">
        <v>1.532247559872014E-2</v>
      </c>
      <c r="D8">
        <v>1.2853153470190219E-2</v>
      </c>
    </row>
    <row r="9" spans="1:4" x14ac:dyDescent="0.25">
      <c r="A9" s="1">
        <v>6</v>
      </c>
      <c r="B9">
        <v>1.6465834109972041E-2</v>
      </c>
      <c r="C9">
        <v>1.5319508453016179E-2</v>
      </c>
      <c r="D9">
        <v>1.2858249343452831E-2</v>
      </c>
    </row>
    <row r="10" spans="1:4" x14ac:dyDescent="0.25">
      <c r="A10" s="1">
        <v>7</v>
      </c>
      <c r="B10">
        <v>1.6456544445091249E-2</v>
      </c>
      <c r="C10">
        <v>1.531654255983597E-2</v>
      </c>
      <c r="D10">
        <v>1.2863345216715449E-2</v>
      </c>
    </row>
    <row r="11" spans="1:4" x14ac:dyDescent="0.25">
      <c r="A11" s="1">
        <v>8</v>
      </c>
      <c r="B11">
        <v>1.6447266129501429E-2</v>
      </c>
      <c r="C11">
        <v>1.5313577918386591E-2</v>
      </c>
      <c r="D11">
        <v>1.286844108997807E-2</v>
      </c>
    </row>
    <row r="12" spans="1:4" x14ac:dyDescent="0.25">
      <c r="A12" s="1">
        <v>9</v>
      </c>
      <c r="B12">
        <v>1.6437999142416931E-2</v>
      </c>
      <c r="C12">
        <v>1.531061452787579E-2</v>
      </c>
      <c r="D12">
        <v>1.287353696324069E-2</v>
      </c>
    </row>
    <row r="13" spans="1:4" x14ac:dyDescent="0.25">
      <c r="A13" s="1">
        <v>10</v>
      </c>
      <c r="B13">
        <v>1.642874346310285E-2</v>
      </c>
      <c r="C13">
        <v>1.530765238751197E-2</v>
      </c>
      <c r="D13">
        <v>1.287863283650331E-2</v>
      </c>
    </row>
    <row r="14" spans="1:4" x14ac:dyDescent="0.25">
      <c r="A14" s="1">
        <v>11</v>
      </c>
      <c r="B14">
        <v>1.6419499070874831E-2</v>
      </c>
      <c r="C14">
        <v>1.530469149650422E-2</v>
      </c>
      <c r="D14">
        <v>1.2883728709765931E-2</v>
      </c>
    </row>
    <row r="15" spans="1:4" x14ac:dyDescent="0.25">
      <c r="A15" s="1">
        <v>12</v>
      </c>
      <c r="B15">
        <v>1.6410265945098951E-2</v>
      </c>
      <c r="C15">
        <v>1.530173185406227E-2</v>
      </c>
      <c r="D15">
        <v>1.2888824583028549E-2</v>
      </c>
    </row>
    <row r="16" spans="1:4" x14ac:dyDescent="0.25">
      <c r="A16" s="1">
        <v>13</v>
      </c>
      <c r="B16">
        <v>1.640104406519154E-2</v>
      </c>
      <c r="C16">
        <v>1.5298773459396561E-2</v>
      </c>
      <c r="D16">
        <v>1.2893920456291169E-2</v>
      </c>
    </row>
    <row r="17" spans="1:4" x14ac:dyDescent="0.25">
      <c r="A17" s="1">
        <v>14</v>
      </c>
      <c r="B17">
        <v>1.6391833410619061E-2</v>
      </c>
      <c r="C17">
        <v>1.5295816311718139E-2</v>
      </c>
      <c r="D17">
        <v>1.2899016329553779E-2</v>
      </c>
    </row>
    <row r="18" spans="1:4" x14ac:dyDescent="0.25">
      <c r="A18" s="1">
        <v>15</v>
      </c>
      <c r="B18">
        <v>1.63826339608979E-2</v>
      </c>
      <c r="C18">
        <v>1.529286041023877E-2</v>
      </c>
      <c r="D18">
        <v>1.29041122028164E-2</v>
      </c>
    </row>
    <row r="19" spans="1:4" x14ac:dyDescent="0.25">
      <c r="A19" s="1">
        <v>16</v>
      </c>
      <c r="B19">
        <v>1.637344569559428E-2</v>
      </c>
      <c r="C19">
        <v>1.528990575417085E-2</v>
      </c>
      <c r="D19">
        <v>1.290920807607902E-2</v>
      </c>
    </row>
    <row r="20" spans="1:4" x14ac:dyDescent="0.25">
      <c r="A20" s="1">
        <v>17</v>
      </c>
      <c r="B20">
        <v>1.636426859432407E-2</v>
      </c>
      <c r="C20">
        <v>1.528695234272746E-2</v>
      </c>
      <c r="D20">
        <v>1.291430394934164E-2</v>
      </c>
    </row>
    <row r="21" spans="1:4" x14ac:dyDescent="0.25">
      <c r="A21" s="1">
        <v>18</v>
      </c>
      <c r="B21">
        <v>1.635510263675263E-2</v>
      </c>
      <c r="C21">
        <v>1.528400017512232E-2</v>
      </c>
      <c r="D21">
        <v>1.2919399822604261E-2</v>
      </c>
    </row>
    <row r="22" spans="1:4" x14ac:dyDescent="0.25">
      <c r="A22" s="1">
        <v>19</v>
      </c>
      <c r="B22">
        <v>1.6345947802594699E-2</v>
      </c>
      <c r="C22">
        <v>1.528104925056983E-2</v>
      </c>
      <c r="D22">
        <v>1.2924495695866881E-2</v>
      </c>
    </row>
    <row r="23" spans="1:4" x14ac:dyDescent="0.25">
      <c r="A23" s="1">
        <v>20</v>
      </c>
      <c r="B23">
        <v>1.6336804071614201E-2</v>
      </c>
      <c r="C23">
        <v>1.5278099568285059E-2</v>
      </c>
      <c r="D23">
        <v>1.2929591569129499E-2</v>
      </c>
    </row>
    <row r="24" spans="1:4" x14ac:dyDescent="0.25">
      <c r="A24" s="1">
        <v>21</v>
      </c>
      <c r="B24">
        <v>1.6327671423624141E-2</v>
      </c>
      <c r="C24">
        <v>1.527515112748372E-2</v>
      </c>
      <c r="D24">
        <v>1.293468744239212E-2</v>
      </c>
    </row>
    <row r="25" spans="1:4" x14ac:dyDescent="0.25">
      <c r="A25" s="1">
        <v>22</v>
      </c>
      <c r="B25">
        <v>1.631854983848639E-2</v>
      </c>
      <c r="C25">
        <v>1.527220392738218E-2</v>
      </c>
      <c r="D25">
        <v>1.293978331565473E-2</v>
      </c>
    </row>
    <row r="26" spans="1:4" x14ac:dyDescent="0.25">
      <c r="A26" s="1">
        <v>23</v>
      </c>
      <c r="B26">
        <v>1.6309439296111609E-2</v>
      </c>
      <c r="C26">
        <v>1.526925796719749E-2</v>
      </c>
      <c r="D26">
        <v>1.294487918891736E-2</v>
      </c>
    </row>
    <row r="27" spans="1:4" x14ac:dyDescent="0.25">
      <c r="A27" s="1">
        <v>24</v>
      </c>
      <c r="B27">
        <v>1.6300339776459061E-2</v>
      </c>
      <c r="C27">
        <v>1.526631324614734E-2</v>
      </c>
      <c r="D27">
        <v>1.294997506217997E-2</v>
      </c>
    </row>
    <row r="28" spans="1:4" x14ac:dyDescent="0.25">
      <c r="A28" s="1">
        <v>25</v>
      </c>
      <c r="B28">
        <v>1.6291251259536489E-2</v>
      </c>
      <c r="C28">
        <v>1.526336976345009E-2</v>
      </c>
      <c r="D28">
        <v>1.2955070935442591E-2</v>
      </c>
    </row>
    <row r="29" spans="1:4" x14ac:dyDescent="0.25">
      <c r="A29" s="1">
        <v>26</v>
      </c>
      <c r="B29">
        <v>1.6282173725399932E-2</v>
      </c>
      <c r="C29">
        <v>1.5260427518324741E-2</v>
      </c>
      <c r="D29">
        <v>1.2960166808705211E-2</v>
      </c>
    </row>
    <row r="30" spans="1:4" x14ac:dyDescent="0.25">
      <c r="A30" s="1">
        <v>27</v>
      </c>
      <c r="B30">
        <v>1.6273107154153608E-2</v>
      </c>
      <c r="C30">
        <v>1.525748650999097E-2</v>
      </c>
      <c r="D30">
        <v>1.2965262681967829E-2</v>
      </c>
    </row>
    <row r="31" spans="1:4" x14ac:dyDescent="0.25">
      <c r="A31" s="1">
        <v>28</v>
      </c>
      <c r="B31">
        <v>1.6264051525949771E-2</v>
      </c>
      <c r="C31">
        <v>1.52545467376691E-2</v>
      </c>
      <c r="D31">
        <v>1.297035855523045E-2</v>
      </c>
    </row>
    <row r="32" spans="1:4" x14ac:dyDescent="0.25">
      <c r="A32" s="1">
        <v>29</v>
      </c>
      <c r="B32">
        <v>1.625500682098854E-2</v>
      </c>
      <c r="C32">
        <v>1.525160820058011E-2</v>
      </c>
      <c r="D32">
        <v>1.297545442849307E-2</v>
      </c>
    </row>
    <row r="33" spans="1:4" x14ac:dyDescent="0.25">
      <c r="A33" s="1">
        <v>30</v>
      </c>
      <c r="B33">
        <v>1.6245973019517801E-2</v>
      </c>
      <c r="C33">
        <v>1.524867089794562E-2</v>
      </c>
      <c r="D33">
        <v>1.298055030175569E-2</v>
      </c>
    </row>
    <row r="34" spans="1:4" x14ac:dyDescent="0.25">
      <c r="A34" s="1">
        <v>31</v>
      </c>
      <c r="B34">
        <v>1.623695010183299E-2</v>
      </c>
      <c r="C34">
        <v>1.5245734828987939E-2</v>
      </c>
      <c r="D34">
        <v>1.2985646175018311E-2</v>
      </c>
    </row>
    <row r="35" spans="1:4" x14ac:dyDescent="0.25">
      <c r="A35" s="1">
        <v>32</v>
      </c>
      <c r="B35">
        <v>1.622793804827705E-2</v>
      </c>
      <c r="C35">
        <v>1.524279999293E-2</v>
      </c>
      <c r="D35">
        <v>1.299074204828092E-2</v>
      </c>
    </row>
    <row r="36" spans="1:4" x14ac:dyDescent="0.25">
      <c r="A36" s="1">
        <v>33</v>
      </c>
      <c r="B36">
        <v>1.6218936839240181E-2</v>
      </c>
      <c r="C36">
        <v>1.5239866388995389E-2</v>
      </c>
      <c r="D36">
        <v>1.2995837921543541E-2</v>
      </c>
    </row>
    <row r="37" spans="1:4" x14ac:dyDescent="0.25">
      <c r="A37" s="1">
        <v>34</v>
      </c>
      <c r="B37">
        <v>1.620994645515977E-2</v>
      </c>
      <c r="C37">
        <v>1.523693401640836E-2</v>
      </c>
      <c r="D37">
        <v>1.3000933794806159E-2</v>
      </c>
    </row>
    <row r="38" spans="1:4" x14ac:dyDescent="0.25">
      <c r="A38" s="1">
        <v>35</v>
      </c>
      <c r="B38">
        <v>1.6200966876520249E-2</v>
      </c>
      <c r="C38">
        <v>1.5234002874393811E-2</v>
      </c>
      <c r="D38">
        <v>1.300602966806878E-2</v>
      </c>
    </row>
    <row r="39" spans="1:4" x14ac:dyDescent="0.25">
      <c r="A39" s="1">
        <v>36</v>
      </c>
      <c r="B39">
        <v>1.6191998083852889E-2</v>
      </c>
      <c r="C39">
        <v>1.523107296217727E-2</v>
      </c>
      <c r="D39">
        <v>1.30111255413314E-2</v>
      </c>
    </row>
    <row r="40" spans="1:4" x14ac:dyDescent="0.25">
      <c r="A40" s="1">
        <v>37</v>
      </c>
      <c r="B40">
        <v>1.6183040057735729E-2</v>
      </c>
      <c r="C40">
        <v>1.5228144278984959E-2</v>
      </c>
      <c r="D40">
        <v>1.301622141459402E-2</v>
      </c>
    </row>
    <row r="41" spans="1:4" x14ac:dyDescent="0.25">
      <c r="A41" s="1">
        <v>38</v>
      </c>
      <c r="B41">
        <v>1.617409277879342E-2</v>
      </c>
      <c r="C41">
        <v>1.5225216824043699E-2</v>
      </c>
      <c r="D41">
        <v>1.3021317287856641E-2</v>
      </c>
    </row>
    <row r="42" spans="1:4" x14ac:dyDescent="0.25">
      <c r="A42" s="1">
        <v>39</v>
      </c>
      <c r="B42">
        <v>1.6165156227697049E-2</v>
      </c>
      <c r="C42">
        <v>1.5222290596580999E-2</v>
      </c>
      <c r="D42">
        <v>1.3026413161119259E-2</v>
      </c>
    </row>
    <row r="43" spans="1:4" x14ac:dyDescent="0.25">
      <c r="A43" s="1">
        <v>40</v>
      </c>
      <c r="B43">
        <v>1.6156230385164051E-2</v>
      </c>
      <c r="C43">
        <v>1.5219365595825001E-2</v>
      </c>
      <c r="D43">
        <v>1.3031509034381871E-2</v>
      </c>
    </row>
    <row r="44" spans="1:4" x14ac:dyDescent="0.25">
      <c r="A44" s="1">
        <v>41</v>
      </c>
      <c r="B44">
        <v>1.6147315231958032E-2</v>
      </c>
      <c r="C44">
        <v>1.521644182100448E-2</v>
      </c>
      <c r="D44">
        <v>1.3036604907644489E-2</v>
      </c>
    </row>
    <row r="45" spans="1:4" x14ac:dyDescent="0.25">
      <c r="A45" s="1">
        <v>42</v>
      </c>
      <c r="B45">
        <v>1.6138410748888641E-2</v>
      </c>
      <c r="C45">
        <v>1.521351927134889E-2</v>
      </c>
      <c r="D45">
        <v>1.304170078090711E-2</v>
      </c>
    </row>
    <row r="46" spans="1:4" x14ac:dyDescent="0.25">
      <c r="A46" s="1">
        <v>43</v>
      </c>
      <c r="B46">
        <v>1.6129516916811439E-2</v>
      </c>
      <c r="C46">
        <v>1.521059794608829E-2</v>
      </c>
      <c r="D46">
        <v>1.304679665416973E-2</v>
      </c>
    </row>
    <row r="47" spans="1:4" x14ac:dyDescent="0.25">
      <c r="A47" s="1">
        <v>44</v>
      </c>
      <c r="B47">
        <v>1.612063371662777E-2</v>
      </c>
      <c r="C47">
        <v>1.520767784445342E-2</v>
      </c>
      <c r="D47">
        <v>1.305189252743235E-2</v>
      </c>
    </row>
    <row r="48" spans="1:4" x14ac:dyDescent="0.25">
      <c r="A48" s="1">
        <v>45</v>
      </c>
      <c r="B48">
        <v>1.6111761129284599E-2</v>
      </c>
      <c r="C48">
        <v>1.5204758965675641E-2</v>
      </c>
      <c r="D48">
        <v>1.3056988400694971E-2</v>
      </c>
    </row>
    <row r="49" spans="1:4" x14ac:dyDescent="0.25">
      <c r="A49" s="1">
        <v>46</v>
      </c>
      <c r="B49">
        <v>1.6102899135774389E-2</v>
      </c>
      <c r="C49">
        <v>1.5201841308986981E-2</v>
      </c>
      <c r="D49">
        <v>1.3062084273957591E-2</v>
      </c>
    </row>
    <row r="50" spans="1:4" x14ac:dyDescent="0.25">
      <c r="A50" s="1">
        <v>47</v>
      </c>
      <c r="B50">
        <v>1.609404771713498E-2</v>
      </c>
      <c r="C50">
        <v>1.5198924873620069E-2</v>
      </c>
      <c r="D50">
        <v>1.3067180147220209E-2</v>
      </c>
    </row>
    <row r="51" spans="1:4" x14ac:dyDescent="0.25">
      <c r="A51" s="1">
        <v>48</v>
      </c>
      <c r="B51">
        <v>1.6085206854449429E-2</v>
      </c>
      <c r="C51">
        <v>1.519600965880823E-2</v>
      </c>
      <c r="D51">
        <v>1.307227602048283E-2</v>
      </c>
    </row>
    <row r="52" spans="1:4" x14ac:dyDescent="0.25">
      <c r="A52" s="1">
        <v>49</v>
      </c>
      <c r="B52">
        <v>1.607637652884588E-2</v>
      </c>
      <c r="C52">
        <v>1.519309566378539E-2</v>
      </c>
      <c r="D52">
        <v>1.307737189374544E-2</v>
      </c>
    </row>
    <row r="53" spans="1:4" x14ac:dyDescent="0.25">
      <c r="A53" s="1">
        <v>50</v>
      </c>
      <c r="B53">
        <v>1.6067556721497449E-2</v>
      </c>
      <c r="C53">
        <v>1.519018288778614E-2</v>
      </c>
      <c r="D53">
        <v>1.308246776700806E-2</v>
      </c>
    </row>
    <row r="54" spans="1:4" x14ac:dyDescent="0.25">
      <c r="A54" s="1">
        <v>51</v>
      </c>
      <c r="B54">
        <v>1.6058747413622069E-2</v>
      </c>
      <c r="C54">
        <v>1.5187271330045689E-2</v>
      </c>
      <c r="D54">
        <v>1.308756364027068E-2</v>
      </c>
    </row>
    <row r="55" spans="1:4" x14ac:dyDescent="0.25">
      <c r="A55" s="1">
        <v>52</v>
      </c>
      <c r="B55">
        <v>1.604994858648235E-2</v>
      </c>
      <c r="C55">
        <v>1.5184360989799899E-2</v>
      </c>
      <c r="D55">
        <v>1.30926595135333E-2</v>
      </c>
    </row>
    <row r="56" spans="1:4" x14ac:dyDescent="0.25">
      <c r="A56" s="1">
        <v>53</v>
      </c>
      <c r="B56">
        <v>1.6041160221385499E-2</v>
      </c>
      <c r="C56">
        <v>1.518145186628528E-2</v>
      </c>
      <c r="D56">
        <v>1.3097755386795921E-2</v>
      </c>
    </row>
    <row r="57" spans="1:4" x14ac:dyDescent="0.25">
      <c r="A57" s="1">
        <v>54</v>
      </c>
      <c r="B57">
        <v>1.6032382299683109E-2</v>
      </c>
      <c r="C57">
        <v>1.5178543958738969E-2</v>
      </c>
      <c r="D57">
        <v>1.3102851260058539E-2</v>
      </c>
    </row>
    <row r="58" spans="1:4" x14ac:dyDescent="0.25">
      <c r="A58" s="1">
        <v>55</v>
      </c>
      <c r="B58">
        <v>1.6023614802771102E-2</v>
      </c>
      <c r="C58">
        <v>1.517563726639873E-2</v>
      </c>
      <c r="D58">
        <v>1.310794713332116E-2</v>
      </c>
    </row>
    <row r="59" spans="1:4" x14ac:dyDescent="0.25">
      <c r="A59" s="1">
        <v>56</v>
      </c>
      <c r="B59">
        <v>1.601485771208953E-2</v>
      </c>
      <c r="C59">
        <v>1.517273178850298E-2</v>
      </c>
      <c r="D59">
        <v>1.311304300658378E-2</v>
      </c>
    </row>
    <row r="60" spans="1:4" x14ac:dyDescent="0.25">
      <c r="A60" s="1">
        <v>57</v>
      </c>
      <c r="B60">
        <v>1.6006111009122491E-2</v>
      </c>
      <c r="C60">
        <v>1.516982752429078E-2</v>
      </c>
      <c r="D60">
        <v>1.31181388798464E-2</v>
      </c>
    </row>
    <row r="61" spans="1:4" x14ac:dyDescent="0.25">
      <c r="A61" s="1">
        <v>58</v>
      </c>
      <c r="B61">
        <v>1.5997374675397989E-2</v>
      </c>
      <c r="C61">
        <v>1.5166924473001799E-2</v>
      </c>
      <c r="D61">
        <v>1.3123234753109021E-2</v>
      </c>
    </row>
    <row r="62" spans="1:4" x14ac:dyDescent="0.25">
      <c r="A62" s="1">
        <v>59</v>
      </c>
      <c r="B62">
        <v>1.5988648692487801E-2</v>
      </c>
      <c r="C62">
        <v>1.516402263387636E-2</v>
      </c>
      <c r="D62">
        <v>1.312833062637163E-2</v>
      </c>
    </row>
    <row r="63" spans="1:4" x14ac:dyDescent="0.25">
      <c r="A63" s="1">
        <v>60</v>
      </c>
      <c r="B63">
        <v>1.597993304200733E-2</v>
      </c>
      <c r="C63">
        <v>1.5161122006155421E-2</v>
      </c>
      <c r="D63">
        <v>1.3133426499634251E-2</v>
      </c>
    </row>
    <row r="64" spans="1:4" x14ac:dyDescent="0.25">
      <c r="A64" s="1">
        <v>61</v>
      </c>
      <c r="B64">
        <v>1.5971227705615511E-2</v>
      </c>
      <c r="C64">
        <v>1.5158222589080559E-2</v>
      </c>
      <c r="D64">
        <v>1.3138522372896869E-2</v>
      </c>
    </row>
    <row r="65" spans="1:4" x14ac:dyDescent="0.25">
      <c r="A65" s="1">
        <v>62</v>
      </c>
      <c r="B65">
        <v>1.5962532665014649E-2</v>
      </c>
      <c r="C65">
        <v>1.5155324381894011E-2</v>
      </c>
      <c r="D65">
        <v>1.314361824615949E-2</v>
      </c>
    </row>
    <row r="66" spans="1:4" x14ac:dyDescent="0.25">
      <c r="A66" s="1">
        <v>63</v>
      </c>
      <c r="B66">
        <v>1.5953847901950299E-2</v>
      </c>
      <c r="C66">
        <v>1.515242738383862E-2</v>
      </c>
      <c r="D66">
        <v>1.314871411942211E-2</v>
      </c>
    </row>
    <row r="67" spans="1:4" x14ac:dyDescent="0.25">
      <c r="A67" s="1">
        <v>64</v>
      </c>
      <c r="B67">
        <v>1.5945173398211169E-2</v>
      </c>
      <c r="C67">
        <v>1.514953159415787E-2</v>
      </c>
      <c r="D67">
        <v>1.315380999268473E-2</v>
      </c>
    </row>
    <row r="68" spans="1:4" x14ac:dyDescent="0.25">
      <c r="A68" s="1">
        <v>65</v>
      </c>
      <c r="B68">
        <v>1.5936509135628951E-2</v>
      </c>
      <c r="C68">
        <v>1.514663701209587E-2</v>
      </c>
      <c r="D68">
        <v>1.3158905865947351E-2</v>
      </c>
    </row>
    <row r="69" spans="1:4" x14ac:dyDescent="0.25">
      <c r="A69" s="1">
        <v>66</v>
      </c>
      <c r="B69">
        <v>1.5927855096078209E-2</v>
      </c>
      <c r="C69">
        <v>1.514374363689738E-2</v>
      </c>
      <c r="D69">
        <v>1.3164001739209971E-2</v>
      </c>
    </row>
    <row r="70" spans="1:4" x14ac:dyDescent="0.25">
      <c r="A70" s="1">
        <v>67</v>
      </c>
      <c r="B70">
        <v>1.591921126147626E-2</v>
      </c>
      <c r="C70">
        <v>1.514085146780776E-2</v>
      </c>
      <c r="D70">
        <v>1.3169097612472581E-2</v>
      </c>
    </row>
    <row r="71" spans="1:4" x14ac:dyDescent="0.25">
      <c r="A71" s="1">
        <v>68</v>
      </c>
      <c r="B71">
        <v>1.591057761378304E-2</v>
      </c>
      <c r="C71">
        <v>1.513796050407303E-2</v>
      </c>
      <c r="D71">
        <v>1.3174193485735199E-2</v>
      </c>
    </row>
    <row r="72" spans="1:4" x14ac:dyDescent="0.25">
      <c r="A72" s="1">
        <v>69</v>
      </c>
      <c r="B72">
        <v>1.5901954135000979E-2</v>
      </c>
      <c r="C72">
        <v>1.51350707449398E-2</v>
      </c>
      <c r="D72">
        <v>1.317928935899782E-2</v>
      </c>
    </row>
    <row r="73" spans="1:4" x14ac:dyDescent="0.25">
      <c r="A73" s="1">
        <v>70</v>
      </c>
      <c r="B73">
        <v>1.5893340807174888E-2</v>
      </c>
      <c r="C73">
        <v>1.513218218965535E-2</v>
      </c>
      <c r="D73">
        <v>1.318438523226044E-2</v>
      </c>
    </row>
    <row r="74" spans="1:4" x14ac:dyDescent="0.25">
      <c r="A74" s="1">
        <v>71</v>
      </c>
      <c r="B74">
        <v>1.588473761239181E-2</v>
      </c>
      <c r="C74">
        <v>1.5129294837467571E-2</v>
      </c>
      <c r="D74">
        <v>1.318948110552306E-2</v>
      </c>
    </row>
    <row r="75" spans="1:4" x14ac:dyDescent="0.25">
      <c r="A75" s="1">
        <v>72</v>
      </c>
      <c r="B75">
        <v>1.5876144532780918E-2</v>
      </c>
      <c r="C75">
        <v>1.5126408687624949E-2</v>
      </c>
      <c r="D75">
        <v>1.3194576978785681E-2</v>
      </c>
    </row>
    <row r="76" spans="1:4" x14ac:dyDescent="0.25">
      <c r="A76" s="1">
        <v>73</v>
      </c>
      <c r="B76">
        <v>1.5867561550513391E-2</v>
      </c>
      <c r="C76">
        <v>1.512352373937665E-2</v>
      </c>
      <c r="D76">
        <v>1.3199672852048301E-2</v>
      </c>
    </row>
    <row r="77" spans="1:4" x14ac:dyDescent="0.25">
      <c r="A77" s="1">
        <v>74</v>
      </c>
      <c r="B77">
        <v>1.5858988647802261E-2</v>
      </c>
      <c r="C77">
        <v>1.5120639991972421E-2</v>
      </c>
      <c r="D77">
        <v>1.3204768725310919E-2</v>
      </c>
    </row>
    <row r="78" spans="1:4" x14ac:dyDescent="0.25">
      <c r="A78" s="1">
        <v>75</v>
      </c>
      <c r="B78">
        <v>1.5850425806902331E-2</v>
      </c>
      <c r="C78">
        <v>1.511775744466267E-2</v>
      </c>
      <c r="D78">
        <v>1.320986459857354E-2</v>
      </c>
    </row>
    <row r="79" spans="1:4" x14ac:dyDescent="0.25">
      <c r="A79" s="1">
        <v>76</v>
      </c>
      <c r="B79">
        <v>1.5841873010110041E-2</v>
      </c>
      <c r="C79">
        <v>1.511487609669839E-2</v>
      </c>
      <c r="D79">
        <v>1.321496047183616E-2</v>
      </c>
    </row>
    <row r="80" spans="1:4" x14ac:dyDescent="0.25">
      <c r="A80" s="1">
        <v>77</v>
      </c>
      <c r="B80">
        <v>1.583333023976331E-2</v>
      </c>
      <c r="C80">
        <v>1.511199594733122E-2</v>
      </c>
      <c r="D80">
        <v>1.322005634509877E-2</v>
      </c>
    </row>
    <row r="81" spans="1:4" x14ac:dyDescent="0.25">
      <c r="A81" s="1">
        <v>78</v>
      </c>
      <c r="B81">
        <v>1.5824797478241469E-2</v>
      </c>
      <c r="C81">
        <v>1.5109116995813431E-2</v>
      </c>
      <c r="D81">
        <v>1.322515221836139E-2</v>
      </c>
    </row>
    <row r="82" spans="1:4" x14ac:dyDescent="0.25">
      <c r="A82" s="1">
        <v>79</v>
      </c>
      <c r="B82">
        <v>1.5816274707965091E-2</v>
      </c>
      <c r="C82">
        <v>1.510623924139789E-2</v>
      </c>
      <c r="D82">
        <v>1.323024809162401E-2</v>
      </c>
    </row>
    <row r="83" spans="1:4" x14ac:dyDescent="0.25">
      <c r="A83" s="1">
        <v>80</v>
      </c>
      <c r="B83">
        <v>1.5807761911395931E-2</v>
      </c>
      <c r="C83">
        <v>1.510336268333811E-2</v>
      </c>
      <c r="D83">
        <v>1.3235343964886631E-2</v>
      </c>
    </row>
    <row r="84" spans="1:4" x14ac:dyDescent="0.25">
      <c r="A84" s="1">
        <v>81</v>
      </c>
      <c r="B84">
        <v>1.5799259071036732E-2</v>
      </c>
      <c r="C84">
        <v>1.5100487320888201E-2</v>
      </c>
      <c r="D84">
        <v>1.3240439838149249E-2</v>
      </c>
    </row>
    <row r="85" spans="1:4" x14ac:dyDescent="0.25">
      <c r="A85" s="1">
        <v>82</v>
      </c>
      <c r="B85">
        <v>1.5790766169431151E-2</v>
      </c>
      <c r="C85">
        <v>1.5097613153302899E-2</v>
      </c>
      <c r="D85">
        <v>1.324553571141187E-2</v>
      </c>
    </row>
    <row r="86" spans="1:4" x14ac:dyDescent="0.25">
      <c r="A86" s="1">
        <v>83</v>
      </c>
      <c r="B86">
        <v>1.578228318916363E-2</v>
      </c>
      <c r="C86">
        <v>1.509474017983759E-2</v>
      </c>
      <c r="D86">
        <v>1.325063158467449E-2</v>
      </c>
    </row>
    <row r="87" spans="1:4" x14ac:dyDescent="0.25">
      <c r="A87" s="1">
        <v>84</v>
      </c>
      <c r="B87">
        <v>1.5773810112859291E-2</v>
      </c>
      <c r="C87">
        <v>1.5091868399748231E-2</v>
      </c>
      <c r="D87">
        <v>1.325572745793711E-2</v>
      </c>
    </row>
    <row r="88" spans="1:4" x14ac:dyDescent="0.25">
      <c r="A88" s="1">
        <v>85</v>
      </c>
      <c r="B88">
        <v>1.5765346923183779E-2</v>
      </c>
      <c r="C88">
        <v>1.508899781229142E-2</v>
      </c>
      <c r="D88">
        <v>1.326082333119972E-2</v>
      </c>
    </row>
    <row r="89" spans="1:4" x14ac:dyDescent="0.25">
      <c r="A89" s="1">
        <v>86</v>
      </c>
      <c r="B89">
        <v>1.5756893602843179E-2</v>
      </c>
      <c r="C89">
        <v>1.508612841672439E-2</v>
      </c>
      <c r="D89">
        <v>1.326591920446234E-2</v>
      </c>
    </row>
    <row r="90" spans="1:4" x14ac:dyDescent="0.25">
      <c r="A90" s="1">
        <v>87</v>
      </c>
      <c r="B90">
        <v>1.57484501345839E-2</v>
      </c>
      <c r="C90">
        <v>1.5083260212304959E-2</v>
      </c>
      <c r="D90">
        <v>1.3271015077724961E-2</v>
      </c>
    </row>
    <row r="91" spans="1:4" x14ac:dyDescent="0.25">
      <c r="A91" s="1">
        <v>88</v>
      </c>
      <c r="B91">
        <v>1.5740016501192521E-2</v>
      </c>
      <c r="C91">
        <v>1.508039319829158E-2</v>
      </c>
      <c r="D91">
        <v>1.3276110950987579E-2</v>
      </c>
    </row>
    <row r="92" spans="1:4" x14ac:dyDescent="0.25">
      <c r="A92" s="1">
        <v>89</v>
      </c>
      <c r="B92">
        <v>1.5731592685495718E-2</v>
      </c>
      <c r="C92">
        <v>1.5077527373943311E-2</v>
      </c>
      <c r="D92">
        <v>1.32812068242502E-2</v>
      </c>
    </row>
    <row r="93" spans="1:4" x14ac:dyDescent="0.25">
      <c r="A93" s="1">
        <v>90</v>
      </c>
      <c r="B93">
        <v>1.5723178670360109E-2</v>
      </c>
      <c r="C93">
        <v>1.5074662738519829E-2</v>
      </c>
      <c r="D93">
        <v>1.328630269751282E-2</v>
      </c>
    </row>
    <row r="94" spans="1:4" x14ac:dyDescent="0.25">
      <c r="A94" s="1">
        <v>91</v>
      </c>
      <c r="B94">
        <v>1.571477443869217E-2</v>
      </c>
      <c r="C94">
        <v>1.507179929128143E-2</v>
      </c>
      <c r="D94">
        <v>1.329139857077544E-2</v>
      </c>
    </row>
    <row r="95" spans="1:4" x14ac:dyDescent="0.25">
      <c r="A95" s="1">
        <v>92</v>
      </c>
      <c r="B95">
        <v>1.57063799734381E-2</v>
      </c>
      <c r="C95">
        <v>1.5068937031489021E-2</v>
      </c>
      <c r="D95">
        <v>1.3296494444038061E-2</v>
      </c>
    </row>
    <row r="96" spans="1:4" x14ac:dyDescent="0.25">
      <c r="A96" s="1">
        <v>93</v>
      </c>
      <c r="B96">
        <v>1.5697995257583721E-2</v>
      </c>
      <c r="C96">
        <v>1.5066075958404109E-2</v>
      </c>
      <c r="D96">
        <v>1.3301590317300681E-2</v>
      </c>
    </row>
    <row r="97" spans="1:4" x14ac:dyDescent="0.25">
      <c r="A97" s="1">
        <v>94</v>
      </c>
      <c r="B97">
        <v>1.5689620274154319E-2</v>
      </c>
      <c r="C97">
        <v>1.506321607128884E-2</v>
      </c>
      <c r="D97">
        <v>1.3306686190563299E-2</v>
      </c>
    </row>
    <row r="98" spans="1:4" x14ac:dyDescent="0.25">
      <c r="A98" s="1">
        <v>95</v>
      </c>
      <c r="B98">
        <v>1.568125500621461E-2</v>
      </c>
      <c r="C98">
        <v>1.506035736940594E-2</v>
      </c>
      <c r="D98">
        <v>1.3311782063825909E-2</v>
      </c>
    </row>
    <row r="99" spans="1:4" x14ac:dyDescent="0.25">
      <c r="A99" s="1">
        <v>96</v>
      </c>
      <c r="B99">
        <v>1.5672899436868549E-2</v>
      </c>
      <c r="C99">
        <v>1.505749985201878E-2</v>
      </c>
      <c r="D99">
        <v>1.331687793708853E-2</v>
      </c>
    </row>
    <row r="100" spans="1:4" x14ac:dyDescent="0.25">
      <c r="A100" s="1">
        <v>97</v>
      </c>
      <c r="B100">
        <v>1.566455354925925E-2</v>
      </c>
      <c r="C100">
        <v>1.505464351839131E-2</v>
      </c>
      <c r="D100">
        <v>1.332197381035115E-2</v>
      </c>
    </row>
    <row r="101" spans="1:4" x14ac:dyDescent="0.25">
      <c r="A101" s="1">
        <v>98</v>
      </c>
      <c r="B101">
        <v>1.565621732656888E-2</v>
      </c>
      <c r="C101">
        <v>1.5051788367788111E-2</v>
      </c>
      <c r="D101">
        <v>1.332706968361377E-2</v>
      </c>
    </row>
    <row r="102" spans="1:4" x14ac:dyDescent="0.25">
      <c r="A102" s="1">
        <v>99</v>
      </c>
      <c r="B102">
        <v>1.5647890752018521E-2</v>
      </c>
      <c r="C102">
        <v>1.504893439947436E-2</v>
      </c>
      <c r="D102">
        <v>1.333216555687639E-2</v>
      </c>
    </row>
    <row r="103" spans="1:4" x14ac:dyDescent="0.25">
      <c r="A103" s="1">
        <v>100</v>
      </c>
      <c r="B103">
        <v>1.5639573808868081E-2</v>
      </c>
      <c r="C103">
        <v>1.504608161271585E-2</v>
      </c>
      <c r="D103">
        <v>1.3337261430139011E-2</v>
      </c>
    </row>
    <row r="104" spans="1:4" x14ac:dyDescent="0.25">
      <c r="A104" s="1">
        <v>101</v>
      </c>
      <c r="B104">
        <v>1.563126648041617E-2</v>
      </c>
      <c r="C104">
        <v>1.5043230006778969E-2</v>
      </c>
      <c r="D104">
        <v>1.3342357303401629E-2</v>
      </c>
    </row>
    <row r="105" spans="1:4" x14ac:dyDescent="0.25">
      <c r="A105" s="1">
        <v>102</v>
      </c>
      <c r="B105">
        <v>1.5622968750000001E-2</v>
      </c>
      <c r="C105">
        <v>1.5040379580930741E-2</v>
      </c>
      <c r="D105">
        <v>1.334745317666425E-2</v>
      </c>
    </row>
    <row r="106" spans="1:4" x14ac:dyDescent="0.25">
      <c r="A106" s="1">
        <v>103</v>
      </c>
      <c r="B106">
        <v>1.561468060099524E-2</v>
      </c>
      <c r="C106">
        <v>1.503753033443877E-2</v>
      </c>
      <c r="D106">
        <v>1.335254904992687E-2</v>
      </c>
    </row>
    <row r="107" spans="1:4" x14ac:dyDescent="0.25">
      <c r="A107" s="1">
        <v>104</v>
      </c>
      <c r="B107">
        <v>1.560640201681596E-2</v>
      </c>
      <c r="C107">
        <v>1.5034682266571271E-2</v>
      </c>
      <c r="D107">
        <v>1.335764492318948E-2</v>
      </c>
    </row>
    <row r="108" spans="1:4" x14ac:dyDescent="0.25">
      <c r="A108" s="1">
        <v>105</v>
      </c>
      <c r="B108">
        <v>1.559813298091446E-2</v>
      </c>
      <c r="C108">
        <v>1.503183537659707E-2</v>
      </c>
      <c r="D108">
        <v>1.33627407964521E-2</v>
      </c>
    </row>
    <row r="109" spans="1:4" x14ac:dyDescent="0.25">
      <c r="A109" s="1">
        <v>106</v>
      </c>
      <c r="B109">
        <v>1.5589873476781211E-2</v>
      </c>
      <c r="C109">
        <v>1.502898966378559E-2</v>
      </c>
      <c r="D109">
        <v>1.336783666971472E-2</v>
      </c>
    </row>
    <row r="110" spans="1:4" x14ac:dyDescent="0.25">
      <c r="A110" s="1">
        <v>107</v>
      </c>
      <c r="B110">
        <v>1.55816234879447E-2</v>
      </c>
      <c r="C110">
        <v>1.5026145127406869E-2</v>
      </c>
      <c r="D110">
        <v>1.3372932542977341E-2</v>
      </c>
    </row>
    <row r="111" spans="1:4" x14ac:dyDescent="0.25">
      <c r="A111" s="1">
        <v>108</v>
      </c>
      <c r="B111">
        <v>1.5573382997971379E-2</v>
      </c>
      <c r="C111">
        <v>1.5023301766731551E-2</v>
      </c>
      <c r="D111">
        <v>1.3378028416239959E-2</v>
      </c>
    </row>
    <row r="112" spans="1:4" x14ac:dyDescent="0.25">
      <c r="A112" s="1">
        <v>109</v>
      </c>
      <c r="B112">
        <v>1.556515199046549E-2</v>
      </c>
      <c r="C112">
        <v>1.502045958103085E-2</v>
      </c>
      <c r="D112">
        <v>1.338312428950258E-2</v>
      </c>
    </row>
    <row r="113" spans="1:4" x14ac:dyDescent="0.25">
      <c r="A113" s="1">
        <v>110</v>
      </c>
      <c r="B113">
        <v>1.5556930449069001E-2</v>
      </c>
      <c r="C113">
        <v>1.5017618569576631E-2</v>
      </c>
      <c r="D113">
        <v>1.33882201627652E-2</v>
      </c>
    </row>
    <row r="114" spans="1:4" x14ac:dyDescent="0.25">
      <c r="A114" s="1">
        <v>111</v>
      </c>
      <c r="B114">
        <v>1.554871835746148E-2</v>
      </c>
      <c r="C114">
        <v>1.501477873164132E-2</v>
      </c>
      <c r="D114">
        <v>1.339331603602782E-2</v>
      </c>
    </row>
    <row r="115" spans="1:4" x14ac:dyDescent="0.25">
      <c r="A115" s="1">
        <v>112</v>
      </c>
      <c r="B115">
        <v>1.554051569935999E-2</v>
      </c>
      <c r="C115">
        <v>1.501194006649796E-2</v>
      </c>
      <c r="D115">
        <v>1.3398411909290441E-2</v>
      </c>
    </row>
    <row r="116" spans="1:4" x14ac:dyDescent="0.25">
      <c r="A116" s="1">
        <v>113</v>
      </c>
      <c r="B116">
        <v>1.5532322458518979E-2</v>
      </c>
      <c r="C116">
        <v>1.500910257342021E-2</v>
      </c>
      <c r="D116">
        <v>1.340350778255305E-2</v>
      </c>
    </row>
    <row r="117" spans="1:4" x14ac:dyDescent="0.25">
      <c r="A117" s="1">
        <v>114</v>
      </c>
      <c r="B117">
        <v>1.552413861873019E-2</v>
      </c>
      <c r="C117">
        <v>1.5006266251682301E-2</v>
      </c>
      <c r="D117">
        <v>1.3408603655815671E-2</v>
      </c>
    </row>
    <row r="118" spans="1:4" x14ac:dyDescent="0.25">
      <c r="A118" s="1">
        <v>115</v>
      </c>
      <c r="B118">
        <v>1.551596416382253E-2</v>
      </c>
      <c r="C118">
        <v>1.5003431100559071E-2</v>
      </c>
      <c r="D118">
        <v>1.3413699529078289E-2</v>
      </c>
    </row>
    <row r="119" spans="1:4" x14ac:dyDescent="0.25">
      <c r="A119" s="1">
        <v>116</v>
      </c>
      <c r="B119">
        <v>1.5507799077661951E-2</v>
      </c>
      <c r="C119">
        <v>1.500059711932597E-2</v>
      </c>
      <c r="D119">
        <v>1.341879540234091E-2</v>
      </c>
    </row>
    <row r="120" spans="1:4" x14ac:dyDescent="0.25">
      <c r="A120" s="1">
        <v>117</v>
      </c>
      <c r="B120">
        <v>1.549964334415142E-2</v>
      </c>
      <c r="C120">
        <v>1.4997764307259029E-2</v>
      </c>
      <c r="D120">
        <v>1.342389127560353E-2</v>
      </c>
    </row>
    <row r="121" spans="1:4" x14ac:dyDescent="0.25">
      <c r="A121" s="1">
        <v>118</v>
      </c>
      <c r="B121">
        <v>1.5491496947230701E-2</v>
      </c>
      <c r="C121">
        <v>1.4994932663634891E-2</v>
      </c>
      <c r="D121">
        <v>1.342898714886615E-2</v>
      </c>
    </row>
    <row r="122" spans="1:4" x14ac:dyDescent="0.25">
      <c r="A122" s="1">
        <v>119</v>
      </c>
      <c r="B122">
        <v>1.5483359870876351E-2</v>
      </c>
      <c r="C122">
        <v>1.4992102187730781E-2</v>
      </c>
      <c r="D122">
        <v>1.343408302212877E-2</v>
      </c>
    </row>
    <row r="123" spans="1:4" x14ac:dyDescent="0.25">
      <c r="A123" s="1">
        <v>120</v>
      </c>
      <c r="B123">
        <v>1.547523209910155E-2</v>
      </c>
      <c r="C123">
        <v>1.498927287882453E-2</v>
      </c>
      <c r="D123">
        <v>1.3439178895391391E-2</v>
      </c>
    </row>
    <row r="124" spans="1:4" x14ac:dyDescent="0.25">
      <c r="A124" s="1">
        <v>121</v>
      </c>
      <c r="B124">
        <v>1.546711361595603E-2</v>
      </c>
      <c r="C124">
        <v>1.498644473619456E-2</v>
      </c>
      <c r="D124">
        <v>1.3444274768654009E-2</v>
      </c>
    </row>
    <row r="125" spans="1:4" x14ac:dyDescent="0.25">
      <c r="A125" s="1">
        <v>122</v>
      </c>
      <c r="B125">
        <v>1.5459004405525939E-2</v>
      </c>
      <c r="C125">
        <v>1.49836177591199E-2</v>
      </c>
      <c r="D125">
        <v>1.3449370641916619E-2</v>
      </c>
    </row>
    <row r="126" spans="1:4" x14ac:dyDescent="0.25">
      <c r="A126" s="1">
        <v>123</v>
      </c>
      <c r="B126">
        <v>1.545090445193379E-2</v>
      </c>
      <c r="C126">
        <v>1.4980791946880141E-2</v>
      </c>
      <c r="D126">
        <v>1.345446651517924E-2</v>
      </c>
    </row>
    <row r="127" spans="1:4" x14ac:dyDescent="0.25">
      <c r="A127" s="1">
        <v>124</v>
      </c>
      <c r="B127">
        <v>1.54428137393383E-2</v>
      </c>
      <c r="C127">
        <v>1.497796729875551E-2</v>
      </c>
      <c r="D127">
        <v>1.345956238844186E-2</v>
      </c>
    </row>
    <row r="128" spans="1:4" x14ac:dyDescent="0.25">
      <c r="A128" s="1">
        <v>125</v>
      </c>
      <c r="B128">
        <v>1.5434732251934299E-2</v>
      </c>
      <c r="C128">
        <v>1.497514381402679E-2</v>
      </c>
      <c r="D128">
        <v>1.346465826170448E-2</v>
      </c>
    </row>
    <row r="129" spans="1:4" x14ac:dyDescent="0.25">
      <c r="A129" s="1">
        <v>126</v>
      </c>
      <c r="B129">
        <v>1.5426659973952679E-2</v>
      </c>
      <c r="C129">
        <v>1.4972321491975381E-2</v>
      </c>
      <c r="D129">
        <v>1.34697541349671E-2</v>
      </c>
    </row>
    <row r="130" spans="1:4" x14ac:dyDescent="0.25">
      <c r="A130" s="1">
        <v>127</v>
      </c>
      <c r="B130">
        <v>1.541859688966022E-2</v>
      </c>
      <c r="C130">
        <v>1.4969500331883269E-2</v>
      </c>
      <c r="D130">
        <v>1.3474850008229721E-2</v>
      </c>
    </row>
    <row r="131" spans="1:4" x14ac:dyDescent="0.25">
      <c r="A131" s="1">
        <v>128</v>
      </c>
      <c r="B131">
        <v>1.541054298335953E-2</v>
      </c>
      <c r="C131">
        <v>1.4966680333033021E-2</v>
      </c>
      <c r="D131">
        <v>1.3479945881492339E-2</v>
      </c>
    </row>
    <row r="132" spans="1:4" x14ac:dyDescent="0.25">
      <c r="A132" s="1">
        <v>129</v>
      </c>
      <c r="B132">
        <v>1.5402498239388929E-2</v>
      </c>
      <c r="C132">
        <v>1.4963861494707799E-2</v>
      </c>
      <c r="D132">
        <v>1.348504175475496E-2</v>
      </c>
    </row>
    <row r="133" spans="1:4" x14ac:dyDescent="0.25">
      <c r="A133" s="1">
        <v>130</v>
      </c>
      <c r="B133">
        <v>1.539446264212236E-2</v>
      </c>
      <c r="C133">
        <v>1.496104381619136E-2</v>
      </c>
      <c r="D133">
        <v>1.349013762801757E-2</v>
      </c>
    </row>
    <row r="134" spans="1:4" x14ac:dyDescent="0.25">
      <c r="A134" s="1">
        <v>131</v>
      </c>
      <c r="B134">
        <v>1.538643617596926E-2</v>
      </c>
      <c r="C134">
        <v>1.4958227296768061E-2</v>
      </c>
      <c r="D134">
        <v>1.349523350128019E-2</v>
      </c>
    </row>
    <row r="135" spans="1:4" x14ac:dyDescent="0.25">
      <c r="A135" s="1">
        <v>132</v>
      </c>
      <c r="B135">
        <v>1.537841882537451E-2</v>
      </c>
      <c r="C135">
        <v>1.495541193572281E-2</v>
      </c>
      <c r="D135">
        <v>1.350032937454281E-2</v>
      </c>
    </row>
    <row r="136" spans="1:4" x14ac:dyDescent="0.25">
      <c r="A136" s="1">
        <v>133</v>
      </c>
      <c r="B136">
        <v>1.537041057481826E-2</v>
      </c>
      <c r="C136">
        <v>1.4952597732341149E-2</v>
      </c>
      <c r="D136">
        <v>1.350542524780543E-2</v>
      </c>
    </row>
    <row r="137" spans="1:4" x14ac:dyDescent="0.25">
      <c r="A137" s="1">
        <v>134</v>
      </c>
      <c r="B137">
        <v>1.5362411408815901E-2</v>
      </c>
      <c r="C137">
        <v>1.494978468590917E-2</v>
      </c>
      <c r="D137">
        <v>1.3510521121068051E-2</v>
      </c>
    </row>
    <row r="138" spans="1:4" x14ac:dyDescent="0.25">
      <c r="A138" s="1">
        <v>135</v>
      </c>
      <c r="B138">
        <v>1.5354421311917939E-2</v>
      </c>
      <c r="C138">
        <v>1.4946972795713579E-2</v>
      </c>
      <c r="D138">
        <v>1.3515616994330669E-2</v>
      </c>
    </row>
    <row r="139" spans="1:4" x14ac:dyDescent="0.25">
      <c r="A139" s="1">
        <v>136</v>
      </c>
      <c r="B139">
        <v>1.534644026870987E-2</v>
      </c>
      <c r="C139">
        <v>1.494416206104165E-2</v>
      </c>
      <c r="D139">
        <v>1.352071286759329E-2</v>
      </c>
    </row>
    <row r="140" spans="1:4" x14ac:dyDescent="0.25">
      <c r="A140" s="1">
        <v>137</v>
      </c>
      <c r="B140">
        <v>1.5338468263812121E-2</v>
      </c>
      <c r="C140">
        <v>1.494135248118126E-2</v>
      </c>
      <c r="D140">
        <v>1.352580874085591E-2</v>
      </c>
    </row>
    <row r="141" spans="1:4" x14ac:dyDescent="0.25">
      <c r="A141" s="1">
        <v>138</v>
      </c>
      <c r="B141">
        <v>1.533050528187992E-2</v>
      </c>
      <c r="C141">
        <v>1.493854405542084E-2</v>
      </c>
      <c r="D141">
        <v>1.353090461411852E-2</v>
      </c>
    </row>
    <row r="142" spans="1:4" x14ac:dyDescent="0.25">
      <c r="A142" s="1">
        <v>139</v>
      </c>
      <c r="B142">
        <v>1.5322551307603219E-2</v>
      </c>
      <c r="C142">
        <v>1.493573678304945E-2</v>
      </c>
      <c r="D142">
        <v>1.353600048738115E-2</v>
      </c>
    </row>
    <row r="143" spans="1:4" x14ac:dyDescent="0.25">
      <c r="A143" s="1">
        <v>140</v>
      </c>
      <c r="B143">
        <v>1.53146063257066E-2</v>
      </c>
      <c r="C143">
        <v>1.493293066335669E-2</v>
      </c>
      <c r="D143">
        <v>1.354109636064376E-2</v>
      </c>
    </row>
    <row r="144" spans="1:4" x14ac:dyDescent="0.25">
      <c r="A144" s="1">
        <v>141</v>
      </c>
      <c r="B144">
        <v>1.530667032094913E-2</v>
      </c>
      <c r="C144">
        <v>1.4930125695632779E-2</v>
      </c>
      <c r="D144">
        <v>1.3546192233906381E-2</v>
      </c>
    </row>
    <row r="145" spans="1:4" x14ac:dyDescent="0.25">
      <c r="A145" s="1">
        <v>142</v>
      </c>
      <c r="B145">
        <v>1.5298743278124329E-2</v>
      </c>
      <c r="C145">
        <v>1.492732187916849E-2</v>
      </c>
      <c r="D145">
        <v>1.3551288107168999E-2</v>
      </c>
    </row>
    <row r="146" spans="1:4" x14ac:dyDescent="0.25">
      <c r="A146" s="1">
        <v>143</v>
      </c>
      <c r="B146">
        <v>1.5290825182060029E-2</v>
      </c>
      <c r="C146">
        <v>1.4924519213255201E-2</v>
      </c>
      <c r="D146">
        <v>1.355638398043162E-2</v>
      </c>
    </row>
    <row r="147" spans="1:4" x14ac:dyDescent="0.25">
      <c r="A147" s="1">
        <v>144</v>
      </c>
      <c r="B147">
        <v>1.52829160176183E-2</v>
      </c>
      <c r="C147">
        <v>1.4921717697184851E-2</v>
      </c>
      <c r="D147">
        <v>1.356147985369424E-2</v>
      </c>
    </row>
    <row r="148" spans="1:4" x14ac:dyDescent="0.25">
      <c r="A148" s="1">
        <v>145</v>
      </c>
      <c r="B148">
        <v>1.527501576969534E-2</v>
      </c>
      <c r="C148">
        <v>1.491891733024998E-2</v>
      </c>
      <c r="D148">
        <v>1.356657572695686E-2</v>
      </c>
    </row>
    <row r="149" spans="1:4" x14ac:dyDescent="0.25">
      <c r="A149" s="1">
        <v>146</v>
      </c>
      <c r="B149">
        <v>1.526712442322138E-2</v>
      </c>
      <c r="C149">
        <v>1.49161181117437E-2</v>
      </c>
      <c r="D149">
        <v>1.357167160021948E-2</v>
      </c>
    </row>
    <row r="150" spans="1:4" x14ac:dyDescent="0.25">
      <c r="A150" s="1">
        <v>147</v>
      </c>
      <c r="B150">
        <v>1.5259241963160581E-2</v>
      </c>
      <c r="C150">
        <v>1.491332004095969E-2</v>
      </c>
      <c r="D150">
        <v>1.3576767473482101E-2</v>
      </c>
    </row>
    <row r="151" spans="1:4" x14ac:dyDescent="0.25">
      <c r="A151" s="1">
        <v>148</v>
      </c>
      <c r="B151">
        <v>1.525136837451096E-2</v>
      </c>
      <c r="C151">
        <v>1.491052311719222E-2</v>
      </c>
      <c r="D151">
        <v>1.3581863346744711E-2</v>
      </c>
    </row>
    <row r="152" spans="1:4" x14ac:dyDescent="0.25">
      <c r="A152" s="1">
        <v>149</v>
      </c>
      <c r="B152">
        <v>1.524350364230429E-2</v>
      </c>
      <c r="C152">
        <v>1.490772733973615E-2</v>
      </c>
      <c r="D152">
        <v>1.3586959220007329E-2</v>
      </c>
    </row>
    <row r="153" spans="1:4" x14ac:dyDescent="0.25">
      <c r="A153" s="1">
        <v>150</v>
      </c>
      <c r="B153">
        <v>1.5235647751605999E-2</v>
      </c>
      <c r="C153">
        <v>1.4904932707886899E-2</v>
      </c>
      <c r="D153">
        <v>1.359205509326995E-2</v>
      </c>
    </row>
    <row r="154" spans="1:4" x14ac:dyDescent="0.25">
      <c r="A154" s="1">
        <v>151</v>
      </c>
      <c r="B154">
        <v>1.522780068751505E-2</v>
      </c>
      <c r="C154">
        <v>1.490213922094046E-2</v>
      </c>
      <c r="D154">
        <v>1.359715096653257E-2</v>
      </c>
    </row>
    <row r="155" spans="1:4" x14ac:dyDescent="0.25">
      <c r="A155" s="1">
        <v>152</v>
      </c>
      <c r="B155">
        <v>1.52199624351639E-2</v>
      </c>
      <c r="C155">
        <v>1.489934687819343E-2</v>
      </c>
      <c r="D155">
        <v>1.360224683979519E-2</v>
      </c>
    </row>
    <row r="156" spans="1:4" x14ac:dyDescent="0.25">
      <c r="A156" s="1">
        <v>153</v>
      </c>
      <c r="B156">
        <v>1.521213297971835E-2</v>
      </c>
      <c r="C156">
        <v>1.489655567894296E-2</v>
      </c>
      <c r="D156">
        <v>1.360734271305781E-2</v>
      </c>
    </row>
    <row r="157" spans="1:4" x14ac:dyDescent="0.25">
      <c r="A157" s="1">
        <v>154</v>
      </c>
      <c r="B157">
        <v>1.520431230637752E-2</v>
      </c>
      <c r="C157">
        <v>1.489376562248677E-2</v>
      </c>
      <c r="D157">
        <v>1.3612438586320431E-2</v>
      </c>
    </row>
    <row r="158" spans="1:4" x14ac:dyDescent="0.25">
      <c r="A158" s="1">
        <v>155</v>
      </c>
      <c r="B158">
        <v>1.519650040037368E-2</v>
      </c>
      <c r="C158">
        <v>1.489097670812318E-2</v>
      </c>
      <c r="D158">
        <v>1.3617534459583049E-2</v>
      </c>
    </row>
    <row r="159" spans="1:4" x14ac:dyDescent="0.25">
      <c r="A159" s="1">
        <v>156</v>
      </c>
      <c r="B159">
        <v>1.5188697246972201E-2</v>
      </c>
      <c r="C159">
        <v>1.4888188935151059E-2</v>
      </c>
      <c r="D159">
        <v>1.362263033284567E-2</v>
      </c>
    </row>
    <row r="160" spans="1:4" x14ac:dyDescent="0.25">
      <c r="A160" s="1">
        <v>157</v>
      </c>
      <c r="B160">
        <v>1.5180902831471461E-2</v>
      </c>
      <c r="C160">
        <v>1.4885402302869871E-2</v>
      </c>
      <c r="D160">
        <v>1.3627726206108279E-2</v>
      </c>
    </row>
    <row r="161" spans="1:4" x14ac:dyDescent="0.25">
      <c r="A161" s="1">
        <v>158</v>
      </c>
      <c r="B161">
        <v>1.5173117139202731E-2</v>
      </c>
      <c r="C161">
        <v>1.4882616810579639E-2</v>
      </c>
      <c r="D161">
        <v>1.36328220793709E-2</v>
      </c>
    </row>
    <row r="162" spans="1:4" x14ac:dyDescent="0.25">
      <c r="A162" s="1">
        <v>159</v>
      </c>
      <c r="B162">
        <v>1.5165340155530111E-2</v>
      </c>
      <c r="C162">
        <v>1.487983245758096E-2</v>
      </c>
      <c r="D162">
        <v>1.363791795263352E-2</v>
      </c>
    </row>
    <row r="163" spans="1:4" x14ac:dyDescent="0.25">
      <c r="A163" s="1">
        <v>160</v>
      </c>
      <c r="B163">
        <v>1.515757186585041E-2</v>
      </c>
      <c r="C163">
        <v>1.4877049243175009E-2</v>
      </c>
      <c r="D163">
        <v>1.364301382589614E-2</v>
      </c>
    </row>
    <row r="164" spans="1:4" x14ac:dyDescent="0.25">
      <c r="A164" s="1">
        <v>161</v>
      </c>
      <c r="B164">
        <v>1.514981225559309E-2</v>
      </c>
      <c r="C164">
        <v>1.4874267166663541E-2</v>
      </c>
      <c r="D164">
        <v>1.3648109699158761E-2</v>
      </c>
    </row>
    <row r="165" spans="1:4" x14ac:dyDescent="0.25">
      <c r="A165" s="1">
        <v>162</v>
      </c>
      <c r="B165">
        <v>1.514206131022014E-2</v>
      </c>
      <c r="C165">
        <v>1.487148622734885E-2</v>
      </c>
      <c r="D165">
        <v>1.3653205572421379E-2</v>
      </c>
    </row>
    <row r="166" spans="1:4" x14ac:dyDescent="0.25">
      <c r="A166" s="1">
        <v>163</v>
      </c>
      <c r="B166">
        <v>1.5134319015226E-2</v>
      </c>
      <c r="C166">
        <v>1.4868706424533831E-2</v>
      </c>
      <c r="D166">
        <v>1.3658301445684E-2</v>
      </c>
    </row>
    <row r="167" spans="1:4" x14ac:dyDescent="0.25">
      <c r="A167" s="1">
        <v>164</v>
      </c>
      <c r="B167">
        <v>1.5126585356137459E-2</v>
      </c>
      <c r="C167">
        <v>1.486592775752194E-2</v>
      </c>
      <c r="D167">
        <v>1.366339731894662E-2</v>
      </c>
    </row>
    <row r="168" spans="1:4" x14ac:dyDescent="0.25">
      <c r="A168" s="1">
        <v>165</v>
      </c>
      <c r="B168">
        <v>1.5118860318513601E-2</v>
      </c>
      <c r="C168">
        <v>1.486315022561719E-2</v>
      </c>
      <c r="D168">
        <v>1.366849319220923E-2</v>
      </c>
    </row>
    <row r="169" spans="1:4" x14ac:dyDescent="0.25">
      <c r="A169" s="1">
        <v>166</v>
      </c>
      <c r="B169">
        <v>1.5111143887945671E-2</v>
      </c>
      <c r="C169">
        <v>1.486037382812419E-2</v>
      </c>
      <c r="D169">
        <v>1.367358906547186E-2</v>
      </c>
    </row>
    <row r="170" spans="1:4" x14ac:dyDescent="0.25">
      <c r="A170" s="1">
        <v>167</v>
      </c>
      <c r="B170">
        <v>1.5103436050057E-2</v>
      </c>
      <c r="C170">
        <v>1.485759856434808E-2</v>
      </c>
      <c r="D170">
        <v>1.367868493873447E-2</v>
      </c>
    </row>
    <row r="171" spans="1:4" x14ac:dyDescent="0.25">
      <c r="A171" s="1">
        <v>168</v>
      </c>
      <c r="B171">
        <v>1.5095736790502939E-2</v>
      </c>
      <c r="C171">
        <v>1.4854824433594611E-2</v>
      </c>
      <c r="D171">
        <v>1.3683780811997091E-2</v>
      </c>
    </row>
    <row r="172" spans="1:4" x14ac:dyDescent="0.25">
      <c r="A172" s="1">
        <v>169</v>
      </c>
      <c r="B172">
        <v>1.508804609497074E-2</v>
      </c>
      <c r="C172">
        <v>1.4852051435170051E-2</v>
      </c>
      <c r="D172">
        <v>1.3688876685259709E-2</v>
      </c>
    </row>
    <row r="173" spans="1:4" x14ac:dyDescent="0.25">
      <c r="A173" s="1">
        <v>170</v>
      </c>
      <c r="B173">
        <v>1.508036394917946E-2</v>
      </c>
      <c r="C173">
        <v>1.4849279568381271E-2</v>
      </c>
      <c r="D173">
        <v>1.369397255852233E-2</v>
      </c>
    </row>
    <row r="174" spans="1:4" x14ac:dyDescent="0.25">
      <c r="A174" s="1">
        <v>171</v>
      </c>
      <c r="B174">
        <v>1.507269033887992E-2</v>
      </c>
      <c r="C174">
        <v>1.484650883253571E-2</v>
      </c>
      <c r="D174">
        <v>1.369906843178495E-2</v>
      </c>
    </row>
    <row r="175" spans="1:4" x14ac:dyDescent="0.25">
      <c r="A175" s="1">
        <v>172</v>
      </c>
      <c r="B175">
        <v>1.5065025249854581E-2</v>
      </c>
      <c r="C175">
        <v>1.4843739226941341E-2</v>
      </c>
      <c r="D175">
        <v>1.370416430504757E-2</v>
      </c>
    </row>
    <row r="176" spans="1:4" x14ac:dyDescent="0.25">
      <c r="A176" s="1">
        <v>173</v>
      </c>
      <c r="B176">
        <v>1.505736866791745E-2</v>
      </c>
      <c r="C176">
        <v>1.4840970750906721E-2</v>
      </c>
      <c r="D176">
        <v>1.370926017831019E-2</v>
      </c>
    </row>
    <row r="177" spans="1:4" x14ac:dyDescent="0.25">
      <c r="A177" s="1">
        <v>174</v>
      </c>
      <c r="B177">
        <v>1.504972057891401E-2</v>
      </c>
      <c r="C177">
        <v>1.4838203403740971E-2</v>
      </c>
      <c r="D177">
        <v>1.3714356051572811E-2</v>
      </c>
    </row>
    <row r="178" spans="1:4" x14ac:dyDescent="0.25">
      <c r="A178" s="1">
        <v>175</v>
      </c>
      <c r="B178">
        <v>1.504208096872113E-2</v>
      </c>
      <c r="C178">
        <v>1.483543718475378E-2</v>
      </c>
      <c r="D178">
        <v>1.3719451924835421E-2</v>
      </c>
    </row>
    <row r="179" spans="1:4" x14ac:dyDescent="0.25">
      <c r="A179" s="1">
        <v>176</v>
      </c>
      <c r="B179">
        <v>1.5034449823246979E-2</v>
      </c>
      <c r="C179">
        <v>1.4832672093255389E-2</v>
      </c>
      <c r="D179">
        <v>1.3724547798098039E-2</v>
      </c>
    </row>
    <row r="180" spans="1:4" x14ac:dyDescent="0.25">
      <c r="A180" s="1">
        <v>177</v>
      </c>
      <c r="B180">
        <v>1.502682712843093E-2</v>
      </c>
      <c r="C180">
        <v>1.4829908128556611E-2</v>
      </c>
      <c r="D180">
        <v>1.3729643671360659E-2</v>
      </c>
    </row>
    <row r="181" spans="1:4" x14ac:dyDescent="0.25">
      <c r="A181" s="1">
        <v>178</v>
      </c>
      <c r="B181">
        <v>1.5019212870243491E-2</v>
      </c>
      <c r="C181">
        <v>1.4827145289968801E-2</v>
      </c>
      <c r="D181">
        <v>1.373473954462328E-2</v>
      </c>
    </row>
    <row r="182" spans="1:4" x14ac:dyDescent="0.25">
      <c r="A182" s="1">
        <v>179</v>
      </c>
      <c r="B182">
        <v>1.5011607034686189E-2</v>
      </c>
      <c r="C182">
        <v>1.48243835768039E-2</v>
      </c>
      <c r="D182">
        <v>1.37398354178859E-2</v>
      </c>
    </row>
    <row r="183" spans="1:4" x14ac:dyDescent="0.25">
      <c r="A183" s="1">
        <v>180</v>
      </c>
      <c r="B183">
        <v>1.5004009607791521E-2</v>
      </c>
      <c r="C183">
        <v>1.4821622988374391E-2</v>
      </c>
      <c r="D183">
        <v>1.374493129114852E-2</v>
      </c>
    </row>
    <row r="184" spans="1:4" x14ac:dyDescent="0.25">
      <c r="A184" s="1">
        <v>181</v>
      </c>
      <c r="B184">
        <v>1.499642057562285E-2</v>
      </c>
      <c r="C184">
        <v>1.4818863523993329E-2</v>
      </c>
      <c r="D184">
        <v>1.3750027164411141E-2</v>
      </c>
    </row>
    <row r="185" spans="1:4" x14ac:dyDescent="0.25">
      <c r="A185" s="1">
        <v>182</v>
      </c>
      <c r="B185">
        <v>1.4988839924274289E-2</v>
      </c>
      <c r="C185">
        <v>1.4816105182974319E-2</v>
      </c>
      <c r="D185">
        <v>1.3755123037673759E-2</v>
      </c>
    </row>
    <row r="186" spans="1:4" x14ac:dyDescent="0.25">
      <c r="A186" s="1">
        <v>183</v>
      </c>
      <c r="B186">
        <v>1.498126763987071E-2</v>
      </c>
      <c r="C186">
        <v>1.4813347964631541E-2</v>
      </c>
      <c r="D186">
        <v>1.3760218910936369E-2</v>
      </c>
    </row>
    <row r="187" spans="1:4" x14ac:dyDescent="0.25">
      <c r="A187" s="1">
        <v>184</v>
      </c>
      <c r="B187">
        <v>1.4973703708567531E-2</v>
      </c>
      <c r="C187">
        <v>1.481059186827971E-2</v>
      </c>
      <c r="D187">
        <v>1.3765314784198989E-2</v>
      </c>
    </row>
    <row r="188" spans="1:4" x14ac:dyDescent="0.25">
      <c r="A188" s="1">
        <v>185</v>
      </c>
      <c r="B188">
        <v>1.4966148116550729E-2</v>
      </c>
      <c r="C188">
        <v>1.480783689323411E-2</v>
      </c>
      <c r="D188">
        <v>1.377041065746161E-2</v>
      </c>
    </row>
    <row r="189" spans="1:4" x14ac:dyDescent="0.25">
      <c r="A189" s="1">
        <v>186</v>
      </c>
      <c r="B189">
        <v>1.4958600850036729E-2</v>
      </c>
      <c r="C189">
        <v>1.480508303881059E-2</v>
      </c>
      <c r="D189">
        <v>1.377550653072423E-2</v>
      </c>
    </row>
    <row r="190" spans="1:4" x14ac:dyDescent="0.25">
      <c r="A190" s="1">
        <v>187</v>
      </c>
      <c r="B190">
        <v>1.4951061895272309E-2</v>
      </c>
      <c r="C190">
        <v>1.4802330304325539E-2</v>
      </c>
      <c r="D190">
        <v>1.378060240398685E-2</v>
      </c>
    </row>
    <row r="191" spans="1:4" x14ac:dyDescent="0.25">
      <c r="A191" s="1">
        <v>188</v>
      </c>
      <c r="B191">
        <v>1.4943531238534509E-2</v>
      </c>
      <c r="C191">
        <v>1.479957868909592E-2</v>
      </c>
      <c r="D191">
        <v>1.3785698277249471E-2</v>
      </c>
    </row>
    <row r="192" spans="1:4" x14ac:dyDescent="0.25">
      <c r="A192" s="1">
        <v>189</v>
      </c>
      <c r="B192">
        <v>1.493600886613059E-2</v>
      </c>
      <c r="C192">
        <v>1.479682819243924E-2</v>
      </c>
      <c r="D192">
        <v>1.3790794150512089E-2</v>
      </c>
    </row>
    <row r="193" spans="1:4" x14ac:dyDescent="0.25">
      <c r="A193" s="1">
        <v>190</v>
      </c>
      <c r="B193">
        <v>1.49284947643979E-2</v>
      </c>
      <c r="C193">
        <v>1.4794078813673551E-2</v>
      </c>
      <c r="D193">
        <v>1.379589002377471E-2</v>
      </c>
    </row>
    <row r="194" spans="1:4" x14ac:dyDescent="0.25">
      <c r="A194" s="1">
        <v>191</v>
      </c>
      <c r="B194">
        <v>1.492098891970383E-2</v>
      </c>
      <c r="C194">
        <v>1.479133055211748E-2</v>
      </c>
      <c r="D194">
        <v>1.3800985897037319E-2</v>
      </c>
    </row>
    <row r="195" spans="1:4" x14ac:dyDescent="0.25">
      <c r="A195" s="1">
        <v>192</v>
      </c>
      <c r="B195">
        <v>1.4913491318445689E-2</v>
      </c>
      <c r="C195">
        <v>1.4788583407090191E-2</v>
      </c>
      <c r="D195">
        <v>1.380608177029994E-2</v>
      </c>
    </row>
    <row r="196" spans="1:4" x14ac:dyDescent="0.25">
      <c r="A196" s="1">
        <v>193</v>
      </c>
      <c r="B196">
        <v>1.490600194705068E-2</v>
      </c>
      <c r="C196">
        <v>1.478583737791142E-2</v>
      </c>
      <c r="D196">
        <v>1.381117764356256E-2</v>
      </c>
    </row>
    <row r="197" spans="1:4" x14ac:dyDescent="0.25">
      <c r="A197" s="1">
        <v>194</v>
      </c>
      <c r="B197">
        <v>1.4898520791975759E-2</v>
      </c>
      <c r="C197">
        <v>1.4783092463901439E-2</v>
      </c>
      <c r="D197">
        <v>1.381627351682518E-2</v>
      </c>
    </row>
    <row r="198" spans="1:4" x14ac:dyDescent="0.25">
      <c r="A198" s="1">
        <v>195</v>
      </c>
      <c r="B198">
        <v>1.489104783970761E-2</v>
      </c>
      <c r="C198">
        <v>1.478034866438108E-2</v>
      </c>
      <c r="D198">
        <v>1.3821369390087801E-2</v>
      </c>
    </row>
    <row r="199" spans="1:4" x14ac:dyDescent="0.25">
      <c r="A199" s="1">
        <v>196</v>
      </c>
      <c r="B199">
        <v>1.488358307676251E-2</v>
      </c>
      <c r="C199">
        <v>1.4777605978671711E-2</v>
      </c>
      <c r="D199">
        <v>1.3826465263350419E-2</v>
      </c>
    </row>
    <row r="200" spans="1:4" x14ac:dyDescent="0.25">
      <c r="A200" s="1">
        <v>197</v>
      </c>
      <c r="B200">
        <v>1.4876126489686279E-2</v>
      </c>
      <c r="C200">
        <v>1.4774864406095279E-2</v>
      </c>
      <c r="D200">
        <v>1.3831561136613039E-2</v>
      </c>
    </row>
    <row r="201" spans="1:4" x14ac:dyDescent="0.25">
      <c r="A201" s="1">
        <v>198</v>
      </c>
      <c r="B201">
        <v>1.486867806505421E-2</v>
      </c>
      <c r="C201">
        <v>1.4772123945974261E-2</v>
      </c>
      <c r="D201">
        <v>1.383665700987566E-2</v>
      </c>
    </row>
    <row r="202" spans="1:4" x14ac:dyDescent="0.25">
      <c r="A202" s="1">
        <v>199</v>
      </c>
      <c r="B202">
        <v>1.4861237789470939E-2</v>
      </c>
      <c r="C202">
        <v>1.476938459763168E-2</v>
      </c>
      <c r="D202">
        <v>1.384175288313828E-2</v>
      </c>
    </row>
    <row r="203" spans="1:4" x14ac:dyDescent="0.25">
      <c r="A203" s="1">
        <v>200</v>
      </c>
      <c r="B203">
        <v>1.4853805649570419E-2</v>
      </c>
      <c r="C203">
        <v>1.4766646360391119E-2</v>
      </c>
      <c r="D203">
        <v>1.38468487564009E-2</v>
      </c>
    </row>
    <row r="204" spans="1:4" x14ac:dyDescent="0.25">
      <c r="A204" s="1">
        <v>201</v>
      </c>
      <c r="B204">
        <v>1.484638163201582E-2</v>
      </c>
      <c r="C204">
        <v>1.4763909233576719E-2</v>
      </c>
      <c r="D204">
        <v>1.385194462966351E-2</v>
      </c>
    </row>
    <row r="205" spans="1:4" x14ac:dyDescent="0.25">
      <c r="A205" s="1">
        <v>202</v>
      </c>
      <c r="B205">
        <v>1.483896572349943E-2</v>
      </c>
      <c r="C205">
        <v>1.476117321651314E-2</v>
      </c>
      <c r="D205">
        <v>1.3857040502926131E-2</v>
      </c>
    </row>
    <row r="206" spans="1:4" x14ac:dyDescent="0.25">
      <c r="A206" s="1">
        <v>203</v>
      </c>
      <c r="B206">
        <v>1.48315579107426E-2</v>
      </c>
      <c r="C206">
        <v>1.475843830852562E-2</v>
      </c>
      <c r="D206">
        <v>1.3862136376188749E-2</v>
      </c>
    </row>
    <row r="207" spans="1:4" x14ac:dyDescent="0.25">
      <c r="A207" s="1">
        <v>204</v>
      </c>
      <c r="B207">
        <v>1.4824158180495661E-2</v>
      </c>
      <c r="C207">
        <v>1.4755704508939919E-2</v>
      </c>
      <c r="D207">
        <v>1.3867232249451369E-2</v>
      </c>
    </row>
    <row r="208" spans="1:4" x14ac:dyDescent="0.25">
      <c r="A208" s="1">
        <v>205</v>
      </c>
      <c r="B208">
        <v>1.481676651953784E-2</v>
      </c>
      <c r="C208">
        <v>1.4752971817082371E-2</v>
      </c>
      <c r="D208">
        <v>1.387232812271399E-2</v>
      </c>
    </row>
    <row r="209" spans="1:4" x14ac:dyDescent="0.25">
      <c r="A209" s="1">
        <v>206</v>
      </c>
      <c r="B209">
        <v>1.4809382914677181E-2</v>
      </c>
      <c r="C209">
        <v>1.475024023227983E-2</v>
      </c>
      <c r="D209">
        <v>1.387742399597661E-2</v>
      </c>
    </row>
    <row r="210" spans="1:4" x14ac:dyDescent="0.25">
      <c r="A210" s="1">
        <v>207</v>
      </c>
      <c r="B210">
        <v>1.4802007352750481E-2</v>
      </c>
      <c r="C210">
        <v>1.4747509753859699E-2</v>
      </c>
      <c r="D210">
        <v>1.388251986923923E-2</v>
      </c>
    </row>
    <row r="211" spans="1:4" x14ac:dyDescent="0.25">
      <c r="A211" s="1">
        <v>208</v>
      </c>
      <c r="B211">
        <v>1.4794639820623149E-2</v>
      </c>
      <c r="C211">
        <v>1.474478038114994E-2</v>
      </c>
      <c r="D211">
        <v>1.3887615742501851E-2</v>
      </c>
    </row>
    <row r="212" spans="1:4" x14ac:dyDescent="0.25">
      <c r="A212" s="1">
        <v>209</v>
      </c>
      <c r="B212">
        <v>1.478728030518925E-2</v>
      </c>
      <c r="C212">
        <v>1.4742052113479049E-2</v>
      </c>
      <c r="D212">
        <v>1.3892711615764469E-2</v>
      </c>
    </row>
    <row r="213" spans="1:4" x14ac:dyDescent="0.25">
      <c r="A213" s="1">
        <v>210</v>
      </c>
      <c r="B213">
        <v>1.4779928793371311E-2</v>
      </c>
      <c r="C213">
        <v>1.4739324950176059E-2</v>
      </c>
      <c r="D213">
        <v>1.3897807489027081E-2</v>
      </c>
    </row>
    <row r="214" spans="1:4" x14ac:dyDescent="0.25">
      <c r="A214" s="1">
        <v>211</v>
      </c>
      <c r="B214">
        <v>1.4772585272120289E-2</v>
      </c>
      <c r="C214">
        <v>1.473659889057057E-2</v>
      </c>
      <c r="D214">
        <v>1.3902903362289699E-2</v>
      </c>
    </row>
    <row r="215" spans="1:4" x14ac:dyDescent="0.25">
      <c r="A215" s="1">
        <v>212</v>
      </c>
      <c r="B215">
        <v>1.4765249728415499E-2</v>
      </c>
      <c r="C215">
        <v>1.4733873933992701E-2</v>
      </c>
      <c r="D215">
        <v>1.390799923555232E-2</v>
      </c>
    </row>
    <row r="216" spans="1:4" x14ac:dyDescent="0.25">
      <c r="A216" s="1">
        <v>213</v>
      </c>
      <c r="B216">
        <v>1.475792214926454E-2</v>
      </c>
      <c r="C216">
        <v>1.4731150079773129E-2</v>
      </c>
      <c r="D216">
        <v>1.391309510881494E-2</v>
      </c>
    </row>
    <row r="217" spans="1:4" x14ac:dyDescent="0.25">
      <c r="A217" s="1">
        <v>214</v>
      </c>
      <c r="B217">
        <v>1.475060252170318E-2</v>
      </c>
      <c r="C217">
        <v>1.4728427327243049E-2</v>
      </c>
      <c r="D217">
        <v>1.391819098207756E-2</v>
      </c>
    </row>
    <row r="218" spans="1:4" x14ac:dyDescent="0.25">
      <c r="A218" s="1">
        <v>215</v>
      </c>
      <c r="B218">
        <v>1.4743290832795349E-2</v>
      </c>
      <c r="C218">
        <v>1.4725705675734221E-2</v>
      </c>
      <c r="D218">
        <v>1.3923286855340181E-2</v>
      </c>
    </row>
    <row r="219" spans="1:4" x14ac:dyDescent="0.25">
      <c r="A219" s="1">
        <v>216</v>
      </c>
      <c r="B219">
        <v>1.4735987069632989E-2</v>
      </c>
      <c r="C219">
        <v>1.472298512457894E-2</v>
      </c>
      <c r="D219">
        <v>1.3928382728602799E-2</v>
      </c>
    </row>
    <row r="220" spans="1:4" x14ac:dyDescent="0.25">
      <c r="A220" s="1">
        <v>217</v>
      </c>
      <c r="B220">
        <v>1.4728691219336031E-2</v>
      </c>
      <c r="C220">
        <v>1.472026567311004E-2</v>
      </c>
      <c r="D220">
        <v>1.3933478601865419E-2</v>
      </c>
    </row>
    <row r="221" spans="1:4" x14ac:dyDescent="0.25">
      <c r="A221" s="1">
        <v>218</v>
      </c>
      <c r="B221">
        <v>1.472140326905228E-2</v>
      </c>
      <c r="C221">
        <v>1.4717547320660881E-2</v>
      </c>
      <c r="D221">
        <v>1.393857447512804E-2</v>
      </c>
    </row>
    <row r="222" spans="1:4" x14ac:dyDescent="0.25">
      <c r="A222" s="1">
        <v>219</v>
      </c>
      <c r="B222">
        <v>1.471412320595738E-2</v>
      </c>
      <c r="C222">
        <v>1.471483006656538E-2</v>
      </c>
      <c r="D222">
        <v>1.394367034839065E-2</v>
      </c>
    </row>
    <row r="223" spans="1:4" x14ac:dyDescent="0.25">
      <c r="A223" s="1">
        <v>220</v>
      </c>
      <c r="B223">
        <v>1.4706851017254699E-2</v>
      </c>
      <c r="C223">
        <v>1.4712113910157981E-2</v>
      </c>
      <c r="D223">
        <v>1.394876622165327E-2</v>
      </c>
    </row>
    <row r="224" spans="1:4" x14ac:dyDescent="0.25">
      <c r="A224" s="1">
        <v>221</v>
      </c>
      <c r="B224">
        <v>1.469958669017528E-2</v>
      </c>
      <c r="C224">
        <v>1.4709398850773671E-2</v>
      </c>
      <c r="D224">
        <v>1.395386209491589E-2</v>
      </c>
    </row>
    <row r="225" spans="1:4" x14ac:dyDescent="0.25">
      <c r="A225" s="1">
        <v>222</v>
      </c>
      <c r="B225">
        <v>1.469233021197777E-2</v>
      </c>
      <c r="C225">
        <v>1.470668488774798E-2</v>
      </c>
      <c r="D225">
        <v>1.3958957968178511E-2</v>
      </c>
    </row>
    <row r="226" spans="1:4" x14ac:dyDescent="0.25">
      <c r="A226" s="1">
        <v>223</v>
      </c>
      <c r="B226">
        <v>1.468508156994832E-2</v>
      </c>
      <c r="C226">
        <v>1.470397202041695E-2</v>
      </c>
      <c r="D226">
        <v>1.3964053841441129E-2</v>
      </c>
    </row>
    <row r="227" spans="1:4" x14ac:dyDescent="0.25">
      <c r="A227" s="1">
        <v>224</v>
      </c>
      <c r="B227">
        <v>1.4677840751400519E-2</v>
      </c>
      <c r="C227">
        <v>1.4701260248117191E-2</v>
      </c>
      <c r="D227">
        <v>1.3969149714703749E-2</v>
      </c>
    </row>
    <row r="228" spans="1:4" x14ac:dyDescent="0.25">
      <c r="A228" s="1">
        <v>225</v>
      </c>
      <c r="B228">
        <v>1.467060774367536E-2</v>
      </c>
      <c r="C228">
        <v>1.469854957018582E-2</v>
      </c>
      <c r="D228">
        <v>1.397424558796637E-2</v>
      </c>
    </row>
    <row r="229" spans="1:4" x14ac:dyDescent="0.25">
      <c r="A229" s="1">
        <v>226</v>
      </c>
      <c r="B229">
        <v>1.4663382534141079E-2</v>
      </c>
      <c r="C229">
        <v>1.469583998596052E-2</v>
      </c>
      <c r="D229">
        <v>1.397934146122899E-2</v>
      </c>
    </row>
    <row r="230" spans="1:4" x14ac:dyDescent="0.25">
      <c r="A230" s="1">
        <v>227</v>
      </c>
      <c r="B230">
        <v>1.465616511019319E-2</v>
      </c>
      <c r="C230">
        <v>1.4693131494779479E-2</v>
      </c>
      <c r="D230">
        <v>1.398443733449161E-2</v>
      </c>
    </row>
    <row r="231" spans="1:4" x14ac:dyDescent="0.25">
      <c r="A231" s="1">
        <v>228</v>
      </c>
      <c r="B231">
        <v>1.464895545925432E-2</v>
      </c>
      <c r="C231">
        <v>1.469042409598143E-2</v>
      </c>
      <c r="D231">
        <v>1.398953320775422E-2</v>
      </c>
    </row>
    <row r="232" spans="1:4" x14ac:dyDescent="0.25">
      <c r="A232" s="1">
        <v>229</v>
      </c>
      <c r="B232">
        <v>1.464175356877419E-2</v>
      </c>
      <c r="C232">
        <v>1.468771778890565E-2</v>
      </c>
      <c r="D232">
        <v>1.3994629081016841E-2</v>
      </c>
    </row>
    <row r="233" spans="1:4" x14ac:dyDescent="0.25">
      <c r="A233" s="1">
        <v>230</v>
      </c>
      <c r="B233">
        <v>1.463455942622951E-2</v>
      </c>
      <c r="C233">
        <v>1.468501257289192E-2</v>
      </c>
      <c r="D233">
        <v>1.3999724954279461E-2</v>
      </c>
    </row>
    <row r="234" spans="1:4" x14ac:dyDescent="0.25">
      <c r="A234" s="1">
        <v>231</v>
      </c>
      <c r="B234">
        <v>1.4627373019123931E-2</v>
      </c>
      <c r="C234">
        <v>1.4682308447280591E-2</v>
      </c>
      <c r="D234">
        <v>1.4004820827542079E-2</v>
      </c>
    </row>
    <row r="235" spans="1:4" x14ac:dyDescent="0.25">
      <c r="A235" s="1">
        <v>232</v>
      </c>
      <c r="B235">
        <v>1.4620194334987969E-2</v>
      </c>
      <c r="C235">
        <v>1.467960541141251E-2</v>
      </c>
      <c r="D235">
        <v>1.40099167008047E-2</v>
      </c>
    </row>
    <row r="236" spans="1:4" x14ac:dyDescent="0.25">
      <c r="A236" s="1">
        <v>233</v>
      </c>
      <c r="B236">
        <v>1.4613023361378919E-2</v>
      </c>
      <c r="C236">
        <v>1.467690346462909E-2</v>
      </c>
      <c r="D236">
        <v>1.401501257406732E-2</v>
      </c>
    </row>
    <row r="237" spans="1:4" x14ac:dyDescent="0.25">
      <c r="A237" s="1">
        <v>234</v>
      </c>
      <c r="B237">
        <v>1.460586008588079E-2</v>
      </c>
      <c r="C237">
        <v>1.4674202606272229E-2</v>
      </c>
      <c r="D237">
        <v>1.402010844732994E-2</v>
      </c>
    </row>
    <row r="238" spans="1:4" x14ac:dyDescent="0.25">
      <c r="A238" s="1">
        <v>235</v>
      </c>
      <c r="B238">
        <v>1.4598704496104229E-2</v>
      </c>
      <c r="C238">
        <v>1.467150283568442E-2</v>
      </c>
      <c r="D238">
        <v>1.4025204320592561E-2</v>
      </c>
    </row>
    <row r="239" spans="1:4" x14ac:dyDescent="0.25">
      <c r="A239" s="1">
        <v>236</v>
      </c>
      <c r="B239">
        <v>1.4591556579686461E-2</v>
      </c>
      <c r="C239">
        <v>1.466880415220862E-2</v>
      </c>
      <c r="D239">
        <v>1.4030300193855179E-2</v>
      </c>
    </row>
    <row r="240" spans="1:4" x14ac:dyDescent="0.25">
      <c r="A240" s="1">
        <v>237</v>
      </c>
      <c r="B240">
        <v>1.458441632429122E-2</v>
      </c>
      <c r="C240">
        <v>1.466610655518834E-2</v>
      </c>
      <c r="D240">
        <v>1.4035396067117791E-2</v>
      </c>
    </row>
    <row r="241" spans="1:4" x14ac:dyDescent="0.25">
      <c r="A241" s="1">
        <v>238</v>
      </c>
      <c r="B241">
        <v>1.4577283717608649E-2</v>
      </c>
      <c r="C241">
        <v>1.466341004396764E-2</v>
      </c>
      <c r="D241">
        <v>1.4040491940380409E-2</v>
      </c>
    </row>
    <row r="242" spans="1:4" x14ac:dyDescent="0.25">
      <c r="A242" s="1">
        <v>239</v>
      </c>
      <c r="B242">
        <v>1.4570158747355269E-2</v>
      </c>
      <c r="C242">
        <v>1.4660714617891091E-2</v>
      </c>
      <c r="D242">
        <v>1.404558781364303E-2</v>
      </c>
    </row>
    <row r="243" spans="1:4" x14ac:dyDescent="0.25">
      <c r="A243" s="1">
        <v>240</v>
      </c>
      <c r="B243">
        <v>1.456304140127389E-2</v>
      </c>
      <c r="C243">
        <v>1.4658020276303771E-2</v>
      </c>
      <c r="D243">
        <v>1.405068368690565E-2</v>
      </c>
    </row>
    <row r="244" spans="1:4" x14ac:dyDescent="0.25">
      <c r="A244" s="1">
        <v>241</v>
      </c>
      <c r="B244">
        <v>1.4555931667133509E-2</v>
      </c>
      <c r="C244">
        <v>1.4655327018551319E-2</v>
      </c>
      <c r="D244">
        <v>1.405577956016827E-2</v>
      </c>
    </row>
    <row r="245" spans="1:4" x14ac:dyDescent="0.25">
      <c r="A245" s="1">
        <v>242</v>
      </c>
      <c r="B245">
        <v>1.454882953272931E-2</v>
      </c>
      <c r="C245">
        <v>1.465263484397988E-2</v>
      </c>
      <c r="D245">
        <v>1.4060875433430891E-2</v>
      </c>
    </row>
    <row r="246" spans="1:4" x14ac:dyDescent="0.25">
      <c r="A246" s="1">
        <v>243</v>
      </c>
      <c r="B246">
        <v>1.4541734985882531E-2</v>
      </c>
      <c r="C246">
        <v>1.464994375193614E-2</v>
      </c>
      <c r="D246">
        <v>1.4065971306693509E-2</v>
      </c>
    </row>
    <row r="247" spans="1:4" x14ac:dyDescent="0.25">
      <c r="A247" s="1">
        <v>244</v>
      </c>
      <c r="B247">
        <v>1.453464801444043E-2</v>
      </c>
      <c r="C247">
        <v>1.4647253741767291E-2</v>
      </c>
      <c r="D247">
        <v>1.4071067179956129E-2</v>
      </c>
    </row>
    <row r="248" spans="1:4" x14ac:dyDescent="0.25">
      <c r="A248" s="1">
        <v>245</v>
      </c>
      <c r="B248">
        <v>1.4527568606276201E-2</v>
      </c>
      <c r="C248">
        <v>1.4644564812821059E-2</v>
      </c>
      <c r="D248">
        <v>1.407616305321875E-2</v>
      </c>
    </row>
    <row r="249" spans="1:4" x14ac:dyDescent="0.25">
      <c r="A249" s="1">
        <v>246</v>
      </c>
      <c r="B249">
        <v>1.4520496749288909E-2</v>
      </c>
      <c r="C249">
        <v>1.4641876964445711E-2</v>
      </c>
      <c r="D249">
        <v>1.408125892648136E-2</v>
      </c>
    </row>
    <row r="250" spans="1:4" x14ac:dyDescent="0.25">
      <c r="A250" s="1">
        <v>247</v>
      </c>
      <c r="B250">
        <v>1.4513432431403409E-2</v>
      </c>
      <c r="C250">
        <v>1.4639190195990011E-2</v>
      </c>
      <c r="D250">
        <v>1.408635479974398E-2</v>
      </c>
    </row>
    <row r="251" spans="1:4" x14ac:dyDescent="0.25">
      <c r="A251" s="1">
        <v>248</v>
      </c>
      <c r="B251">
        <v>1.45063756405703E-2</v>
      </c>
      <c r="C251">
        <v>1.463650450680325E-2</v>
      </c>
      <c r="D251">
        <v>1.40914506730066E-2</v>
      </c>
    </row>
    <row r="252" spans="1:4" x14ac:dyDescent="0.25">
      <c r="A252" s="1">
        <v>249</v>
      </c>
      <c r="B252">
        <v>1.4499326364765841E-2</v>
      </c>
      <c r="C252">
        <v>1.463381989623525E-2</v>
      </c>
      <c r="D252">
        <v>1.4096546546269221E-2</v>
      </c>
    </row>
    <row r="253" spans="1:4" x14ac:dyDescent="0.25">
      <c r="A253" s="1">
        <v>250</v>
      </c>
      <c r="B253">
        <v>1.4492284591991891E-2</v>
      </c>
      <c r="C253">
        <v>1.463113636363636E-2</v>
      </c>
      <c r="D253">
        <v>1.4101642419531841E-2</v>
      </c>
    </row>
    <row r="254" spans="1:4" x14ac:dyDescent="0.25">
      <c r="A254" s="1">
        <v>251</v>
      </c>
      <c r="B254">
        <v>1.4485250310275829E-2</v>
      </c>
      <c r="C254">
        <v>1.462845390835745E-2</v>
      </c>
      <c r="D254">
        <v>1.4106738292794459E-2</v>
      </c>
    </row>
    <row r="255" spans="1:4" x14ac:dyDescent="0.25">
      <c r="A255" s="1">
        <v>252</v>
      </c>
      <c r="B255">
        <v>1.44782235076705E-2</v>
      </c>
      <c r="C255">
        <v>1.4625772529749901E-2</v>
      </c>
      <c r="D255">
        <v>1.411183416605708E-2</v>
      </c>
    </row>
    <row r="256" spans="1:4" x14ac:dyDescent="0.25">
      <c r="A256" s="1">
        <v>253</v>
      </c>
      <c r="B256">
        <v>1.4471204172254131E-2</v>
      </c>
      <c r="C256">
        <v>1.462309222716561E-2</v>
      </c>
      <c r="D256">
        <v>1.41169300393197E-2</v>
      </c>
    </row>
    <row r="257" spans="1:4" x14ac:dyDescent="0.25">
      <c r="A257" s="1">
        <v>254</v>
      </c>
      <c r="B257">
        <v>1.4464192292130289E-2</v>
      </c>
      <c r="C257">
        <v>1.4620412999957011E-2</v>
      </c>
      <c r="D257">
        <v>1.412202591258232E-2</v>
      </c>
    </row>
    <row r="258" spans="1:4" x14ac:dyDescent="0.25">
      <c r="A258" s="1">
        <v>255</v>
      </c>
      <c r="B258">
        <v>1.4457187855427781E-2</v>
      </c>
      <c r="C258">
        <v>1.4617734847477051E-2</v>
      </c>
      <c r="D258">
        <v>1.412712178584493E-2</v>
      </c>
    </row>
    <row r="259" spans="1:4" x14ac:dyDescent="0.25">
      <c r="A259" s="1">
        <v>256</v>
      </c>
      <c r="B259">
        <v>1.4450190850300609E-2</v>
      </c>
      <c r="C259">
        <v>1.46150577690792E-2</v>
      </c>
      <c r="D259">
        <v>1.4132217659107551E-2</v>
      </c>
    </row>
    <row r="260" spans="1:4" x14ac:dyDescent="0.25">
      <c r="A260" s="1">
        <v>257</v>
      </c>
      <c r="B260">
        <v>1.4443201264927919E-2</v>
      </c>
      <c r="C260">
        <v>1.4612381764117419E-2</v>
      </c>
      <c r="D260">
        <v>1.4137313532370171E-2</v>
      </c>
    </row>
    <row r="261" spans="1:4" x14ac:dyDescent="0.25">
      <c r="A261" s="1">
        <v>258</v>
      </c>
      <c r="B261">
        <v>1.443621908751388E-2</v>
      </c>
      <c r="C261">
        <v>1.4609706831946231E-2</v>
      </c>
      <c r="D261">
        <v>1.4142409405632789E-2</v>
      </c>
    </row>
    <row r="262" spans="1:4" x14ac:dyDescent="0.25">
      <c r="A262" s="1">
        <v>259</v>
      </c>
      <c r="B262">
        <v>1.442924430628767E-2</v>
      </c>
      <c r="C262">
        <v>1.4607032971920651E-2</v>
      </c>
      <c r="D262">
        <v>1.414750527889541E-2</v>
      </c>
    </row>
    <row r="263" spans="1:4" x14ac:dyDescent="0.25">
      <c r="A263" s="1">
        <v>260</v>
      </c>
      <c r="B263">
        <v>1.4422276909503399E-2</v>
      </c>
      <c r="C263">
        <v>1.46043601833962E-2</v>
      </c>
      <c r="D263">
        <v>1.415260115215803E-2</v>
      </c>
    </row>
    <row r="264" spans="1:4" x14ac:dyDescent="0.25">
      <c r="A264" s="1">
        <v>261</v>
      </c>
      <c r="B264">
        <v>1.4415316885440021E-2</v>
      </c>
      <c r="C264">
        <v>1.460168846572895E-2</v>
      </c>
      <c r="D264">
        <v>1.415769702542065E-2</v>
      </c>
    </row>
    <row r="265" spans="1:4" x14ac:dyDescent="0.25">
      <c r="A265" s="1">
        <v>262</v>
      </c>
      <c r="B265">
        <v>1.440836422240129E-2</v>
      </c>
      <c r="C265">
        <v>1.459901781827546E-2</v>
      </c>
      <c r="D265">
        <v>1.4162792898683271E-2</v>
      </c>
    </row>
    <row r="266" spans="1:4" x14ac:dyDescent="0.25">
      <c r="A266" s="1">
        <v>263</v>
      </c>
      <c r="B266">
        <v>1.440141890871568E-2</v>
      </c>
      <c r="C266">
        <v>1.459634824039281E-2</v>
      </c>
      <c r="D266">
        <v>1.4167888771945889E-2</v>
      </c>
    </row>
    <row r="267" spans="1:4" x14ac:dyDescent="0.25">
      <c r="A267" s="1">
        <v>264</v>
      </c>
      <c r="B267">
        <v>1.439448093273633E-2</v>
      </c>
      <c r="C267">
        <v>1.4593679731438601E-2</v>
      </c>
      <c r="D267">
        <v>1.4172984645208509E-2</v>
      </c>
    </row>
    <row r="268" spans="1:4" x14ac:dyDescent="0.25">
      <c r="A268" s="1">
        <v>265</v>
      </c>
      <c r="B268">
        <v>1.438755028284098E-2</v>
      </c>
      <c r="C268">
        <v>1.4591012290770941E-2</v>
      </c>
      <c r="D268">
        <v>1.4178080518471119E-2</v>
      </c>
    </row>
    <row r="269" spans="1:4" x14ac:dyDescent="0.25">
      <c r="A269" s="1">
        <v>266</v>
      </c>
      <c r="B269">
        <v>1.4380626947431901E-2</v>
      </c>
      <c r="C269">
        <v>1.458834591774847E-2</v>
      </c>
      <c r="D269">
        <v>1.418317639173374E-2</v>
      </c>
    </row>
    <row r="270" spans="1:4" x14ac:dyDescent="0.25">
      <c r="A270" s="1">
        <v>267</v>
      </c>
      <c r="B270">
        <v>1.437371091493583E-2</v>
      </c>
      <c r="C270">
        <v>1.4585680611730311E-2</v>
      </c>
      <c r="D270">
        <v>1.418827226499636E-2</v>
      </c>
    </row>
    <row r="271" spans="1:4" x14ac:dyDescent="0.25">
      <c r="A271" s="1">
        <v>268</v>
      </c>
      <c r="B271">
        <v>1.43668021738039E-2</v>
      </c>
      <c r="C271">
        <v>1.4583016372076121E-2</v>
      </c>
      <c r="D271">
        <v>1.419336813825898E-2</v>
      </c>
    </row>
    <row r="272" spans="1:4" x14ac:dyDescent="0.25">
      <c r="A272" s="1">
        <v>269</v>
      </c>
      <c r="B272">
        <v>1.43599007125116E-2</v>
      </c>
      <c r="C272">
        <v>1.458035319814607E-2</v>
      </c>
      <c r="D272">
        <v>1.4198464011521601E-2</v>
      </c>
    </row>
    <row r="273" spans="1:4" x14ac:dyDescent="0.25">
      <c r="A273" s="1">
        <v>270</v>
      </c>
      <c r="B273">
        <v>1.4353006519558681E-2</v>
      </c>
      <c r="C273">
        <v>1.457769108930084E-2</v>
      </c>
      <c r="D273">
        <v>1.4203559884784221E-2</v>
      </c>
    </row>
    <row r="274" spans="1:4" x14ac:dyDescent="0.25">
      <c r="A274" s="1">
        <v>271</v>
      </c>
      <c r="B274">
        <v>1.434611958346909E-2</v>
      </c>
      <c r="C274">
        <v>1.4575030044901601E-2</v>
      </c>
      <c r="D274">
        <v>1.4208655758046839E-2</v>
      </c>
    </row>
    <row r="275" spans="1:4" x14ac:dyDescent="0.25">
      <c r="A275" s="1">
        <v>272</v>
      </c>
      <c r="B275">
        <v>1.433923989279094E-2</v>
      </c>
      <c r="C275">
        <v>1.457237006431006E-2</v>
      </c>
      <c r="D275">
        <v>1.421375163130946E-2</v>
      </c>
    </row>
    <row r="276" spans="1:4" x14ac:dyDescent="0.25">
      <c r="A276" s="1">
        <v>273</v>
      </c>
      <c r="B276">
        <v>1.4332367436096441E-2</v>
      </c>
      <c r="C276">
        <v>1.4569711146888429E-2</v>
      </c>
      <c r="D276">
        <v>1.421884750457207E-2</v>
      </c>
    </row>
    <row r="277" spans="1:4" x14ac:dyDescent="0.25">
      <c r="A277" s="1">
        <v>274</v>
      </c>
      <c r="B277">
        <v>1.4325502201981781E-2</v>
      </c>
      <c r="C277">
        <v>1.4567053291999419E-2</v>
      </c>
      <c r="D277">
        <v>1.422394337783469E-2</v>
      </c>
    </row>
    <row r="278" spans="1:4" x14ac:dyDescent="0.25">
      <c r="A278" s="1">
        <v>275</v>
      </c>
      <c r="B278">
        <v>1.431864417906715E-2</v>
      </c>
      <c r="C278">
        <v>1.4564396499006271E-2</v>
      </c>
      <c r="D278">
        <v>1.422903925109731E-2</v>
      </c>
    </row>
    <row r="279" spans="1:4" x14ac:dyDescent="0.25">
      <c r="A279" s="1">
        <v>276</v>
      </c>
      <c r="B279">
        <v>1.43117933559966E-2</v>
      </c>
      <c r="C279">
        <v>1.45617407672727E-2</v>
      </c>
      <c r="D279">
        <v>1.4234135124359931E-2</v>
      </c>
    </row>
    <row r="280" spans="1:4" x14ac:dyDescent="0.25">
      <c r="A280" s="1">
        <v>277</v>
      </c>
      <c r="B280">
        <v>1.430494972143803E-2</v>
      </c>
      <c r="C280">
        <v>1.4559086096162979E-2</v>
      </c>
      <c r="D280">
        <v>1.4239230997622551E-2</v>
      </c>
    </row>
    <row r="281" spans="1:4" x14ac:dyDescent="0.25">
      <c r="A281" s="1">
        <v>278</v>
      </c>
      <c r="B281">
        <v>1.42981132640831E-2</v>
      </c>
      <c r="C281">
        <v>1.4556432485041831E-2</v>
      </c>
      <c r="D281">
        <v>1.4244326870885169E-2</v>
      </c>
    </row>
    <row r="282" spans="1:4" x14ac:dyDescent="0.25">
      <c r="A282" s="1">
        <v>279</v>
      </c>
      <c r="B282">
        <v>1.429128397264718E-2</v>
      </c>
      <c r="C282">
        <v>1.455377993327454E-2</v>
      </c>
      <c r="D282">
        <v>1.424942274414779E-2</v>
      </c>
    </row>
    <row r="283" spans="1:4" x14ac:dyDescent="0.25">
      <c r="A283" s="1">
        <v>280</v>
      </c>
      <c r="B283">
        <v>1.428446183586929E-2</v>
      </c>
      <c r="C283">
        <v>1.455112844022685E-2</v>
      </c>
      <c r="D283">
        <v>1.425451861741041E-2</v>
      </c>
    </row>
    <row r="284" spans="1:4" x14ac:dyDescent="0.25">
      <c r="A284" s="1">
        <v>281</v>
      </c>
      <c r="B284">
        <v>1.427764684251203E-2</v>
      </c>
      <c r="C284">
        <v>1.4548478005265051E-2</v>
      </c>
      <c r="D284">
        <v>1.425961449067303E-2</v>
      </c>
    </row>
    <row r="285" spans="1:4" x14ac:dyDescent="0.25">
      <c r="A285" s="1">
        <v>282</v>
      </c>
      <c r="B285">
        <v>1.427083898136151E-2</v>
      </c>
      <c r="C285">
        <v>1.454582862775592E-2</v>
      </c>
      <c r="D285">
        <v>1.4264710363935651E-2</v>
      </c>
    </row>
    <row r="286" spans="1:4" x14ac:dyDescent="0.25">
      <c r="A286" s="1">
        <v>283</v>
      </c>
      <c r="B286">
        <v>1.426403824122731E-2</v>
      </c>
      <c r="C286">
        <v>1.4543180307066731E-2</v>
      </c>
      <c r="D286">
        <v>1.426980623719826E-2</v>
      </c>
    </row>
    <row r="287" spans="1:4" x14ac:dyDescent="0.25">
      <c r="A287" s="1">
        <v>284</v>
      </c>
      <c r="B287">
        <v>1.42572446109424E-2</v>
      </c>
      <c r="C287">
        <v>1.454053304256527E-2</v>
      </c>
      <c r="D287">
        <v>1.4274902110460881E-2</v>
      </c>
    </row>
    <row r="288" spans="1:4" x14ac:dyDescent="0.25">
      <c r="A288" s="1">
        <v>285</v>
      </c>
      <c r="B288">
        <v>1.425045807936311E-2</v>
      </c>
      <c r="C288">
        <v>1.453788683361984E-2</v>
      </c>
      <c r="D288">
        <v>1.4279997983723499E-2</v>
      </c>
    </row>
    <row r="289" spans="1:4" x14ac:dyDescent="0.25">
      <c r="A289" s="1">
        <v>286</v>
      </c>
      <c r="B289">
        <v>1.424367863536901E-2</v>
      </c>
      <c r="C289">
        <v>1.453524167959923E-2</v>
      </c>
      <c r="D289">
        <v>1.428509385698612E-2</v>
      </c>
    </row>
    <row r="290" spans="1:4" x14ac:dyDescent="0.25">
      <c r="A290" s="1">
        <v>287</v>
      </c>
      <c r="B290">
        <v>1.4236906267862909E-2</v>
      </c>
      <c r="C290">
        <v>1.453259757987274E-2</v>
      </c>
      <c r="D290">
        <v>1.429018973024874E-2</v>
      </c>
    </row>
    <row r="291" spans="1:4" x14ac:dyDescent="0.25">
      <c r="A291" s="1">
        <v>288</v>
      </c>
      <c r="B291">
        <v>1.423014096577078E-2</v>
      </c>
      <c r="C291">
        <v>1.4529954533810171E-2</v>
      </c>
      <c r="D291">
        <v>1.429528560351136E-2</v>
      </c>
    </row>
    <row r="292" spans="1:4" x14ac:dyDescent="0.25">
      <c r="A292" s="1">
        <v>289</v>
      </c>
      <c r="B292">
        <v>1.4223382718041661E-2</v>
      </c>
      <c r="C292">
        <v>1.452731254078183E-2</v>
      </c>
      <c r="D292">
        <v>1.4300381476773981E-2</v>
      </c>
    </row>
    <row r="293" spans="1:4" x14ac:dyDescent="0.25">
      <c r="A293" s="1">
        <v>290</v>
      </c>
      <c r="B293">
        <v>1.421663151364764E-2</v>
      </c>
      <c r="C293">
        <v>1.452467160015852E-2</v>
      </c>
      <c r="D293">
        <v>1.4305477350036599E-2</v>
      </c>
    </row>
    <row r="294" spans="1:4" x14ac:dyDescent="0.25">
      <c r="A294" s="1">
        <v>291</v>
      </c>
      <c r="B294">
        <v>1.420988734158379E-2</v>
      </c>
      <c r="C294">
        <v>1.4522031711311551E-2</v>
      </c>
      <c r="D294">
        <v>1.4310573223299211E-2</v>
      </c>
    </row>
    <row r="295" spans="1:4" x14ac:dyDescent="0.25">
      <c r="A295" s="1">
        <v>292</v>
      </c>
      <c r="B295">
        <v>1.4203150190868079E-2</v>
      </c>
      <c r="C295">
        <v>1.4519392873612719E-2</v>
      </c>
      <c r="D295">
        <v>1.4315669096561829E-2</v>
      </c>
    </row>
    <row r="296" spans="1:4" x14ac:dyDescent="0.25">
      <c r="A296" s="1">
        <v>293</v>
      </c>
      <c r="B296">
        <v>1.419642005054134E-2</v>
      </c>
      <c r="C296">
        <v>1.451675508643435E-2</v>
      </c>
      <c r="D296">
        <v>1.432076496982445E-2</v>
      </c>
    </row>
    <row r="297" spans="1:4" x14ac:dyDescent="0.25">
      <c r="A297" s="1">
        <v>294</v>
      </c>
      <c r="B297">
        <v>1.4189696909667201E-2</v>
      </c>
      <c r="C297">
        <v>1.451411834914923E-2</v>
      </c>
      <c r="D297">
        <v>1.432586084308707E-2</v>
      </c>
    </row>
    <row r="298" spans="1:4" x14ac:dyDescent="0.25">
      <c r="A298" s="1">
        <v>295</v>
      </c>
      <c r="B298">
        <v>1.4182980757332009E-2</v>
      </c>
      <c r="C298">
        <v>1.4511482661130681E-2</v>
      </c>
      <c r="D298">
        <v>1.433095671634969E-2</v>
      </c>
    </row>
    <row r="299" spans="1:4" x14ac:dyDescent="0.25">
      <c r="A299" s="1">
        <v>296</v>
      </c>
      <c r="B299">
        <v>1.4176271582644831E-2</v>
      </c>
      <c r="C299">
        <v>1.45088480217525E-2</v>
      </c>
      <c r="D299">
        <v>1.4336052589612311E-2</v>
      </c>
    </row>
    <row r="300" spans="1:4" x14ac:dyDescent="0.25">
      <c r="A300" s="1">
        <v>297</v>
      </c>
      <c r="B300">
        <v>1.4169569374737311E-2</v>
      </c>
      <c r="C300">
        <v>1.4506214430389E-2</v>
      </c>
      <c r="D300">
        <v>1.4341148462874931E-2</v>
      </c>
    </row>
    <row r="301" spans="1:4" x14ac:dyDescent="0.25">
      <c r="A301" s="1">
        <v>298</v>
      </c>
      <c r="B301">
        <v>1.4162874122763659E-2</v>
      </c>
      <c r="C301">
        <v>1.450358188641496E-2</v>
      </c>
      <c r="D301">
        <v>1.4346244336137549E-2</v>
      </c>
    </row>
    <row r="302" spans="1:4" x14ac:dyDescent="0.25">
      <c r="A302" s="1">
        <v>299</v>
      </c>
      <c r="B302">
        <v>1.4156185815900609E-2</v>
      </c>
      <c r="C302">
        <v>1.4500950389205699E-2</v>
      </c>
      <c r="D302">
        <v>1.4351340209400159E-2</v>
      </c>
    </row>
    <row r="303" spans="1:4" x14ac:dyDescent="0.25">
      <c r="A303" s="1">
        <v>300</v>
      </c>
      <c r="B303">
        <v>1.4149504443347319E-2</v>
      </c>
      <c r="C303">
        <v>1.449831993813701E-2</v>
      </c>
      <c r="D303">
        <v>1.435643608266278E-2</v>
      </c>
    </row>
    <row r="304" spans="1:4" x14ac:dyDescent="0.25">
      <c r="A304" s="1">
        <v>301</v>
      </c>
      <c r="B304">
        <v>1.414282999432533E-2</v>
      </c>
      <c r="C304">
        <v>1.4495690532585179E-2</v>
      </c>
      <c r="D304">
        <v>1.43615319559254E-2</v>
      </c>
    </row>
    <row r="305" spans="1:4" x14ac:dyDescent="0.25">
      <c r="A305" s="1">
        <v>302</v>
      </c>
      <c r="B305">
        <v>1.413616245807852E-2</v>
      </c>
      <c r="C305">
        <v>1.4493062171926989E-2</v>
      </c>
      <c r="D305">
        <v>1.436662782918802E-2</v>
      </c>
    </row>
    <row r="306" spans="1:4" x14ac:dyDescent="0.25">
      <c r="A306" s="1">
        <v>303</v>
      </c>
      <c r="B306">
        <v>1.4129501823873019E-2</v>
      </c>
      <c r="C306">
        <v>1.4490434855539721E-2</v>
      </c>
      <c r="D306">
        <v>1.4371723702450641E-2</v>
      </c>
    </row>
    <row r="307" spans="1:4" x14ac:dyDescent="0.25">
      <c r="A307" s="1">
        <v>304</v>
      </c>
      <c r="B307">
        <v>1.412284808099719E-2</v>
      </c>
      <c r="C307">
        <v>1.4487808582801159E-2</v>
      </c>
      <c r="D307">
        <v>1.4376819575713261E-2</v>
      </c>
    </row>
    <row r="308" spans="1:4" x14ac:dyDescent="0.25">
      <c r="A308" s="1">
        <v>305</v>
      </c>
      <c r="B308">
        <v>1.411620121876154E-2</v>
      </c>
      <c r="C308">
        <v>1.448518335308957E-2</v>
      </c>
      <c r="D308">
        <v>1.4381915448975879E-2</v>
      </c>
    </row>
    <row r="309" spans="1:4" x14ac:dyDescent="0.25">
      <c r="A309" s="1">
        <v>306</v>
      </c>
      <c r="B309">
        <v>1.410956122649867E-2</v>
      </c>
      <c r="C309">
        <v>1.4482559165783721E-2</v>
      </c>
      <c r="D309">
        <v>1.43870113222385E-2</v>
      </c>
    </row>
    <row r="310" spans="1:4" x14ac:dyDescent="0.25">
      <c r="A310" s="1">
        <v>307</v>
      </c>
      <c r="B310">
        <v>1.4102928093563231E-2</v>
      </c>
      <c r="C310">
        <v>1.447993602026287E-2</v>
      </c>
      <c r="D310">
        <v>1.439210719550112E-2</v>
      </c>
    </row>
    <row r="311" spans="1:4" x14ac:dyDescent="0.25">
      <c r="A311" s="1">
        <v>308</v>
      </c>
      <c r="B311">
        <v>1.4096301809331821E-2</v>
      </c>
      <c r="C311">
        <v>1.447731391590676E-2</v>
      </c>
      <c r="D311">
        <v>1.439720306876374E-2</v>
      </c>
    </row>
    <row r="312" spans="1:4" x14ac:dyDescent="0.25">
      <c r="A312" s="1">
        <v>309</v>
      </c>
      <c r="B312">
        <v>1.4089682363203021E-2</v>
      </c>
      <c r="C312">
        <v>1.447469285209564E-2</v>
      </c>
      <c r="D312">
        <v>1.440229894202635E-2</v>
      </c>
    </row>
    <row r="313" spans="1:4" x14ac:dyDescent="0.25">
      <c r="A313" s="1">
        <v>310</v>
      </c>
      <c r="B313">
        <v>1.408306974459725E-2</v>
      </c>
      <c r="C313">
        <v>1.4472072828210241E-2</v>
      </c>
      <c r="D313">
        <v>1.440739481528897E-2</v>
      </c>
    </row>
    <row r="314" spans="1:4" x14ac:dyDescent="0.25">
      <c r="A314" s="1">
        <v>311</v>
      </c>
      <c r="B314">
        <v>1.4076463942956729E-2</v>
      </c>
      <c r="C314">
        <v>1.446945384363179E-2</v>
      </c>
      <c r="D314">
        <v>1.4412490688551591E-2</v>
      </c>
    </row>
    <row r="315" spans="1:4" x14ac:dyDescent="0.25">
      <c r="A315" s="1">
        <v>312</v>
      </c>
      <c r="B315">
        <v>1.4069864947745449E-2</v>
      </c>
      <c r="C315">
        <v>1.446683589774201E-2</v>
      </c>
      <c r="D315">
        <v>1.4417586561814209E-2</v>
      </c>
    </row>
    <row r="316" spans="1:4" x14ac:dyDescent="0.25">
      <c r="A316" s="1">
        <v>313</v>
      </c>
      <c r="B316">
        <v>1.406327274844911E-2</v>
      </c>
      <c r="C316">
        <v>1.4464218989923099E-2</v>
      </c>
      <c r="D316">
        <v>1.442268243507683E-2</v>
      </c>
    </row>
    <row r="317" spans="1:4" x14ac:dyDescent="0.25">
      <c r="A317" s="1">
        <v>314</v>
      </c>
      <c r="B317">
        <v>1.405668733457504E-2</v>
      </c>
      <c r="C317">
        <v>1.4461603119557759E-2</v>
      </c>
      <c r="D317">
        <v>1.442777830833945E-2</v>
      </c>
    </row>
    <row r="318" spans="1:4" x14ac:dyDescent="0.25">
      <c r="A318" s="1">
        <v>315</v>
      </c>
      <c r="B318">
        <v>1.405010869565218E-2</v>
      </c>
      <c r="C318">
        <v>1.445898828602918E-2</v>
      </c>
      <c r="D318">
        <v>1.443287418160207E-2</v>
      </c>
    </row>
    <row r="319" spans="1:4" x14ac:dyDescent="0.25">
      <c r="A319" s="1">
        <v>316</v>
      </c>
      <c r="B319">
        <v>1.4043536821230969E-2</v>
      </c>
      <c r="C319">
        <v>1.445637448872103E-2</v>
      </c>
      <c r="D319">
        <v>1.4437970054864691E-2</v>
      </c>
    </row>
    <row r="320" spans="1:4" x14ac:dyDescent="0.25">
      <c r="A320" s="1">
        <v>317</v>
      </c>
      <c r="B320">
        <v>1.403697170088335E-2</v>
      </c>
      <c r="C320">
        <v>1.445376172701747E-2</v>
      </c>
      <c r="D320">
        <v>1.4443065928127311E-2</v>
      </c>
    </row>
    <row r="321" spans="1:4" x14ac:dyDescent="0.25">
      <c r="A321" s="1">
        <v>318</v>
      </c>
      <c r="B321">
        <v>1.40304133242027E-2</v>
      </c>
      <c r="C321">
        <v>1.445115000030316E-2</v>
      </c>
      <c r="D321">
        <v>1.4448161801389921E-2</v>
      </c>
    </row>
    <row r="322" spans="1:4" x14ac:dyDescent="0.25">
      <c r="A322" s="1">
        <v>319</v>
      </c>
      <c r="B322">
        <v>1.402386168080373E-2</v>
      </c>
      <c r="C322">
        <v>1.4448539307963229E-2</v>
      </c>
      <c r="D322">
        <v>1.4453257674652539E-2</v>
      </c>
    </row>
    <row r="323" spans="1:4" x14ac:dyDescent="0.25">
      <c r="A323" s="1">
        <v>320</v>
      </c>
      <c r="B323">
        <v>1.40173167603225E-2</v>
      </c>
      <c r="C323">
        <v>1.4445929649383311E-2</v>
      </c>
      <c r="D323">
        <v>1.445835354791516E-2</v>
      </c>
    </row>
    <row r="324" spans="1:4" x14ac:dyDescent="0.25">
      <c r="A324" s="1">
        <v>321</v>
      </c>
      <c r="B324">
        <v>1.40107785524163E-2</v>
      </c>
      <c r="C324">
        <v>1.444332102394952E-2</v>
      </c>
      <c r="D324">
        <v>1.446344942117778E-2</v>
      </c>
    </row>
    <row r="325" spans="1:4" x14ac:dyDescent="0.25">
      <c r="A325" s="1">
        <v>322</v>
      </c>
      <c r="B325">
        <v>1.4004247046763641E-2</v>
      </c>
      <c r="C325">
        <v>1.4440713431048441E-2</v>
      </c>
      <c r="D325">
        <v>1.44685452944404E-2</v>
      </c>
    </row>
    <row r="326" spans="1:4" x14ac:dyDescent="0.25">
      <c r="A326" s="1">
        <v>323</v>
      </c>
      <c r="B326">
        <v>1.399772223306418E-2</v>
      </c>
      <c r="C326">
        <v>1.443810687006717E-2</v>
      </c>
      <c r="D326">
        <v>1.4473641167703021E-2</v>
      </c>
    </row>
    <row r="327" spans="1:4" x14ac:dyDescent="0.25">
      <c r="A327" s="1">
        <v>324</v>
      </c>
      <c r="B327">
        <v>1.3991204101038671E-2</v>
      </c>
      <c r="C327">
        <v>1.4435501340393279E-2</v>
      </c>
      <c r="D327">
        <v>1.4478737040965641E-2</v>
      </c>
    </row>
    <row r="328" spans="1:4" x14ac:dyDescent="0.25">
      <c r="A328" s="1">
        <v>325</v>
      </c>
      <c r="B328">
        <v>1.3984692640428901E-2</v>
      </c>
      <c r="C328">
        <v>1.44328968414148E-2</v>
      </c>
      <c r="D328">
        <v>1.4483832914228259E-2</v>
      </c>
    </row>
    <row r="329" spans="1:4" x14ac:dyDescent="0.25">
      <c r="A329" s="1">
        <v>326</v>
      </c>
      <c r="B329">
        <v>1.397818784099766E-2</v>
      </c>
      <c r="C329">
        <v>1.4430293372520289E-2</v>
      </c>
      <c r="D329">
        <v>1.4488928787490869E-2</v>
      </c>
    </row>
    <row r="330" spans="1:4" x14ac:dyDescent="0.25">
      <c r="A330" s="1">
        <v>327</v>
      </c>
      <c r="B330">
        <v>1.3971689692528671E-2</v>
      </c>
      <c r="C330">
        <v>1.442769093309877E-2</v>
      </c>
      <c r="D330">
        <v>1.449402466075349E-2</v>
      </c>
    </row>
    <row r="331" spans="1:4" x14ac:dyDescent="0.25">
      <c r="A331" s="1">
        <v>328</v>
      </c>
      <c r="B331">
        <v>1.396519818482651E-2</v>
      </c>
      <c r="C331">
        <v>1.4425089522539731E-2</v>
      </c>
      <c r="D331">
        <v>1.449912053401611E-2</v>
      </c>
    </row>
    <row r="332" spans="1:4" x14ac:dyDescent="0.25">
      <c r="A332" s="1">
        <v>329</v>
      </c>
      <c r="B332">
        <v>1.3958713307716629E-2</v>
      </c>
      <c r="C332">
        <v>1.4422489140233171E-2</v>
      </c>
      <c r="D332">
        <v>1.450421640727873E-2</v>
      </c>
    </row>
    <row r="333" spans="1:4" x14ac:dyDescent="0.25">
      <c r="A333" s="1">
        <v>330</v>
      </c>
      <c r="B333">
        <v>1.395223505104521E-2</v>
      </c>
      <c r="C333">
        <v>1.441988978556955E-2</v>
      </c>
      <c r="D333">
        <v>1.450931228054135E-2</v>
      </c>
    </row>
    <row r="334" spans="1:4" x14ac:dyDescent="0.25">
      <c r="A334" s="1">
        <v>331</v>
      </c>
      <c r="B334">
        <v>1.3945763404679189E-2</v>
      </c>
      <c r="C334">
        <v>1.441729145793982E-2</v>
      </c>
      <c r="D334">
        <v>1.4514408153803971E-2</v>
      </c>
    </row>
    <row r="335" spans="1:4" x14ac:dyDescent="0.25">
      <c r="A335" s="1">
        <v>332</v>
      </c>
      <c r="B335">
        <v>1.3939298358506141E-2</v>
      </c>
      <c r="C335">
        <v>1.441469415673542E-2</v>
      </c>
      <c r="D335">
        <v>1.4519504027066589E-2</v>
      </c>
    </row>
    <row r="336" spans="1:4" x14ac:dyDescent="0.25">
      <c r="A336" s="1">
        <v>333</v>
      </c>
      <c r="B336">
        <v>1.3932839902434289E-2</v>
      </c>
      <c r="C336">
        <v>1.441209788134825E-2</v>
      </c>
      <c r="D336">
        <v>1.452459990032921E-2</v>
      </c>
    </row>
    <row r="337" spans="1:4" x14ac:dyDescent="0.25">
      <c r="A337" s="1">
        <v>334</v>
      </c>
      <c r="B337">
        <v>1.392638802639239E-2</v>
      </c>
      <c r="C337">
        <v>1.4409502631170711E-2</v>
      </c>
      <c r="D337">
        <v>1.452969577359182E-2</v>
      </c>
    </row>
    <row r="338" spans="1:4" x14ac:dyDescent="0.25">
      <c r="A338" s="1">
        <v>335</v>
      </c>
      <c r="B338">
        <v>1.391994272032974E-2</v>
      </c>
      <c r="C338">
        <v>1.4406908405595669E-2</v>
      </c>
      <c r="D338">
        <v>1.453479164685445E-2</v>
      </c>
    </row>
    <row r="339" spans="1:4" x14ac:dyDescent="0.25">
      <c r="A339" s="1">
        <v>336</v>
      </c>
      <c r="B339">
        <v>1.3913503974216059E-2</v>
      </c>
      <c r="C339">
        <v>1.440431520401649E-2</v>
      </c>
      <c r="D339">
        <v>1.453988752011706E-2</v>
      </c>
    </row>
    <row r="340" spans="1:4" x14ac:dyDescent="0.25">
      <c r="A340" s="1">
        <v>337</v>
      </c>
      <c r="B340">
        <v>1.390707177804151E-2</v>
      </c>
      <c r="C340">
        <v>1.440172302582699E-2</v>
      </c>
      <c r="D340">
        <v>1.454498339337968E-2</v>
      </c>
    </row>
    <row r="341" spans="1:4" x14ac:dyDescent="0.25">
      <c r="A341" s="1">
        <v>338</v>
      </c>
      <c r="B341">
        <v>1.3900646121816599E-2</v>
      </c>
      <c r="C341">
        <v>1.439913187042148E-2</v>
      </c>
      <c r="D341">
        <v>1.4550079266642301E-2</v>
      </c>
    </row>
    <row r="342" spans="1:4" x14ac:dyDescent="0.25">
      <c r="A342" s="1">
        <v>339</v>
      </c>
      <c r="B342">
        <v>1.389422699557212E-2</v>
      </c>
      <c r="C342">
        <v>1.439654173719475E-2</v>
      </c>
      <c r="D342">
        <v>1.4555175139904919E-2</v>
      </c>
    </row>
    <row r="343" spans="1:4" x14ac:dyDescent="0.25">
      <c r="A343" s="1">
        <v>340</v>
      </c>
      <c r="B343">
        <v>1.388781438935913E-2</v>
      </c>
      <c r="C343">
        <v>1.4393952625542061E-2</v>
      </c>
      <c r="D343">
        <v>1.456027101316754E-2</v>
      </c>
    </row>
    <row r="344" spans="1:4" x14ac:dyDescent="0.25">
      <c r="A344" s="1">
        <v>341</v>
      </c>
      <c r="B344">
        <v>1.388140829324889E-2</v>
      </c>
      <c r="C344">
        <v>1.4391364534859161E-2</v>
      </c>
      <c r="D344">
        <v>1.456536688643016E-2</v>
      </c>
    </row>
    <row r="345" spans="1:4" x14ac:dyDescent="0.25">
      <c r="A345" s="1">
        <v>342</v>
      </c>
      <c r="B345">
        <v>1.3875008697332819E-2</v>
      </c>
      <c r="C345">
        <v>1.438877746454225E-2</v>
      </c>
      <c r="D345">
        <v>1.457046275969278E-2</v>
      </c>
    </row>
    <row r="346" spans="1:4" x14ac:dyDescent="0.25">
      <c r="A346" s="1">
        <v>343</v>
      </c>
      <c r="B346">
        <v>1.386861559172241E-2</v>
      </c>
      <c r="C346">
        <v>1.438619141398804E-2</v>
      </c>
      <c r="D346">
        <v>1.4575558632955401E-2</v>
      </c>
    </row>
    <row r="347" spans="1:4" x14ac:dyDescent="0.25">
      <c r="A347" s="1">
        <v>344</v>
      </c>
      <c r="B347">
        <v>1.3862228966549209E-2</v>
      </c>
      <c r="C347">
        <v>1.438360638259369E-2</v>
      </c>
      <c r="D347">
        <v>1.458065450621801E-2</v>
      </c>
    </row>
    <row r="348" spans="1:4" x14ac:dyDescent="0.25">
      <c r="A348" s="1">
        <v>345</v>
      </c>
      <c r="B348">
        <v>1.3855848811964781E-2</v>
      </c>
      <c r="C348">
        <v>1.438102236975685E-2</v>
      </c>
      <c r="D348">
        <v>1.4585750379480631E-2</v>
      </c>
    </row>
    <row r="349" spans="1:4" x14ac:dyDescent="0.25">
      <c r="A349" s="1">
        <v>346</v>
      </c>
      <c r="B349">
        <v>1.384947511814061E-2</v>
      </c>
      <c r="C349">
        <v>1.4378439374875641E-2</v>
      </c>
      <c r="D349">
        <v>1.4590846252743249E-2</v>
      </c>
    </row>
    <row r="350" spans="1:4" x14ac:dyDescent="0.25">
      <c r="A350" s="1">
        <v>347</v>
      </c>
      <c r="B350">
        <v>1.3843107875268089E-2</v>
      </c>
      <c r="C350">
        <v>1.4375857397348641E-2</v>
      </c>
      <c r="D350">
        <v>1.459594212600587E-2</v>
      </c>
    </row>
    <row r="351" spans="1:4" x14ac:dyDescent="0.25">
      <c r="A351" s="1">
        <v>348</v>
      </c>
      <c r="B351">
        <v>1.383674707355846E-2</v>
      </c>
      <c r="C351">
        <v>1.4373276436574919E-2</v>
      </c>
      <c r="D351">
        <v>1.460103799926849E-2</v>
      </c>
    </row>
    <row r="352" spans="1:4" x14ac:dyDescent="0.25">
      <c r="A352" s="1">
        <v>349</v>
      </c>
      <c r="B352">
        <v>1.383039270324274E-2</v>
      </c>
      <c r="C352">
        <v>1.437069649195403E-2</v>
      </c>
      <c r="D352">
        <v>1.460613387253111E-2</v>
      </c>
    </row>
    <row r="353" spans="1:4" x14ac:dyDescent="0.25">
      <c r="A353" s="1">
        <v>350</v>
      </c>
      <c r="B353">
        <v>1.3824044754571699E-2</v>
      </c>
      <c r="C353">
        <v>1.4368117562885981E-2</v>
      </c>
      <c r="D353">
        <v>1.461122974579373E-2</v>
      </c>
    </row>
    <row r="354" spans="1:4" x14ac:dyDescent="0.25">
      <c r="A354" s="1">
        <v>351</v>
      </c>
      <c r="B354">
        <v>1.381770321781583E-2</v>
      </c>
      <c r="C354">
        <v>1.436553964877124E-2</v>
      </c>
      <c r="D354">
        <v>1.4616325619056351E-2</v>
      </c>
    </row>
    <row r="355" spans="1:4" x14ac:dyDescent="0.25">
      <c r="A355" s="1">
        <v>352</v>
      </c>
      <c r="B355">
        <v>1.3811368083265231E-2</v>
      </c>
      <c r="C355">
        <v>1.436296274901078E-2</v>
      </c>
      <c r="D355">
        <v>1.4621421492318969E-2</v>
      </c>
    </row>
    <row r="356" spans="1:4" x14ac:dyDescent="0.25">
      <c r="A356" s="1">
        <v>353</v>
      </c>
      <c r="B356">
        <v>1.380503934122961E-2</v>
      </c>
      <c r="C356">
        <v>1.4360386863006031E-2</v>
      </c>
      <c r="D356">
        <v>1.4626517365581579E-2</v>
      </c>
    </row>
    <row r="357" spans="1:4" x14ac:dyDescent="0.25">
      <c r="A357" s="1">
        <v>354</v>
      </c>
      <c r="B357">
        <v>1.3798716982038229E-2</v>
      </c>
      <c r="C357">
        <v>1.435781199015887E-2</v>
      </c>
      <c r="D357">
        <v>1.46316132388442E-2</v>
      </c>
    </row>
    <row r="358" spans="1:4" x14ac:dyDescent="0.25">
      <c r="A358" s="1">
        <v>355</v>
      </c>
      <c r="B358">
        <v>1.3792400996039841E-2</v>
      </c>
      <c r="C358">
        <v>1.4355238129871691E-2</v>
      </c>
      <c r="D358">
        <v>1.463670911210682E-2</v>
      </c>
    </row>
    <row r="359" spans="1:4" x14ac:dyDescent="0.25">
      <c r="A359" s="1">
        <v>356</v>
      </c>
      <c r="B359">
        <v>1.3786091373602649E-2</v>
      </c>
      <c r="C359">
        <v>1.4352665281547321E-2</v>
      </c>
      <c r="D359">
        <v>1.464180498536944E-2</v>
      </c>
    </row>
    <row r="360" spans="1:4" x14ac:dyDescent="0.25">
      <c r="A360" s="1">
        <v>357</v>
      </c>
      <c r="B360">
        <v>1.377978810511425E-2</v>
      </c>
      <c r="C360">
        <v>1.435009344458907E-2</v>
      </c>
      <c r="D360">
        <v>1.464690085863206E-2</v>
      </c>
    </row>
    <row r="361" spans="1:4" x14ac:dyDescent="0.25">
      <c r="A361" s="1">
        <v>358</v>
      </c>
      <c r="B361">
        <v>1.377349118098159E-2</v>
      </c>
      <c r="C361">
        <v>1.4347522618400711E-2</v>
      </c>
      <c r="D361">
        <v>1.4651996731894681E-2</v>
      </c>
    </row>
    <row r="362" spans="1:4" x14ac:dyDescent="0.25">
      <c r="A362" s="1">
        <v>359</v>
      </c>
      <c r="B362">
        <v>1.3767200591630941E-2</v>
      </c>
      <c r="C362">
        <v>1.43449528023865E-2</v>
      </c>
      <c r="D362">
        <v>1.4657092605157299E-2</v>
      </c>
    </row>
    <row r="363" spans="1:4" x14ac:dyDescent="0.25">
      <c r="A363" s="1">
        <v>360</v>
      </c>
      <c r="B363">
        <v>1.3760916327507779E-2</v>
      </c>
      <c r="C363">
        <v>1.4342383995951131E-2</v>
      </c>
      <c r="D363">
        <v>1.466218847841992E-2</v>
      </c>
    </row>
    <row r="364" spans="1:4" x14ac:dyDescent="0.25">
      <c r="A364" s="1">
        <v>361</v>
      </c>
      <c r="B364">
        <v>1.3754638379076841E-2</v>
      </c>
      <c r="C364">
        <v>1.433981619849981E-2</v>
      </c>
      <c r="D364">
        <v>1.466728435168253E-2</v>
      </c>
    </row>
    <row r="365" spans="1:4" x14ac:dyDescent="0.25">
      <c r="A365" s="1">
        <v>362</v>
      </c>
      <c r="B365">
        <v>1.3748366736821961E-2</v>
      </c>
      <c r="C365">
        <v>1.4337249409438171E-2</v>
      </c>
      <c r="D365">
        <v>1.467238022494515E-2</v>
      </c>
    </row>
    <row r="366" spans="1:4" x14ac:dyDescent="0.25">
      <c r="A366" s="1">
        <v>363</v>
      </c>
      <c r="B366">
        <v>1.3742101391246139E-2</v>
      </c>
      <c r="C366">
        <v>1.4334683628172329E-2</v>
      </c>
      <c r="D366">
        <v>1.467747609820777E-2</v>
      </c>
    </row>
    <row r="367" spans="1:4" x14ac:dyDescent="0.25">
      <c r="A367" s="1">
        <v>364</v>
      </c>
      <c r="B367">
        <v>1.3735842332871411E-2</v>
      </c>
      <c r="C367">
        <v>1.433211885410888E-2</v>
      </c>
      <c r="D367">
        <v>1.468257197147039E-2</v>
      </c>
    </row>
    <row r="368" spans="1:4" x14ac:dyDescent="0.25">
      <c r="A368" s="1">
        <v>365</v>
      </c>
      <c r="B368">
        <v>1.3729589552238811E-2</v>
      </c>
      <c r="C368">
        <v>1.4329555086654851E-2</v>
      </c>
      <c r="D368">
        <v>1.4687667844733011E-2</v>
      </c>
    </row>
    <row r="369" spans="1:4" x14ac:dyDescent="0.25">
      <c r="A369" s="1">
        <v>366</v>
      </c>
      <c r="B369">
        <v>1.3723343039908339E-2</v>
      </c>
      <c r="C369">
        <v>1.432699232521777E-2</v>
      </c>
      <c r="D369">
        <v>1.4692763717995629E-2</v>
      </c>
    </row>
    <row r="370" spans="1:4" x14ac:dyDescent="0.25">
      <c r="A370" s="1">
        <v>367</v>
      </c>
      <c r="B370">
        <v>1.371710278645895E-2</v>
      </c>
      <c r="C370">
        <v>1.4324430569205611E-2</v>
      </c>
      <c r="D370">
        <v>1.469785959125825E-2</v>
      </c>
    </row>
    <row r="371" spans="1:4" x14ac:dyDescent="0.25">
      <c r="A371" s="1">
        <v>368</v>
      </c>
      <c r="B371">
        <v>1.371086878248844E-2</v>
      </c>
      <c r="C371">
        <v>1.432186981802681E-2</v>
      </c>
      <c r="D371">
        <v>1.470295546452087E-2</v>
      </c>
    </row>
    <row r="372" spans="1:4" x14ac:dyDescent="0.25">
      <c r="A372" s="1">
        <v>369</v>
      </c>
      <c r="B372">
        <v>1.3704641018613409E-2</v>
      </c>
      <c r="C372">
        <v>1.431931007109028E-2</v>
      </c>
      <c r="D372">
        <v>1.470805133778349E-2</v>
      </c>
    </row>
    <row r="373" spans="1:4" x14ac:dyDescent="0.25">
      <c r="A373" s="1">
        <v>370</v>
      </c>
      <c r="B373">
        <v>1.3698419485469271E-2</v>
      </c>
      <c r="C373">
        <v>1.431675132780539E-2</v>
      </c>
      <c r="D373">
        <v>1.471314721104611E-2</v>
      </c>
    </row>
    <row r="374" spans="1:4" x14ac:dyDescent="0.25">
      <c r="A374" s="1">
        <v>371</v>
      </c>
      <c r="B374">
        <v>1.369220417371015E-2</v>
      </c>
      <c r="C374">
        <v>1.4314193587581981E-2</v>
      </c>
      <c r="D374">
        <v>1.471824308430872E-2</v>
      </c>
    </row>
    <row r="375" spans="1:4" x14ac:dyDescent="0.25">
      <c r="A375" s="1">
        <v>372</v>
      </c>
      <c r="B375">
        <v>1.3685995074008851E-2</v>
      </c>
      <c r="C375">
        <v>1.431163684983033E-2</v>
      </c>
      <c r="D375">
        <v>1.4723338957571341E-2</v>
      </c>
    </row>
    <row r="376" spans="1:4" x14ac:dyDescent="0.25">
      <c r="A376" s="1">
        <v>373</v>
      </c>
      <c r="B376">
        <v>1.367979217705682E-2</v>
      </c>
      <c r="C376">
        <v>1.4309081113961199E-2</v>
      </c>
      <c r="D376">
        <v>1.4728434830833959E-2</v>
      </c>
    </row>
    <row r="377" spans="1:4" x14ac:dyDescent="0.25">
      <c r="A377" s="1">
        <v>374</v>
      </c>
      <c r="B377">
        <v>1.3673595473564089E-2</v>
      </c>
      <c r="C377">
        <v>1.430652637938582E-2</v>
      </c>
      <c r="D377">
        <v>1.473353070409658E-2</v>
      </c>
    </row>
    <row r="378" spans="1:4" x14ac:dyDescent="0.25">
      <c r="A378" s="1">
        <v>375</v>
      </c>
      <c r="B378">
        <v>1.366740495425924E-2</v>
      </c>
      <c r="C378">
        <v>1.4303972645515859E-2</v>
      </c>
      <c r="D378">
        <v>1.47386265773592E-2</v>
      </c>
    </row>
    <row r="379" spans="1:4" x14ac:dyDescent="0.25">
      <c r="A379" s="1">
        <v>376</v>
      </c>
      <c r="B379">
        <v>1.366122060988933E-2</v>
      </c>
      <c r="C379">
        <v>1.430141991176347E-2</v>
      </c>
      <c r="D379">
        <v>1.474372245062182E-2</v>
      </c>
    </row>
    <row r="380" spans="1:4" x14ac:dyDescent="0.25">
      <c r="A380" s="1">
        <v>377</v>
      </c>
      <c r="B380">
        <v>1.365504243121988E-2</v>
      </c>
      <c r="C380">
        <v>1.429886817754125E-2</v>
      </c>
      <c r="D380">
        <v>1.474881832388444E-2</v>
      </c>
    </row>
    <row r="381" spans="1:4" x14ac:dyDescent="0.25">
      <c r="A381" s="1">
        <v>378</v>
      </c>
      <c r="B381">
        <v>1.3648870409034831E-2</v>
      </c>
      <c r="C381">
        <v>1.429631744226225E-2</v>
      </c>
      <c r="D381">
        <v>1.4753914197147061E-2</v>
      </c>
    </row>
    <row r="382" spans="1:4" x14ac:dyDescent="0.25">
      <c r="A382" s="1">
        <v>379</v>
      </c>
      <c r="B382">
        <v>1.3642704534136451E-2</v>
      </c>
      <c r="C382">
        <v>1.4293767705340009E-2</v>
      </c>
      <c r="D382">
        <v>1.4759010070409679E-2</v>
      </c>
    </row>
    <row r="383" spans="1:4" x14ac:dyDescent="0.25">
      <c r="A383" s="1">
        <v>380</v>
      </c>
      <c r="B383">
        <v>1.363654479734534E-2</v>
      </c>
      <c r="C383">
        <v>1.429121896618849E-2</v>
      </c>
      <c r="D383">
        <v>1.4764105943672289E-2</v>
      </c>
    </row>
    <row r="384" spans="1:4" x14ac:dyDescent="0.25">
      <c r="A384" s="1">
        <v>381</v>
      </c>
      <c r="B384">
        <v>1.3630391189500371E-2</v>
      </c>
      <c r="C384">
        <v>1.4288671224222151E-2</v>
      </c>
      <c r="D384">
        <v>1.476920181693491E-2</v>
      </c>
    </row>
    <row r="385" spans="1:4" x14ac:dyDescent="0.25">
      <c r="A385" s="1">
        <v>382</v>
      </c>
      <c r="B385">
        <v>1.3624243701458609E-2</v>
      </c>
      <c r="C385">
        <v>1.4286124478855871E-2</v>
      </c>
      <c r="D385">
        <v>1.477429769019753E-2</v>
      </c>
    </row>
    <row r="386" spans="1:4" x14ac:dyDescent="0.25">
      <c r="A386" s="1">
        <v>383</v>
      </c>
      <c r="B386">
        <v>1.361810232409533E-2</v>
      </c>
      <c r="C386">
        <v>1.428357872950501E-2</v>
      </c>
      <c r="D386">
        <v>1.477939356346015E-2</v>
      </c>
    </row>
    <row r="387" spans="1:4" x14ac:dyDescent="0.25">
      <c r="A387" s="1">
        <v>384</v>
      </c>
      <c r="B387">
        <v>1.3611967048303921E-2</v>
      </c>
      <c r="C387">
        <v>1.428103397558538E-2</v>
      </c>
      <c r="D387">
        <v>1.478448943672277E-2</v>
      </c>
    </row>
    <row r="388" spans="1:4" x14ac:dyDescent="0.25">
      <c r="A388" s="1">
        <v>385</v>
      </c>
      <c r="B388">
        <v>1.360583786499586E-2</v>
      </c>
      <c r="C388">
        <v>1.427849021651325E-2</v>
      </c>
      <c r="D388">
        <v>1.4789585309985391E-2</v>
      </c>
    </row>
    <row r="389" spans="1:4" x14ac:dyDescent="0.25">
      <c r="A389" s="1">
        <v>386</v>
      </c>
      <c r="B389">
        <v>1.3599714765100669E-2</v>
      </c>
      <c r="C389">
        <v>1.427594745170534E-2</v>
      </c>
      <c r="D389">
        <v>1.4794681183248009E-2</v>
      </c>
    </row>
    <row r="390" spans="1:4" x14ac:dyDescent="0.25">
      <c r="A390" s="1">
        <v>387</v>
      </c>
      <c r="B390">
        <v>1.3593597739565861E-2</v>
      </c>
      <c r="C390">
        <v>1.4273405680578839E-2</v>
      </c>
      <c r="D390">
        <v>1.479977705651063E-2</v>
      </c>
    </row>
    <row r="391" spans="1:4" x14ac:dyDescent="0.25">
      <c r="A391" s="1">
        <v>388</v>
      </c>
      <c r="B391">
        <v>1.358748677935691E-2</v>
      </c>
      <c r="C391">
        <v>1.4270864902551391E-2</v>
      </c>
      <c r="D391">
        <v>1.480487292977325E-2</v>
      </c>
    </row>
    <row r="392" spans="1:4" x14ac:dyDescent="0.25">
      <c r="A392" s="1">
        <v>389</v>
      </c>
      <c r="B392">
        <v>1.3581381875457181E-2</v>
      </c>
      <c r="C392">
        <v>1.4268325117041059E-2</v>
      </c>
      <c r="D392">
        <v>1.480996880303586E-2</v>
      </c>
    </row>
    <row r="393" spans="1:4" x14ac:dyDescent="0.25">
      <c r="A393" s="1">
        <v>390</v>
      </c>
      <c r="B393">
        <v>1.357528301886792E-2</v>
      </c>
      <c r="C393">
        <v>1.4265786323466411E-2</v>
      </c>
      <c r="D393">
        <v>1.481506467629848E-2</v>
      </c>
    </row>
    <row r="394" spans="1:4" x14ac:dyDescent="0.25">
      <c r="A394" s="1">
        <v>391</v>
      </c>
      <c r="B394">
        <v>1.356919020060819E-2</v>
      </c>
      <c r="C394">
        <v>1.4263248521246439E-2</v>
      </c>
      <c r="D394">
        <v>1.48201605495611E-2</v>
      </c>
    </row>
    <row r="395" spans="1:4" x14ac:dyDescent="0.25">
      <c r="A395" s="1">
        <v>392</v>
      </c>
      <c r="B395">
        <v>1.356310341171481E-2</v>
      </c>
      <c r="C395">
        <v>1.4260711709800601E-2</v>
      </c>
      <c r="D395">
        <v>1.4825256422823721E-2</v>
      </c>
    </row>
    <row r="396" spans="1:4" x14ac:dyDescent="0.25">
      <c r="A396" s="1">
        <v>393</v>
      </c>
      <c r="B396">
        <v>1.355702264324235E-2</v>
      </c>
      <c r="C396">
        <v>1.425817588854879E-2</v>
      </c>
      <c r="D396">
        <v>1.4830352296086339E-2</v>
      </c>
    </row>
    <row r="397" spans="1:4" x14ac:dyDescent="0.25">
      <c r="A397" s="1">
        <v>394</v>
      </c>
      <c r="B397">
        <v>1.355094788626306E-2</v>
      </c>
      <c r="C397">
        <v>1.425564105691138E-2</v>
      </c>
      <c r="D397">
        <v>1.483544816934896E-2</v>
      </c>
    </row>
    <row r="398" spans="1:4" x14ac:dyDescent="0.25">
      <c r="A398" s="1">
        <v>395</v>
      </c>
      <c r="B398">
        <v>1.354487913186684E-2</v>
      </c>
      <c r="C398">
        <v>1.4253107214309181E-2</v>
      </c>
      <c r="D398">
        <v>1.484054404261158E-2</v>
      </c>
    </row>
    <row r="399" spans="1:4" x14ac:dyDescent="0.25">
      <c r="A399" s="1">
        <v>396</v>
      </c>
      <c r="B399">
        <v>1.353881637116117E-2</v>
      </c>
      <c r="C399">
        <v>1.4250574360163439E-2</v>
      </c>
      <c r="D399">
        <v>1.48456399158742E-2</v>
      </c>
    </row>
    <row r="400" spans="1:4" x14ac:dyDescent="0.25">
      <c r="A400" s="1">
        <v>397</v>
      </c>
      <c r="B400">
        <v>1.353275959527111E-2</v>
      </c>
      <c r="C400">
        <v>1.4248042493895901E-2</v>
      </c>
      <c r="D400">
        <v>1.485073578913682E-2</v>
      </c>
    </row>
    <row r="401" spans="1:4" x14ac:dyDescent="0.25">
      <c r="A401" s="1">
        <v>398</v>
      </c>
      <c r="B401">
        <v>1.352670879533922E-2</v>
      </c>
      <c r="C401">
        <v>1.4245511614928709E-2</v>
      </c>
      <c r="D401">
        <v>1.485583166239943E-2</v>
      </c>
    </row>
    <row r="402" spans="1:4" x14ac:dyDescent="0.25">
      <c r="A402" s="1">
        <v>399</v>
      </c>
      <c r="B402">
        <v>1.3520663962525541E-2</v>
      </c>
      <c r="C402">
        <v>1.424298172268448E-2</v>
      </c>
      <c r="D402">
        <v>1.4860927535662051E-2</v>
      </c>
    </row>
    <row r="403" spans="1:4" x14ac:dyDescent="0.25">
      <c r="A403" s="1">
        <v>400</v>
      </c>
      <c r="B403">
        <v>1.351462508800751E-2</v>
      </c>
      <c r="C403">
        <v>1.4240452816586291E-2</v>
      </c>
      <c r="D403">
        <v>1.4866023408924669E-2</v>
      </c>
    </row>
    <row r="404" spans="1:4" x14ac:dyDescent="0.25">
      <c r="A404" s="1">
        <v>401</v>
      </c>
      <c r="B404">
        <v>1.350859216297999E-2</v>
      </c>
      <c r="C404">
        <v>1.4237924896057651E-2</v>
      </c>
      <c r="D404">
        <v>1.487111928218729E-2</v>
      </c>
    </row>
    <row r="405" spans="1:4" x14ac:dyDescent="0.25">
      <c r="A405" s="1">
        <v>402</v>
      </c>
      <c r="B405">
        <v>1.3502565178655159E-2</v>
      </c>
      <c r="C405">
        <v>1.4235397960522519E-2</v>
      </c>
      <c r="D405">
        <v>1.487621515544991E-2</v>
      </c>
    </row>
    <row r="406" spans="1:4" x14ac:dyDescent="0.25">
      <c r="A406" s="1">
        <v>403</v>
      </c>
      <c r="B406">
        <v>1.349654412626251E-2</v>
      </c>
      <c r="C406">
        <v>1.423287200940533E-2</v>
      </c>
      <c r="D406">
        <v>1.488131102871253E-2</v>
      </c>
    </row>
    <row r="407" spans="1:4" x14ac:dyDescent="0.25">
      <c r="A407" s="1">
        <v>404</v>
      </c>
      <c r="B407">
        <v>1.3490528997048759E-2</v>
      </c>
      <c r="C407">
        <v>1.423034704213093E-2</v>
      </c>
      <c r="D407">
        <v>1.488640690197515E-2</v>
      </c>
    </row>
    <row r="408" spans="1:4" x14ac:dyDescent="0.25">
      <c r="A408" s="1">
        <v>405</v>
      </c>
      <c r="B408">
        <v>1.348451978227789E-2</v>
      </c>
      <c r="C408">
        <v>1.4227823058124631E-2</v>
      </c>
      <c r="D408">
        <v>1.4891502775237771E-2</v>
      </c>
    </row>
    <row r="409" spans="1:4" x14ac:dyDescent="0.25">
      <c r="A409" s="1">
        <v>406</v>
      </c>
      <c r="B409">
        <v>1.3478516473231001E-2</v>
      </c>
      <c r="C409">
        <v>1.4225300056812201E-2</v>
      </c>
      <c r="D409">
        <v>1.4896598648500389E-2</v>
      </c>
    </row>
    <row r="410" spans="1:4" x14ac:dyDescent="0.25">
      <c r="A410" s="1">
        <v>407</v>
      </c>
      <c r="B410">
        <v>1.347251906120635E-2</v>
      </c>
      <c r="C410">
        <v>1.4222778037619829E-2</v>
      </c>
      <c r="D410">
        <v>1.4901694521762999E-2</v>
      </c>
    </row>
    <row r="411" spans="1:4" x14ac:dyDescent="0.25">
      <c r="A411" s="1">
        <v>408</v>
      </c>
      <c r="B411">
        <v>1.346652753751928E-2</v>
      </c>
      <c r="C411">
        <v>1.4220256999974191E-2</v>
      </c>
      <c r="D411">
        <v>1.4906790395025619E-2</v>
      </c>
    </row>
    <row r="412" spans="1:4" x14ac:dyDescent="0.25">
      <c r="A412" s="1">
        <v>409</v>
      </c>
      <c r="B412">
        <v>1.346054189350218E-2</v>
      </c>
      <c r="C412">
        <v>1.421773694330236E-2</v>
      </c>
      <c r="D412">
        <v>1.491188626828824E-2</v>
      </c>
    </row>
    <row r="413" spans="1:4" x14ac:dyDescent="0.25">
      <c r="A413" s="1">
        <v>410</v>
      </c>
      <c r="B413">
        <v>1.345456212050444E-2</v>
      </c>
      <c r="C413">
        <v>1.4215217867031889E-2</v>
      </c>
      <c r="D413">
        <v>1.491698214155086E-2</v>
      </c>
    </row>
    <row r="414" spans="1:4" x14ac:dyDescent="0.25">
      <c r="A414" s="1">
        <v>411</v>
      </c>
      <c r="B414">
        <v>1.3448588209892391E-2</v>
      </c>
      <c r="C414">
        <v>1.4212699770590771E-2</v>
      </c>
      <c r="D414">
        <v>1.492207801481348E-2</v>
      </c>
    </row>
    <row r="415" spans="1:4" x14ac:dyDescent="0.25">
      <c r="A415" s="1">
        <v>412</v>
      </c>
      <c r="B415">
        <v>1.344262015304932E-2</v>
      </c>
      <c r="C415">
        <v>1.4210182653407431E-2</v>
      </c>
      <c r="D415">
        <v>1.4927173888076101E-2</v>
      </c>
    </row>
    <row r="416" spans="1:4" x14ac:dyDescent="0.25">
      <c r="A416" s="1">
        <v>413</v>
      </c>
      <c r="B416">
        <v>1.3436657941375369E-2</v>
      </c>
      <c r="C416">
        <v>1.4207666514910761E-2</v>
      </c>
      <c r="D416">
        <v>1.4932269761338719E-2</v>
      </c>
    </row>
    <row r="417" spans="1:4" x14ac:dyDescent="0.25">
      <c r="A417" s="1">
        <v>414</v>
      </c>
      <c r="B417">
        <v>1.3430701566287531E-2</v>
      </c>
      <c r="C417">
        <v>1.4205151354530069E-2</v>
      </c>
      <c r="D417">
        <v>1.493736563460134E-2</v>
      </c>
    </row>
    <row r="418" spans="1:4" x14ac:dyDescent="0.25">
      <c r="A418" s="1">
        <v>415</v>
      </c>
      <c r="B418">
        <v>1.3424751019219571E-2</v>
      </c>
      <c r="C418">
        <v>1.420263717169514E-2</v>
      </c>
      <c r="D418">
        <v>1.4942461507863949E-2</v>
      </c>
    </row>
    <row r="419" spans="1:4" x14ac:dyDescent="0.25">
      <c r="A419" s="1">
        <v>416</v>
      </c>
      <c r="B419">
        <v>1.3418806291622039E-2</v>
      </c>
      <c r="C419">
        <v>1.420012396583616E-2</v>
      </c>
      <c r="D419">
        <v>1.494755738112657E-2</v>
      </c>
    </row>
    <row r="420" spans="1:4" x14ac:dyDescent="0.25">
      <c r="A420" s="1">
        <v>417</v>
      </c>
      <c r="B420">
        <v>1.341286737496218E-2</v>
      </c>
      <c r="C420">
        <v>1.41976117363838E-2</v>
      </c>
      <c r="D420">
        <v>1.495265325438919E-2</v>
      </c>
    </row>
    <row r="421" spans="1:4" x14ac:dyDescent="0.25">
      <c r="A421" s="1">
        <v>418</v>
      </c>
      <c r="B421">
        <v>1.340693426072392E-2</v>
      </c>
      <c r="C421">
        <v>1.4195100482769139E-2</v>
      </c>
      <c r="D421">
        <v>1.495774912765181E-2</v>
      </c>
    </row>
    <row r="422" spans="1:4" x14ac:dyDescent="0.25">
      <c r="A422" s="1">
        <v>419</v>
      </c>
      <c r="B422">
        <v>1.3401006940407819E-2</v>
      </c>
      <c r="C422">
        <v>1.4192590204423729E-2</v>
      </c>
      <c r="D422">
        <v>1.4962845000914431E-2</v>
      </c>
    </row>
    <row r="423" spans="1:4" x14ac:dyDescent="0.25">
      <c r="A423" s="1">
        <v>420</v>
      </c>
      <c r="B423">
        <v>1.339508540553102E-2</v>
      </c>
      <c r="C423">
        <v>1.419008090077954E-2</v>
      </c>
      <c r="D423">
        <v>1.4967940874177049E-2</v>
      </c>
    </row>
    <row r="424" spans="1:4" x14ac:dyDescent="0.25">
      <c r="A424" s="1">
        <v>421</v>
      </c>
      <c r="B424">
        <v>1.3389169647627231E-2</v>
      </c>
      <c r="C424">
        <v>1.4187572571268989E-2</v>
      </c>
      <c r="D424">
        <v>1.497303674743967E-2</v>
      </c>
    </row>
    <row r="425" spans="1:4" x14ac:dyDescent="0.25">
      <c r="A425" s="1">
        <v>422</v>
      </c>
      <c r="B425">
        <v>1.338325965824666E-2</v>
      </c>
      <c r="C425">
        <v>1.418506521532493E-2</v>
      </c>
      <c r="D425">
        <v>1.497813262070229E-2</v>
      </c>
    </row>
    <row r="426" spans="1:4" x14ac:dyDescent="0.25">
      <c r="A426" s="1">
        <v>423</v>
      </c>
      <c r="B426">
        <v>1.3377355428955981E-2</v>
      </c>
      <c r="C426">
        <v>1.418255883238068E-2</v>
      </c>
      <c r="D426">
        <v>1.498322849396491E-2</v>
      </c>
    </row>
    <row r="427" spans="1:4" x14ac:dyDescent="0.25">
      <c r="A427" s="1">
        <v>424</v>
      </c>
      <c r="B427">
        <v>1.3371456951338311E-2</v>
      </c>
      <c r="C427">
        <v>1.4180053421869961E-2</v>
      </c>
      <c r="D427">
        <v>1.498832436722753E-2</v>
      </c>
    </row>
    <row r="428" spans="1:4" x14ac:dyDescent="0.25">
      <c r="A428" s="1">
        <v>425</v>
      </c>
      <c r="B428">
        <v>1.3365564216993159E-2</v>
      </c>
      <c r="C428">
        <v>1.417754898322696E-2</v>
      </c>
      <c r="D428">
        <v>1.499342024049014E-2</v>
      </c>
    </row>
    <row r="429" spans="1:4" x14ac:dyDescent="0.25">
      <c r="A429" s="1">
        <v>426</v>
      </c>
      <c r="B429">
        <v>1.335967721753638E-2</v>
      </c>
      <c r="C429">
        <v>1.4175045515886281E-2</v>
      </c>
      <c r="D429">
        <v>1.4998516113752761E-2</v>
      </c>
    </row>
    <row r="430" spans="1:4" x14ac:dyDescent="0.25">
      <c r="A430" s="1">
        <v>427</v>
      </c>
      <c r="B430">
        <v>1.3353795944600131E-2</v>
      </c>
      <c r="C430">
        <v>1.417254301928301E-2</v>
      </c>
      <c r="D430">
        <v>1.5003611987015379E-2</v>
      </c>
    </row>
    <row r="431" spans="1:4" x14ac:dyDescent="0.25">
      <c r="A431" s="1">
        <v>428</v>
      </c>
      <c r="B431">
        <v>1.334792038983286E-2</v>
      </c>
      <c r="C431">
        <v>1.4170041492852611E-2</v>
      </c>
      <c r="D431">
        <v>1.5008707860277999E-2</v>
      </c>
    </row>
    <row r="432" spans="1:4" x14ac:dyDescent="0.25">
      <c r="A432" s="1">
        <v>429</v>
      </c>
      <c r="B432">
        <v>1.3342050544899229E-2</v>
      </c>
      <c r="C432">
        <v>1.416754093603103E-2</v>
      </c>
      <c r="D432">
        <v>1.501380373354062E-2</v>
      </c>
    </row>
    <row r="433" spans="1:4" x14ac:dyDescent="0.25">
      <c r="A433" s="1">
        <v>430</v>
      </c>
      <c r="B433">
        <v>1.3336186401480109E-2</v>
      </c>
      <c r="C433">
        <v>1.4165041348254619E-2</v>
      </c>
      <c r="D433">
        <v>1.501889960680324E-2</v>
      </c>
    </row>
    <row r="434" spans="1:4" x14ac:dyDescent="0.25">
      <c r="A434" s="1">
        <v>431</v>
      </c>
      <c r="B434">
        <v>1.333032795127251E-2</v>
      </c>
      <c r="C434">
        <v>1.416254272896021E-2</v>
      </c>
      <c r="D434">
        <v>1.502399548006586E-2</v>
      </c>
    </row>
    <row r="435" spans="1:4" x14ac:dyDescent="0.25">
      <c r="A435" s="1">
        <v>432</v>
      </c>
      <c r="B435">
        <v>1.3324475185989559E-2</v>
      </c>
      <c r="C435">
        <v>1.416004507758503E-2</v>
      </c>
      <c r="D435">
        <v>1.5029091353328481E-2</v>
      </c>
    </row>
    <row r="436" spans="1:4" x14ac:dyDescent="0.25">
      <c r="A436" s="1">
        <v>433</v>
      </c>
      <c r="B436">
        <v>1.3318628097360461E-2</v>
      </c>
      <c r="C436">
        <v>1.415754839356676E-2</v>
      </c>
      <c r="D436">
        <v>1.5034187226591099E-2</v>
      </c>
    </row>
    <row r="437" spans="1:4" x14ac:dyDescent="0.25">
      <c r="A437" s="1">
        <v>434</v>
      </c>
      <c r="B437">
        <v>1.3312786677130459E-2</v>
      </c>
      <c r="C437">
        <v>1.415505267634351E-2</v>
      </c>
      <c r="D437">
        <v>1.5039283099853709E-2</v>
      </c>
    </row>
    <row r="438" spans="1:4" x14ac:dyDescent="0.25">
      <c r="A438" s="1">
        <v>435</v>
      </c>
      <c r="B438">
        <v>1.330695091706079E-2</v>
      </c>
      <c r="C438">
        <v>1.4152557925353819E-2</v>
      </c>
      <c r="D438">
        <v>1.5044378973116329E-2</v>
      </c>
    </row>
    <row r="439" spans="1:4" x14ac:dyDescent="0.25">
      <c r="A439" s="1">
        <v>436</v>
      </c>
      <c r="B439">
        <v>1.3301120808928649E-2</v>
      </c>
      <c r="C439">
        <v>1.4150064140036689E-2</v>
      </c>
      <c r="D439">
        <v>1.504947484637895E-2</v>
      </c>
    </row>
    <row r="440" spans="1:4" x14ac:dyDescent="0.25">
      <c r="A440" s="1">
        <v>437</v>
      </c>
      <c r="B440">
        <v>1.329529634452716E-2</v>
      </c>
      <c r="C440">
        <v>1.414757131983153E-2</v>
      </c>
      <c r="D440">
        <v>1.505457071964157E-2</v>
      </c>
    </row>
    <row r="441" spans="1:4" x14ac:dyDescent="0.25">
      <c r="A441" s="1">
        <v>438</v>
      </c>
      <c r="B441">
        <v>1.328947751566532E-2</v>
      </c>
      <c r="C441">
        <v>1.414507946417819E-2</v>
      </c>
      <c r="D441">
        <v>1.505966659290419E-2</v>
      </c>
    </row>
    <row r="442" spans="1:4" x14ac:dyDescent="0.25">
      <c r="A442" s="1">
        <v>439</v>
      </c>
      <c r="B442">
        <v>1.3283664314167949E-2</v>
      </c>
      <c r="C442">
        <v>1.414258857251696E-2</v>
      </c>
      <c r="D442">
        <v>1.5064762466166811E-2</v>
      </c>
    </row>
    <row r="443" spans="1:4" x14ac:dyDescent="0.25">
      <c r="A443" s="1">
        <v>440</v>
      </c>
      <c r="B443">
        <v>1.3277856731875721E-2</v>
      </c>
      <c r="C443">
        <v>1.414009864428855E-2</v>
      </c>
      <c r="D443">
        <v>1.5069858339429429E-2</v>
      </c>
    </row>
    <row r="444" spans="1:4" x14ac:dyDescent="0.25">
      <c r="A444" s="1">
        <v>441</v>
      </c>
      <c r="B444">
        <v>1.327205476064503E-2</v>
      </c>
      <c r="C444">
        <v>1.4137609678934109E-2</v>
      </c>
      <c r="D444">
        <v>1.507495421269205E-2</v>
      </c>
    </row>
    <row r="445" spans="1:4" x14ac:dyDescent="0.25">
      <c r="A445" s="1">
        <v>442</v>
      </c>
      <c r="B445">
        <v>1.326625839234802E-2</v>
      </c>
      <c r="C445">
        <v>1.413512167589522E-2</v>
      </c>
      <c r="D445">
        <v>1.5080050085954659E-2</v>
      </c>
    </row>
    <row r="446" spans="1:4" x14ac:dyDescent="0.25">
      <c r="A446" s="1">
        <v>443</v>
      </c>
      <c r="B446">
        <v>1.3260467618872521E-2</v>
      </c>
      <c r="C446">
        <v>1.4132634634613899E-2</v>
      </c>
      <c r="D446">
        <v>1.508514595921728E-2</v>
      </c>
    </row>
    <row r="447" spans="1:4" x14ac:dyDescent="0.25">
      <c r="A447" s="1">
        <v>444</v>
      </c>
      <c r="B447">
        <v>1.3254682432122021E-2</v>
      </c>
      <c r="C447">
        <v>1.4130148554532601E-2</v>
      </c>
      <c r="D447">
        <v>1.50902418324799E-2</v>
      </c>
    </row>
    <row r="448" spans="1:4" x14ac:dyDescent="0.25">
      <c r="A448" s="1">
        <v>445</v>
      </c>
      <c r="B448">
        <v>1.3248902824015611E-2</v>
      </c>
      <c r="C448">
        <v>1.412766343509419E-2</v>
      </c>
      <c r="D448">
        <v>1.509533770574252E-2</v>
      </c>
    </row>
    <row r="449" spans="1:4" x14ac:dyDescent="0.25">
      <c r="A449" s="1">
        <v>446</v>
      </c>
      <c r="B449">
        <v>1.324312878648798E-2</v>
      </c>
      <c r="C449">
        <v>1.4125179275741971E-2</v>
      </c>
      <c r="D449">
        <v>1.5100433579005141E-2</v>
      </c>
    </row>
    <row r="450" spans="1:4" x14ac:dyDescent="0.25">
      <c r="A450" s="1">
        <v>447</v>
      </c>
      <c r="B450">
        <v>1.3237360311489321E-2</v>
      </c>
      <c r="C450">
        <v>1.4122696075919681E-2</v>
      </c>
      <c r="D450">
        <v>1.5105529452267759E-2</v>
      </c>
    </row>
    <row r="451" spans="1:4" x14ac:dyDescent="0.25">
      <c r="A451" s="1">
        <v>448</v>
      </c>
      <c r="B451">
        <v>1.323159739098537E-2</v>
      </c>
      <c r="C451">
        <v>1.4120213835071491E-2</v>
      </c>
      <c r="D451">
        <v>1.5110625325530379E-2</v>
      </c>
    </row>
    <row r="452" spans="1:4" x14ac:dyDescent="0.25">
      <c r="A452" s="1">
        <v>449</v>
      </c>
      <c r="B452">
        <v>1.322584001695731E-2</v>
      </c>
      <c r="C452">
        <v>1.4117732552642001E-2</v>
      </c>
      <c r="D452">
        <v>1.5115721198793E-2</v>
      </c>
    </row>
    <row r="453" spans="1:4" x14ac:dyDescent="0.25">
      <c r="A453" s="1">
        <v>450</v>
      </c>
      <c r="B453">
        <v>1.322008818140174E-2</v>
      </c>
      <c r="C453">
        <v>1.4115252228076219E-2</v>
      </c>
      <c r="D453">
        <v>1.512081707205561E-2</v>
      </c>
    </row>
    <row r="454" spans="1:4" x14ac:dyDescent="0.25">
      <c r="A454" s="1">
        <v>451</v>
      </c>
      <c r="B454">
        <v>1.321434187633067E-2</v>
      </c>
      <c r="C454">
        <v>1.411277286081962E-2</v>
      </c>
      <c r="D454">
        <v>1.512591294531824E-2</v>
      </c>
    </row>
    <row r="455" spans="1:4" x14ac:dyDescent="0.25">
      <c r="A455" s="1">
        <v>452</v>
      </c>
      <c r="B455">
        <v>1.3208601093771449E-2</v>
      </c>
      <c r="C455">
        <v>1.411029445031806E-2</v>
      </c>
      <c r="D455">
        <v>1.513100881858085E-2</v>
      </c>
    </row>
    <row r="456" spans="1:4" x14ac:dyDescent="0.25">
      <c r="A456" s="1">
        <v>453</v>
      </c>
      <c r="B456">
        <v>1.320286582576676E-2</v>
      </c>
      <c r="C456">
        <v>1.4107816996017869E-2</v>
      </c>
      <c r="D456">
        <v>1.5136104691843471E-2</v>
      </c>
    </row>
    <row r="457" spans="1:4" x14ac:dyDescent="0.25">
      <c r="A457" s="1">
        <v>454</v>
      </c>
      <c r="B457">
        <v>1.319713606437454E-2</v>
      </c>
      <c r="C457">
        <v>1.4105340497365761E-2</v>
      </c>
      <c r="D457">
        <v>1.5141200565106089E-2</v>
      </c>
    </row>
    <row r="458" spans="1:4" x14ac:dyDescent="0.25">
      <c r="A458" s="1">
        <v>455</v>
      </c>
      <c r="B458">
        <v>1.3191411801667999E-2</v>
      </c>
      <c r="C458">
        <v>1.410286495380892E-2</v>
      </c>
      <c r="D458">
        <v>1.5146296438368709E-2</v>
      </c>
    </row>
    <row r="459" spans="1:4" x14ac:dyDescent="0.25">
      <c r="A459" s="1">
        <v>456</v>
      </c>
      <c r="B459">
        <v>1.318569302973553E-2</v>
      </c>
      <c r="C459">
        <v>1.4100390364794921E-2</v>
      </c>
      <c r="D459">
        <v>1.515139231163133E-2</v>
      </c>
    </row>
    <row r="460" spans="1:4" x14ac:dyDescent="0.25">
      <c r="A460" s="1">
        <v>457</v>
      </c>
      <c r="B460">
        <v>1.3179979740680711E-2</v>
      </c>
      <c r="C460">
        <v>1.409791672977178E-2</v>
      </c>
      <c r="D460">
        <v>1.515648818489395E-2</v>
      </c>
    </row>
    <row r="461" spans="1:4" x14ac:dyDescent="0.25">
      <c r="A461" s="1">
        <v>458</v>
      </c>
      <c r="B461">
        <v>1.3174271926622251E-2</v>
      </c>
      <c r="C461">
        <v>1.409544404818794E-2</v>
      </c>
      <c r="D461">
        <v>1.516158405815657E-2</v>
      </c>
    </row>
    <row r="462" spans="1:4" x14ac:dyDescent="0.25">
      <c r="A462" s="1">
        <v>459</v>
      </c>
      <c r="B462">
        <v>1.3168569579693951E-2</v>
      </c>
      <c r="C462">
        <v>1.409297231949226E-2</v>
      </c>
      <c r="D462">
        <v>1.5166679931419191E-2</v>
      </c>
    </row>
    <row r="463" spans="1:4" x14ac:dyDescent="0.25">
      <c r="A463" s="1">
        <v>460</v>
      </c>
      <c r="B463">
        <v>1.3162872692044679E-2</v>
      </c>
      <c r="C463">
        <v>1.409050154313404E-2</v>
      </c>
      <c r="D463">
        <v>1.5171775804681801E-2</v>
      </c>
    </row>
    <row r="464" spans="1:4" x14ac:dyDescent="0.25">
      <c r="A464" s="1">
        <v>461</v>
      </c>
      <c r="B464">
        <v>1.315718125583833E-2</v>
      </c>
      <c r="C464">
        <v>1.4088031718562981E-2</v>
      </c>
      <c r="D464">
        <v>1.5176871677944421E-2</v>
      </c>
    </row>
    <row r="465" spans="1:4" x14ac:dyDescent="0.25">
      <c r="A465" s="1">
        <v>462</v>
      </c>
      <c r="B465">
        <v>1.3151495263253781E-2</v>
      </c>
      <c r="C465">
        <v>1.408556284522923E-2</v>
      </c>
      <c r="D465">
        <v>1.5181967551207039E-2</v>
      </c>
    </row>
    <row r="466" spans="1:4" x14ac:dyDescent="0.25">
      <c r="A466" s="1">
        <v>463</v>
      </c>
      <c r="B466">
        <v>1.3145814706484869E-2</v>
      </c>
      <c r="C466">
        <v>1.4083094922583351E-2</v>
      </c>
      <c r="D466">
        <v>1.518706342446966E-2</v>
      </c>
    </row>
    <row r="467" spans="1:4" x14ac:dyDescent="0.25">
      <c r="A467" s="1">
        <v>464</v>
      </c>
      <c r="B467">
        <v>1.3140139577740359E-2</v>
      </c>
      <c r="C467">
        <v>1.4080627950076309E-2</v>
      </c>
      <c r="D467">
        <v>1.519215929773228E-2</v>
      </c>
    </row>
    <row r="468" spans="1:4" x14ac:dyDescent="0.25">
      <c r="A468" s="1">
        <v>465</v>
      </c>
      <c r="B468">
        <v>1.313446986924389E-2</v>
      </c>
      <c r="C468">
        <v>1.407816192715953E-2</v>
      </c>
      <c r="D468">
        <v>1.51972551709949E-2</v>
      </c>
    </row>
    <row r="469" spans="1:4" x14ac:dyDescent="0.25">
      <c r="A469" s="1">
        <v>466</v>
      </c>
      <c r="B469">
        <v>1.3128805573233929E-2</v>
      </c>
      <c r="C469">
        <v>1.4075696853284849E-2</v>
      </c>
      <c r="D469">
        <v>1.5202351044257521E-2</v>
      </c>
    </row>
    <row r="470" spans="1:4" x14ac:dyDescent="0.25">
      <c r="A470" s="1">
        <v>467</v>
      </c>
      <c r="B470">
        <v>1.312314668196379E-2</v>
      </c>
      <c r="C470">
        <v>1.40732327279045E-2</v>
      </c>
      <c r="D470">
        <v>1.5207446917520139E-2</v>
      </c>
    </row>
    <row r="471" spans="1:4" x14ac:dyDescent="0.25">
      <c r="A471" s="1">
        <v>468</v>
      </c>
      <c r="B471">
        <v>1.3117493187701531E-2</v>
      </c>
      <c r="C471">
        <v>1.407076955047116E-2</v>
      </c>
      <c r="D471">
        <v>1.5212542790782759E-2</v>
      </c>
    </row>
    <row r="472" spans="1:4" x14ac:dyDescent="0.25">
      <c r="A472" s="1">
        <v>469</v>
      </c>
      <c r="B472">
        <v>1.311184508272998E-2</v>
      </c>
      <c r="C472">
        <v>1.406830732043792E-2</v>
      </c>
      <c r="D472">
        <v>1.5217638664045369E-2</v>
      </c>
    </row>
    <row r="473" spans="1:4" x14ac:dyDescent="0.25">
      <c r="A473" s="1">
        <v>470</v>
      </c>
      <c r="B473">
        <v>1.310620235934664E-2</v>
      </c>
      <c r="C473">
        <v>1.4065846037258309E-2</v>
      </c>
      <c r="D473">
        <v>1.522273453730799E-2</v>
      </c>
    </row>
    <row r="474" spans="1:4" x14ac:dyDescent="0.25">
      <c r="A474" s="1">
        <v>471</v>
      </c>
      <c r="B474">
        <v>1.3100565009863721E-2</v>
      </c>
      <c r="C474">
        <v>1.406338570038624E-2</v>
      </c>
      <c r="D474">
        <v>1.522783041057061E-2</v>
      </c>
    </row>
    <row r="475" spans="1:4" x14ac:dyDescent="0.25">
      <c r="A475" s="1">
        <v>472</v>
      </c>
      <c r="B475">
        <v>1.309493302660804E-2</v>
      </c>
      <c r="C475">
        <v>1.406092630927609E-2</v>
      </c>
      <c r="D475">
        <v>1.523292628383323E-2</v>
      </c>
    </row>
    <row r="476" spans="1:4" x14ac:dyDescent="0.25">
      <c r="A476" s="1">
        <v>473</v>
      </c>
      <c r="B476">
        <v>1.308930640192103E-2</v>
      </c>
      <c r="C476">
        <v>1.405846786338261E-2</v>
      </c>
      <c r="D476">
        <v>1.5238022157095851E-2</v>
      </c>
    </row>
    <row r="477" spans="1:4" x14ac:dyDescent="0.25">
      <c r="A477" s="1">
        <v>474</v>
      </c>
      <c r="B477">
        <v>1.3083685128158679E-2</v>
      </c>
      <c r="C477">
        <v>1.405601036216101E-2</v>
      </c>
      <c r="D477">
        <v>1.5243118030358469E-2</v>
      </c>
    </row>
    <row r="478" spans="1:4" x14ac:dyDescent="0.25">
      <c r="A478" s="1">
        <v>475</v>
      </c>
      <c r="B478">
        <v>1.3078069197691521E-2</v>
      </c>
      <c r="C478">
        <v>1.405355380506689E-2</v>
      </c>
      <c r="D478">
        <v>1.5248213903621089E-2</v>
      </c>
    </row>
    <row r="479" spans="1:4" x14ac:dyDescent="0.25">
      <c r="A479" s="1">
        <v>476</v>
      </c>
      <c r="B479">
        <v>1.3072458602904581E-2</v>
      </c>
      <c r="C479">
        <v>1.4051098191556279E-2</v>
      </c>
      <c r="D479">
        <v>1.525330977688371E-2</v>
      </c>
    </row>
    <row r="480" spans="1:4" x14ac:dyDescent="0.25">
      <c r="A480" s="1">
        <v>477</v>
      </c>
      <c r="B480">
        <v>1.3066853336197349E-2</v>
      </c>
      <c r="C480">
        <v>1.4048643521085639E-2</v>
      </c>
      <c r="D480">
        <v>1.525840565014632E-2</v>
      </c>
    </row>
    <row r="481" spans="1:4" x14ac:dyDescent="0.25">
      <c r="A481" s="1">
        <v>478</v>
      </c>
      <c r="B481">
        <v>1.3061253389983729E-2</v>
      </c>
      <c r="C481">
        <v>1.404618979311182E-2</v>
      </c>
      <c r="D481">
        <v>1.526350152340895E-2</v>
      </c>
    </row>
    <row r="482" spans="1:4" x14ac:dyDescent="0.25">
      <c r="A482" s="1">
        <v>479</v>
      </c>
      <c r="B482">
        <v>1.305565875669204E-2</v>
      </c>
      <c r="C482">
        <v>1.4043737007092119E-2</v>
      </c>
      <c r="D482">
        <v>1.526859739667156E-2</v>
      </c>
    </row>
    <row r="483" spans="1:4" x14ac:dyDescent="0.25">
      <c r="A483" s="1">
        <v>480</v>
      </c>
      <c r="B483">
        <v>1.305006942876496E-2</v>
      </c>
      <c r="C483">
        <v>1.4041285162484211E-2</v>
      </c>
      <c r="D483">
        <v>1.5273693269934181E-2</v>
      </c>
    </row>
    <row r="484" spans="1:4" x14ac:dyDescent="0.25">
      <c r="A484" s="1">
        <v>481</v>
      </c>
      <c r="B484">
        <v>1.304448539865947E-2</v>
      </c>
      <c r="C484">
        <v>1.4038834258746229E-2</v>
      </c>
      <c r="D484">
        <v>1.5278789143196801E-2</v>
      </c>
    </row>
    <row r="485" spans="1:4" x14ac:dyDescent="0.25">
      <c r="A485" s="1">
        <v>482</v>
      </c>
      <c r="B485">
        <v>1.3038906658846879E-2</v>
      </c>
      <c r="C485">
        <v>1.40363842953367E-2</v>
      </c>
      <c r="D485">
        <v>1.5283885016459419E-2</v>
      </c>
    </row>
    <row r="486" spans="1:4" x14ac:dyDescent="0.25">
      <c r="A486" s="1">
        <v>483</v>
      </c>
      <c r="B486">
        <v>1.3033333201812731E-2</v>
      </c>
      <c r="C486">
        <v>1.403393527171456E-2</v>
      </c>
      <c r="D486">
        <v>1.528898088972204E-2</v>
      </c>
    </row>
    <row r="487" spans="1:4" x14ac:dyDescent="0.25">
      <c r="A487" s="1">
        <v>484</v>
      </c>
      <c r="B487">
        <v>1.302776502005679E-2</v>
      </c>
      <c r="C487">
        <v>1.4031487187339179E-2</v>
      </c>
      <c r="D487">
        <v>1.529407676298466E-2</v>
      </c>
    </row>
    <row r="488" spans="1:4" x14ac:dyDescent="0.25">
      <c r="A488" s="1">
        <v>485</v>
      </c>
      <c r="B488">
        <v>1.302220210609303E-2</v>
      </c>
      <c r="C488">
        <v>1.402904004167034E-2</v>
      </c>
      <c r="D488">
        <v>1.529917263624728E-2</v>
      </c>
    </row>
    <row r="489" spans="1:4" x14ac:dyDescent="0.25">
      <c r="A489" s="1">
        <v>486</v>
      </c>
      <c r="B489">
        <v>1.301664445244957E-2</v>
      </c>
      <c r="C489">
        <v>1.4026593834168211E-2</v>
      </c>
      <c r="D489">
        <v>1.5304268509509901E-2</v>
      </c>
    </row>
    <row r="490" spans="1:4" x14ac:dyDescent="0.25">
      <c r="A490" s="1">
        <v>487</v>
      </c>
      <c r="B490">
        <v>1.301109205166865E-2</v>
      </c>
      <c r="C490">
        <v>1.4024148564293411E-2</v>
      </c>
      <c r="D490">
        <v>1.5309364382772511E-2</v>
      </c>
    </row>
    <row r="491" spans="1:4" x14ac:dyDescent="0.25">
      <c r="A491" s="1">
        <v>488</v>
      </c>
      <c r="B491">
        <v>1.300554489630663E-2</v>
      </c>
      <c r="C491">
        <v>1.402170423150695E-2</v>
      </c>
      <c r="D491">
        <v>1.5314460256035131E-2</v>
      </c>
    </row>
    <row r="492" spans="1:4" x14ac:dyDescent="0.25">
      <c r="A492" s="1">
        <v>489</v>
      </c>
      <c r="B492">
        <v>1.300000297893388E-2</v>
      </c>
      <c r="C492">
        <v>1.401926083527027E-2</v>
      </c>
      <c r="D492">
        <v>1.5319556129297749E-2</v>
      </c>
    </row>
    <row r="493" spans="1:4" x14ac:dyDescent="0.25">
      <c r="A493" s="1">
        <v>490</v>
      </c>
      <c r="B493">
        <v>1.299446629213483E-2</v>
      </c>
      <c r="C493">
        <v>1.40168183750452E-2</v>
      </c>
      <c r="D493">
        <v>1.532465200256037E-2</v>
      </c>
    </row>
    <row r="494" spans="1:4" x14ac:dyDescent="0.25">
      <c r="A494" s="1">
        <v>491</v>
      </c>
      <c r="B494">
        <v>1.29889348285079E-2</v>
      </c>
      <c r="C494">
        <v>1.401437685029399E-2</v>
      </c>
      <c r="D494">
        <v>1.532974787582299E-2</v>
      </c>
    </row>
    <row r="495" spans="1:4" x14ac:dyDescent="0.25">
      <c r="A495" s="1">
        <v>492</v>
      </c>
      <c r="B495">
        <v>1.2983408580665439E-2</v>
      </c>
      <c r="C495">
        <v>1.401193626047933E-2</v>
      </c>
      <c r="D495">
        <v>1.533484374908561E-2</v>
      </c>
    </row>
    <row r="496" spans="1:4" x14ac:dyDescent="0.25">
      <c r="A496" s="1">
        <v>493</v>
      </c>
      <c r="B496">
        <v>1.297788754123376E-2</v>
      </c>
      <c r="C496">
        <v>1.4009496605064269E-2</v>
      </c>
      <c r="D496">
        <v>1.5339939622348231E-2</v>
      </c>
    </row>
    <row r="497" spans="1:4" x14ac:dyDescent="0.25">
      <c r="A497" s="1">
        <v>494</v>
      </c>
      <c r="B497">
        <v>1.297237170285304E-2</v>
      </c>
      <c r="C497">
        <v>1.4007057883512331E-2</v>
      </c>
      <c r="D497">
        <v>1.5345035495610849E-2</v>
      </c>
    </row>
    <row r="498" spans="1:4" x14ac:dyDescent="0.25">
      <c r="A498" s="1">
        <v>495</v>
      </c>
      <c r="B498">
        <v>1.2966861058177331E-2</v>
      </c>
      <c r="C498">
        <v>1.4004620095287379E-2</v>
      </c>
      <c r="D498">
        <v>1.5350131368873461E-2</v>
      </c>
    </row>
    <row r="499" spans="1:4" x14ac:dyDescent="0.25">
      <c r="A499" s="1">
        <v>496</v>
      </c>
      <c r="B499">
        <v>1.296135559987451E-2</v>
      </c>
      <c r="C499">
        <v>1.4002183239853741E-2</v>
      </c>
      <c r="D499">
        <v>1.535522724213609E-2</v>
      </c>
    </row>
    <row r="500" spans="1:4" x14ac:dyDescent="0.25">
      <c r="A500" s="1">
        <v>497</v>
      </c>
      <c r="B500">
        <v>1.295585532062624E-2</v>
      </c>
      <c r="C500">
        <v>1.399974731667613E-2</v>
      </c>
      <c r="D500">
        <v>1.53603231153987E-2</v>
      </c>
    </row>
    <row r="501" spans="1:4" x14ac:dyDescent="0.25">
      <c r="A501" s="1">
        <v>498</v>
      </c>
      <c r="B501">
        <v>1.2950360213127969E-2</v>
      </c>
      <c r="C501">
        <v>1.3997312325219689E-2</v>
      </c>
      <c r="D501">
        <v>1.536541898866132E-2</v>
      </c>
    </row>
    <row r="502" spans="1:4" x14ac:dyDescent="0.25">
      <c r="A502" s="1">
        <v>499</v>
      </c>
      <c r="B502">
        <v>1.2944870270088841E-2</v>
      </c>
      <c r="C502">
        <v>1.3994878264949939E-2</v>
      </c>
      <c r="D502">
        <v>1.537051486192394E-2</v>
      </c>
    </row>
    <row r="503" spans="1:4" x14ac:dyDescent="0.25">
      <c r="A503" s="1">
        <v>500</v>
      </c>
      <c r="B503">
        <v>1.293938548423171E-2</v>
      </c>
      <c r="C503">
        <v>1.399244513533285E-2</v>
      </c>
      <c r="D503">
        <v>1.5375610735186561E-2</v>
      </c>
    </row>
    <row r="504" spans="1:4" x14ac:dyDescent="0.25">
      <c r="A504" s="1">
        <v>501</v>
      </c>
      <c r="B504">
        <v>1.2933905848293129E-2</v>
      </c>
      <c r="C504">
        <v>1.399001293583475E-2</v>
      </c>
      <c r="D504">
        <v>1.5380706608449181E-2</v>
      </c>
    </row>
    <row r="505" spans="1:4" x14ac:dyDescent="0.25">
      <c r="A505" s="1">
        <v>502</v>
      </c>
      <c r="B505">
        <v>1.2928431355023241E-2</v>
      </c>
      <c r="C505">
        <v>1.398758166592242E-2</v>
      </c>
      <c r="D505">
        <v>1.5385802481711799E-2</v>
      </c>
    </row>
    <row r="506" spans="1:4" x14ac:dyDescent="0.25">
      <c r="A506" s="1">
        <v>503</v>
      </c>
      <c r="B506">
        <v>1.2922961997185799E-2</v>
      </c>
      <c r="C506">
        <v>1.3985151325063019E-2</v>
      </c>
      <c r="D506">
        <v>1.539089835497442E-2</v>
      </c>
    </row>
    <row r="507" spans="1:4" x14ac:dyDescent="0.25">
      <c r="A507" s="1">
        <v>504</v>
      </c>
      <c r="B507">
        <v>1.2917497767558151E-2</v>
      </c>
      <c r="C507">
        <v>1.3982721912724139E-2</v>
      </c>
      <c r="D507">
        <v>1.539599422823703E-2</v>
      </c>
    </row>
    <row r="508" spans="1:4" x14ac:dyDescent="0.25">
      <c r="A508" s="1">
        <v>505</v>
      </c>
      <c r="B508">
        <v>1.291203865893116E-2</v>
      </c>
      <c r="C508">
        <v>1.398029342837376E-2</v>
      </c>
      <c r="D508">
        <v>1.540109010149965E-2</v>
      </c>
    </row>
    <row r="509" spans="1:4" x14ac:dyDescent="0.25">
      <c r="A509" s="1">
        <v>506</v>
      </c>
      <c r="B509">
        <v>1.29065846641092E-2</v>
      </c>
      <c r="C509">
        <v>1.397786587148026E-2</v>
      </c>
      <c r="D509">
        <v>1.540618597476227E-2</v>
      </c>
    </row>
    <row r="510" spans="1:4" x14ac:dyDescent="0.25">
      <c r="A510" s="1">
        <v>507</v>
      </c>
      <c r="B510">
        <v>1.290113577591012E-2</v>
      </c>
      <c r="C510">
        <v>1.397543924151245E-2</v>
      </c>
      <c r="D510">
        <v>1.5411281848024891E-2</v>
      </c>
    </row>
    <row r="511" spans="1:4" x14ac:dyDescent="0.25">
      <c r="A511" s="1">
        <v>508</v>
      </c>
      <c r="B511">
        <v>1.2895691987165199E-2</v>
      </c>
      <c r="C511">
        <v>1.397301353793954E-2</v>
      </c>
      <c r="D511">
        <v>1.5416377721287511E-2</v>
      </c>
    </row>
    <row r="512" spans="1:4" x14ac:dyDescent="0.25">
      <c r="A512" s="1">
        <v>509</v>
      </c>
      <c r="B512">
        <v>1.289025329071917E-2</v>
      </c>
      <c r="C512">
        <v>1.397058876023112E-2</v>
      </c>
      <c r="D512">
        <v>1.5421473594550129E-2</v>
      </c>
    </row>
    <row r="513" spans="1:4" x14ac:dyDescent="0.25">
      <c r="A513" s="1">
        <v>510</v>
      </c>
      <c r="B513">
        <v>1.2884819679430099E-2</v>
      </c>
      <c r="C513">
        <v>1.3968164907857209E-2</v>
      </c>
      <c r="D513">
        <v>1.542656946781275E-2</v>
      </c>
    </row>
    <row r="514" spans="1:4" x14ac:dyDescent="0.25">
      <c r="A514" s="1">
        <v>511</v>
      </c>
      <c r="B514">
        <v>1.2879391146169421E-2</v>
      </c>
      <c r="C514">
        <v>1.3965741980288221E-2</v>
      </c>
      <c r="D514">
        <v>1.543166534107537E-2</v>
      </c>
    </row>
    <row r="515" spans="1:4" x14ac:dyDescent="0.25">
      <c r="A515" s="1">
        <v>512</v>
      </c>
      <c r="B515">
        <v>1.287396768382189E-2</v>
      </c>
      <c r="C515">
        <v>1.396331997699498E-2</v>
      </c>
      <c r="D515">
        <v>1.543676121433799E-2</v>
      </c>
    </row>
    <row r="516" spans="1:4" x14ac:dyDescent="0.25">
      <c r="A516" s="1">
        <v>513</v>
      </c>
      <c r="B516">
        <v>1.286854928528555E-2</v>
      </c>
      <c r="C516">
        <v>1.3960898897448721E-2</v>
      </c>
      <c r="D516">
        <v>1.5441857087600611E-2</v>
      </c>
    </row>
    <row r="517" spans="1:4" x14ac:dyDescent="0.25">
      <c r="A517" s="1">
        <v>514</v>
      </c>
      <c r="B517">
        <v>1.2863135943471689E-2</v>
      </c>
      <c r="C517">
        <v>1.395847874112106E-2</v>
      </c>
      <c r="D517">
        <v>1.544695296086322E-2</v>
      </c>
    </row>
    <row r="518" spans="1:4" x14ac:dyDescent="0.25">
      <c r="A518" s="1">
        <v>515</v>
      </c>
      <c r="B518">
        <v>1.2857727651304831E-2</v>
      </c>
      <c r="C518">
        <v>1.395605950748403E-2</v>
      </c>
      <c r="D518">
        <v>1.5452048834125841E-2</v>
      </c>
    </row>
    <row r="519" spans="1:4" x14ac:dyDescent="0.25">
      <c r="A519" s="1">
        <v>516</v>
      </c>
      <c r="B519">
        <v>1.2852324401722679E-2</v>
      </c>
      <c r="C519">
        <v>1.395364119601006E-2</v>
      </c>
      <c r="D519">
        <v>1.5457144707388459E-2</v>
      </c>
    </row>
    <row r="520" spans="1:4" x14ac:dyDescent="0.25">
      <c r="A520" s="1">
        <v>517</v>
      </c>
      <c r="B520">
        <v>1.2846926187676119E-2</v>
      </c>
      <c r="C520">
        <v>1.3951223806171991E-2</v>
      </c>
      <c r="D520">
        <v>1.546224058065108E-2</v>
      </c>
    </row>
    <row r="521" spans="1:4" x14ac:dyDescent="0.25">
      <c r="A521" s="1">
        <v>518</v>
      </c>
      <c r="B521">
        <v>1.2841533002129171E-2</v>
      </c>
      <c r="C521">
        <v>1.394880733744306E-2</v>
      </c>
      <c r="D521">
        <v>1.54673364539137E-2</v>
      </c>
    </row>
    <row r="522" spans="1:4" x14ac:dyDescent="0.25">
      <c r="A522" s="1">
        <v>519</v>
      </c>
      <c r="B522">
        <v>1.283614483805893E-2</v>
      </c>
      <c r="C522">
        <v>1.394639178929691E-2</v>
      </c>
      <c r="D522">
        <v>1.547243232717632E-2</v>
      </c>
    </row>
    <row r="523" spans="1:4" x14ac:dyDescent="0.25">
      <c r="A523" s="1">
        <v>520</v>
      </c>
      <c r="B523">
        <v>1.283076168845557E-2</v>
      </c>
      <c r="C523">
        <v>1.394397716120757E-2</v>
      </c>
      <c r="D523">
        <v>1.5477528200438941E-2</v>
      </c>
    </row>
    <row r="524" spans="1:4" x14ac:dyDescent="0.25">
      <c r="A524" s="1">
        <v>521</v>
      </c>
      <c r="B524">
        <v>1.2825383546322341E-2</v>
      </c>
      <c r="C524">
        <v>1.39415634526495E-2</v>
      </c>
      <c r="D524">
        <v>1.548262407370155E-2</v>
      </c>
    </row>
    <row r="525" spans="1:4" x14ac:dyDescent="0.25">
      <c r="A525" s="1">
        <v>522</v>
      </c>
      <c r="B525">
        <v>1.282001040467546E-2</v>
      </c>
      <c r="C525">
        <v>1.393915066309751E-2</v>
      </c>
      <c r="D525">
        <v>1.5487719946964179E-2</v>
      </c>
    </row>
    <row r="526" spans="1:4" x14ac:dyDescent="0.25">
      <c r="A526" s="1">
        <v>523</v>
      </c>
      <c r="B526">
        <v>1.281464225654416E-2</v>
      </c>
      <c r="C526">
        <v>1.393673879202686E-2</v>
      </c>
      <c r="D526">
        <v>1.5492815820226789E-2</v>
      </c>
    </row>
    <row r="527" spans="1:4" x14ac:dyDescent="0.25">
      <c r="A527" s="1">
        <v>524</v>
      </c>
      <c r="B527">
        <v>1.280927909497059E-2</v>
      </c>
      <c r="C527">
        <v>1.393432783891319E-2</v>
      </c>
      <c r="D527">
        <v>1.549791169348941E-2</v>
      </c>
    </row>
    <row r="528" spans="1:4" x14ac:dyDescent="0.25">
      <c r="A528" s="1">
        <v>525</v>
      </c>
      <c r="B528">
        <v>1.2803920913009839E-2</v>
      </c>
      <c r="C528">
        <v>1.393191780323254E-2</v>
      </c>
      <c r="D528">
        <v>1.550300756675203E-2</v>
      </c>
    </row>
    <row r="529" spans="1:4" x14ac:dyDescent="0.25">
      <c r="A529" s="1">
        <v>526</v>
      </c>
      <c r="B529">
        <v>1.2798567703729891E-2</v>
      </c>
      <c r="C529">
        <v>1.392950868446134E-2</v>
      </c>
      <c r="D529">
        <v>1.550810344001465E-2</v>
      </c>
    </row>
    <row r="530" spans="1:4" x14ac:dyDescent="0.25">
      <c r="A530" s="1">
        <v>527</v>
      </c>
      <c r="B530">
        <v>1.2793219460211591E-2</v>
      </c>
      <c r="C530">
        <v>1.392710048207642E-2</v>
      </c>
      <c r="D530">
        <v>1.5513199313277271E-2</v>
      </c>
    </row>
    <row r="531" spans="1:4" x14ac:dyDescent="0.25">
      <c r="A531" s="1">
        <v>528</v>
      </c>
      <c r="B531">
        <v>1.278787617554859E-2</v>
      </c>
      <c r="C531">
        <v>1.3924693195555031E-2</v>
      </c>
      <c r="D531">
        <v>1.5518295186539891E-2</v>
      </c>
    </row>
    <row r="532" spans="1:4" x14ac:dyDescent="0.25">
      <c r="A532" s="1">
        <v>529</v>
      </c>
      <c r="B532">
        <v>1.278253784284737E-2</v>
      </c>
      <c r="C532">
        <v>1.392228682437479E-2</v>
      </c>
      <c r="D532">
        <v>1.5523391059802509E-2</v>
      </c>
    </row>
    <row r="533" spans="1:4" x14ac:dyDescent="0.25">
      <c r="A533" s="1">
        <v>530</v>
      </c>
      <c r="B533">
        <v>1.2777204455227171E-2</v>
      </c>
      <c r="C533">
        <v>1.3919881368013729E-2</v>
      </c>
      <c r="D533">
        <v>1.5528486933065119E-2</v>
      </c>
    </row>
    <row r="534" spans="1:4" x14ac:dyDescent="0.25">
      <c r="A534" s="1">
        <v>531</v>
      </c>
      <c r="B534">
        <v>1.277187600581998E-2</v>
      </c>
      <c r="C534">
        <v>1.391747682595028E-2</v>
      </c>
      <c r="D534">
        <v>1.553358280632775E-2</v>
      </c>
    </row>
    <row r="535" spans="1:4" x14ac:dyDescent="0.25">
      <c r="A535" s="1">
        <v>532</v>
      </c>
      <c r="B535">
        <v>1.2766552487770481E-2</v>
      </c>
      <c r="C535">
        <v>1.3915073197663261E-2</v>
      </c>
      <c r="D535">
        <v>1.553867867959037E-2</v>
      </c>
    </row>
    <row r="536" spans="1:4" x14ac:dyDescent="0.25">
      <c r="A536" s="1">
        <v>533</v>
      </c>
      <c r="B536">
        <v>1.276123389423606E-2</v>
      </c>
      <c r="C536">
        <v>1.3912670482631879E-2</v>
      </c>
      <c r="D536">
        <v>1.554377455285298E-2</v>
      </c>
    </row>
    <row r="537" spans="1:4" x14ac:dyDescent="0.25">
      <c r="A537" s="1">
        <v>534</v>
      </c>
      <c r="B537">
        <v>1.275592021838675E-2</v>
      </c>
      <c r="C537">
        <v>1.391026868033577E-2</v>
      </c>
      <c r="D537">
        <v>1.55488704261156E-2</v>
      </c>
    </row>
    <row r="538" spans="1:4" x14ac:dyDescent="0.25">
      <c r="A538" s="1">
        <v>535</v>
      </c>
      <c r="B538">
        <v>1.275061145340522E-2</v>
      </c>
      <c r="C538">
        <v>1.3907867790254909E-2</v>
      </c>
      <c r="D538">
        <v>1.5553966299378221E-2</v>
      </c>
    </row>
    <row r="539" spans="1:4" x14ac:dyDescent="0.25">
      <c r="A539" s="1">
        <v>536</v>
      </c>
      <c r="B539">
        <v>1.2745307592486691E-2</v>
      </c>
      <c r="C539">
        <v>1.3905467811869739E-2</v>
      </c>
      <c r="D539">
        <v>1.5559062172640839E-2</v>
      </c>
    </row>
    <row r="540" spans="1:4" x14ac:dyDescent="0.25">
      <c r="A540" s="1">
        <v>537</v>
      </c>
      <c r="B540">
        <v>1.2740008628839009E-2</v>
      </c>
      <c r="C540">
        <v>1.390306874466103E-2</v>
      </c>
      <c r="D540">
        <v>1.556415804590346E-2</v>
      </c>
    </row>
    <row r="541" spans="1:4" x14ac:dyDescent="0.25">
      <c r="A541" s="1">
        <v>538</v>
      </c>
      <c r="B541">
        <v>1.273471455568252E-2</v>
      </c>
      <c r="C541">
        <v>1.390067058810998E-2</v>
      </c>
      <c r="D541">
        <v>1.556925391916608E-2</v>
      </c>
    </row>
    <row r="542" spans="1:4" x14ac:dyDescent="0.25">
      <c r="A542" s="1">
        <v>539</v>
      </c>
      <c r="B542">
        <v>1.272942536625008E-2</v>
      </c>
      <c r="C542">
        <v>1.3898273341698179E-2</v>
      </c>
      <c r="D542">
        <v>1.55743497924287E-2</v>
      </c>
    </row>
    <row r="543" spans="1:4" x14ac:dyDescent="0.25">
      <c r="A543" s="1">
        <v>540</v>
      </c>
      <c r="B543">
        <v>1.2724141053787051E-2</v>
      </c>
      <c r="C543">
        <v>1.389587700490761E-2</v>
      </c>
      <c r="D543">
        <v>1.557944566569131E-2</v>
      </c>
    </row>
    <row r="544" spans="1:4" x14ac:dyDescent="0.25">
      <c r="A544" s="1">
        <v>541</v>
      </c>
      <c r="B544">
        <v>1.271886161155121E-2</v>
      </c>
      <c r="C544">
        <v>1.389348157722064E-2</v>
      </c>
      <c r="D544">
        <v>1.5584541538953939E-2</v>
      </c>
    </row>
    <row r="545" spans="1:4" x14ac:dyDescent="0.25">
      <c r="A545" s="1">
        <v>542</v>
      </c>
      <c r="B545">
        <v>1.271358703281277E-2</v>
      </c>
      <c r="C545">
        <v>1.389108705812003E-2</v>
      </c>
      <c r="D545">
        <v>1.5589637412216551E-2</v>
      </c>
    </row>
    <row r="546" spans="1:4" x14ac:dyDescent="0.25">
      <c r="A546" s="1">
        <v>543</v>
      </c>
      <c r="B546">
        <v>1.270831731085436E-2</v>
      </c>
      <c r="C546">
        <v>1.3888693447088939E-2</v>
      </c>
      <c r="D546">
        <v>1.5594733285479169E-2</v>
      </c>
    </row>
    <row r="547" spans="1:4" x14ac:dyDescent="0.25">
      <c r="A547" s="1">
        <v>544</v>
      </c>
      <c r="B547">
        <v>1.2703052438970941E-2</v>
      </c>
      <c r="C547">
        <v>1.3886300743610931E-2</v>
      </c>
      <c r="D547">
        <v>1.559982915874179E-2</v>
      </c>
    </row>
    <row r="548" spans="1:4" x14ac:dyDescent="0.25">
      <c r="A548" s="1">
        <v>545</v>
      </c>
      <c r="B548">
        <v>1.2697792410469829E-2</v>
      </c>
      <c r="C548">
        <v>1.3883908947169919E-2</v>
      </c>
      <c r="D548">
        <v>1.560492503200441E-2</v>
      </c>
    </row>
    <row r="549" spans="1:4" x14ac:dyDescent="0.25">
      <c r="A549" s="1">
        <v>546</v>
      </c>
      <c r="B549">
        <v>1.2692537218670639E-2</v>
      </c>
      <c r="C549">
        <v>1.3881518057250261E-2</v>
      </c>
      <c r="D549">
        <v>1.561002090526703E-2</v>
      </c>
    </row>
    <row r="550" spans="1:4" x14ac:dyDescent="0.25">
      <c r="A550" s="1">
        <v>547</v>
      </c>
      <c r="B550">
        <v>1.268728685690527E-2</v>
      </c>
      <c r="C550">
        <v>1.3879128073336669E-2</v>
      </c>
      <c r="D550">
        <v>1.5615116778529651E-2</v>
      </c>
    </row>
    <row r="551" spans="1:4" x14ac:dyDescent="0.25">
      <c r="A551" s="1">
        <v>548</v>
      </c>
      <c r="B551">
        <v>1.268204131851787E-2</v>
      </c>
      <c r="C551">
        <v>1.387673899491426E-2</v>
      </c>
      <c r="D551">
        <v>1.5620212651792271E-2</v>
      </c>
    </row>
    <row r="552" spans="1:4" x14ac:dyDescent="0.25">
      <c r="A552" s="1">
        <v>549</v>
      </c>
      <c r="B552">
        <v>1.267680059686482E-2</v>
      </c>
      <c r="C552">
        <v>1.387435082146854E-2</v>
      </c>
      <c r="D552">
        <v>1.5625308525054889E-2</v>
      </c>
    </row>
    <row r="553" spans="1:4" x14ac:dyDescent="0.25">
      <c r="A553" s="1">
        <v>550</v>
      </c>
      <c r="B553">
        <v>1.267156468531468E-2</v>
      </c>
      <c r="C553">
        <v>1.387196355248539E-2</v>
      </c>
      <c r="D553">
        <v>1.5630404398317501E-2</v>
      </c>
    </row>
    <row r="554" spans="1:4" x14ac:dyDescent="0.25">
      <c r="A554" s="1">
        <v>551</v>
      </c>
      <c r="B554">
        <v>1.2666333577248201E-2</v>
      </c>
      <c r="C554">
        <v>1.3869577187451101E-2</v>
      </c>
      <c r="D554">
        <v>1.563550027158012E-2</v>
      </c>
    </row>
    <row r="555" spans="1:4" x14ac:dyDescent="0.25">
      <c r="A555" s="1">
        <v>552</v>
      </c>
      <c r="B555">
        <v>1.266110726605825E-2</v>
      </c>
      <c r="C555">
        <v>1.3867191725852339E-2</v>
      </c>
      <c r="D555">
        <v>1.5640596144842749E-2</v>
      </c>
    </row>
    <row r="556" spans="1:4" x14ac:dyDescent="0.25">
      <c r="A556" s="1">
        <v>553</v>
      </c>
      <c r="B556">
        <v>1.2655885745149821E-2</v>
      </c>
      <c r="C556">
        <v>1.386480716717617E-2</v>
      </c>
      <c r="D556">
        <v>1.564569201810536E-2</v>
      </c>
    </row>
    <row r="557" spans="1:4" x14ac:dyDescent="0.25">
      <c r="A557" s="1">
        <v>554</v>
      </c>
      <c r="B557">
        <v>1.265066900793997E-2</v>
      </c>
      <c r="C557">
        <v>1.3862423510910051E-2</v>
      </c>
      <c r="D557">
        <v>1.5650787891367979E-2</v>
      </c>
    </row>
    <row r="558" spans="1:4" x14ac:dyDescent="0.25">
      <c r="A558" s="1">
        <v>555</v>
      </c>
      <c r="B558">
        <v>1.264545704785784E-2</v>
      </c>
      <c r="C558">
        <v>1.38600407565418E-2</v>
      </c>
      <c r="D558">
        <v>1.5655883764630601E-2</v>
      </c>
    </row>
    <row r="559" spans="1:4" x14ac:dyDescent="0.25">
      <c r="A559" s="1">
        <v>556</v>
      </c>
      <c r="B559">
        <v>1.2640249858344591E-2</v>
      </c>
      <c r="C559">
        <v>1.3857658903559651E-2</v>
      </c>
      <c r="D559">
        <v>1.5660979637893219E-2</v>
      </c>
    </row>
    <row r="560" spans="1:4" x14ac:dyDescent="0.25">
      <c r="A560" s="1">
        <v>557</v>
      </c>
      <c r="B560">
        <v>1.263504743285338E-2</v>
      </c>
      <c r="C560">
        <v>1.385527795145221E-2</v>
      </c>
      <c r="D560">
        <v>1.5666075511155841E-2</v>
      </c>
    </row>
    <row r="561" spans="1:4" x14ac:dyDescent="0.25">
      <c r="A561" s="1">
        <v>558</v>
      </c>
      <c r="B561">
        <v>1.262984976484933E-2</v>
      </c>
      <c r="C561">
        <v>1.3852897899708481E-2</v>
      </c>
      <c r="D561">
        <v>1.567117138441846E-2</v>
      </c>
    </row>
    <row r="562" spans="1:4" x14ac:dyDescent="0.25">
      <c r="A562" s="1">
        <v>559</v>
      </c>
      <c r="B562">
        <v>1.2624656847809531E-2</v>
      </c>
      <c r="C562">
        <v>1.3850518747817829E-2</v>
      </c>
      <c r="D562">
        <v>1.5676267257681079E-2</v>
      </c>
    </row>
    <row r="563" spans="1:4" x14ac:dyDescent="0.25">
      <c r="A563" s="1">
        <v>560</v>
      </c>
      <c r="B563">
        <v>1.261946867522297E-2</v>
      </c>
      <c r="C563">
        <v>1.3848140495270051E-2</v>
      </c>
      <c r="D563">
        <v>1.568136313094369E-2</v>
      </c>
    </row>
    <row r="564" spans="1:4" x14ac:dyDescent="0.25">
      <c r="A564" s="1">
        <v>561</v>
      </c>
      <c r="B564">
        <v>1.261428524059055E-2</v>
      </c>
      <c r="C564">
        <v>1.3845763141555291E-2</v>
      </c>
      <c r="D564">
        <v>1.5686459004206309E-2</v>
      </c>
    </row>
    <row r="565" spans="1:4" x14ac:dyDescent="0.25">
      <c r="A565" s="1">
        <v>562</v>
      </c>
      <c r="B565">
        <v>1.260910653742502E-2</v>
      </c>
      <c r="C565">
        <v>1.384338668616409E-2</v>
      </c>
      <c r="D565">
        <v>1.5691554877468931E-2</v>
      </c>
    </row>
    <row r="566" spans="1:4" x14ac:dyDescent="0.25">
      <c r="A566" s="1">
        <v>563</v>
      </c>
      <c r="B566">
        <v>1.260393255925097E-2</v>
      </c>
      <c r="C566">
        <v>1.384101112858737E-2</v>
      </c>
      <c r="D566">
        <v>1.5696650750731549E-2</v>
      </c>
    </row>
    <row r="567" spans="1:4" x14ac:dyDescent="0.25">
      <c r="A567" s="1">
        <v>564</v>
      </c>
      <c r="B567">
        <v>1.259876329960481E-2</v>
      </c>
      <c r="C567">
        <v>1.383863646831645E-2</v>
      </c>
      <c r="D567">
        <v>1.5701746623994171E-2</v>
      </c>
    </row>
    <row r="568" spans="1:4" x14ac:dyDescent="0.25">
      <c r="A568" s="1">
        <v>565</v>
      </c>
      <c r="B568">
        <v>1.2593598752034731E-2</v>
      </c>
      <c r="C568">
        <v>1.3836262704843011E-2</v>
      </c>
      <c r="D568">
        <v>1.570684249725679E-2</v>
      </c>
    </row>
    <row r="569" spans="1:4" x14ac:dyDescent="0.25">
      <c r="A569" s="1">
        <v>566</v>
      </c>
      <c r="B569">
        <v>1.258843891010066E-2</v>
      </c>
      <c r="C569">
        <v>1.3833889837659151E-2</v>
      </c>
      <c r="D569">
        <v>1.5711938370519409E-2</v>
      </c>
    </row>
    <row r="570" spans="1:4" x14ac:dyDescent="0.25">
      <c r="A570" s="1">
        <v>567</v>
      </c>
      <c r="B570">
        <v>1.258328376737429E-2</v>
      </c>
      <c r="C570">
        <v>1.383151786625731E-2</v>
      </c>
      <c r="D570">
        <v>1.5717034243782031E-2</v>
      </c>
    </row>
    <row r="571" spans="1:4" x14ac:dyDescent="0.25">
      <c r="A571" s="1">
        <v>568</v>
      </c>
      <c r="B571">
        <v>1.257813331743899E-2</v>
      </c>
      <c r="C571">
        <v>1.3829146790130351E-2</v>
      </c>
      <c r="D571">
        <v>1.5722130117044649E-2</v>
      </c>
    </row>
    <row r="572" spans="1:4" x14ac:dyDescent="0.25">
      <c r="A572" s="1">
        <v>569</v>
      </c>
      <c r="B572">
        <v>1.257298755388981E-2</v>
      </c>
      <c r="C572">
        <v>1.3826776608771491E-2</v>
      </c>
      <c r="D572">
        <v>1.5727225990307261E-2</v>
      </c>
    </row>
    <row r="573" spans="1:4" x14ac:dyDescent="0.25">
      <c r="A573" s="1">
        <v>570</v>
      </c>
      <c r="B573">
        <v>1.2567846470333479E-2</v>
      </c>
      <c r="C573">
        <v>1.3824407321674351E-2</v>
      </c>
      <c r="D573">
        <v>1.5732321863569879E-2</v>
      </c>
    </row>
    <row r="574" spans="1:4" x14ac:dyDescent="0.25">
      <c r="A574" s="1">
        <v>571</v>
      </c>
      <c r="B574">
        <v>1.25627100603883E-2</v>
      </c>
      <c r="C574">
        <v>1.3822038928332911E-2</v>
      </c>
      <c r="D574">
        <v>1.5737417736832501E-2</v>
      </c>
    </row>
    <row r="575" spans="1:4" x14ac:dyDescent="0.25">
      <c r="A575" s="1">
        <v>572</v>
      </c>
      <c r="B575">
        <v>1.2557578317684221E-2</v>
      </c>
      <c r="C575">
        <v>1.381967142824155E-2</v>
      </c>
      <c r="D575">
        <v>1.574251361009512E-2</v>
      </c>
    </row>
    <row r="576" spans="1:4" x14ac:dyDescent="0.25">
      <c r="A576" s="1">
        <v>573</v>
      </c>
      <c r="B576">
        <v>1.2552451235862719E-2</v>
      </c>
      <c r="C576">
        <v>1.381730482089503E-2</v>
      </c>
      <c r="D576">
        <v>1.5747609483357738E-2</v>
      </c>
    </row>
    <row r="577" spans="1:4" x14ac:dyDescent="0.25">
      <c r="A577" s="1">
        <v>574</v>
      </c>
      <c r="B577">
        <v>1.254732880857686E-2</v>
      </c>
      <c r="C577">
        <v>1.381493910578848E-2</v>
      </c>
      <c r="D577">
        <v>1.5752705356620361E-2</v>
      </c>
    </row>
    <row r="578" spans="1:4" x14ac:dyDescent="0.25">
      <c r="A578" s="1">
        <v>575</v>
      </c>
      <c r="B578">
        <v>1.254221102949119E-2</v>
      </c>
      <c r="C578">
        <v>1.381257428241742E-2</v>
      </c>
      <c r="D578">
        <v>1.5757801229882979E-2</v>
      </c>
    </row>
    <row r="579" spans="1:4" x14ac:dyDescent="0.25">
      <c r="A579" s="1">
        <v>576</v>
      </c>
      <c r="B579">
        <v>1.253709789228178E-2</v>
      </c>
      <c r="C579">
        <v>1.3810210350277749E-2</v>
      </c>
      <c r="D579">
        <v>1.5762897103145601E-2</v>
      </c>
    </row>
    <row r="580" spans="1:4" x14ac:dyDescent="0.25">
      <c r="A580" s="1">
        <v>577</v>
      </c>
      <c r="B580">
        <v>1.253198939063613E-2</v>
      </c>
      <c r="C580">
        <v>1.380784730886574E-2</v>
      </c>
      <c r="D580">
        <v>1.576799297640822E-2</v>
      </c>
    </row>
    <row r="581" spans="1:4" x14ac:dyDescent="0.25">
      <c r="A581" s="1">
        <v>578</v>
      </c>
      <c r="B581">
        <v>1.2526885518253209E-2</v>
      </c>
      <c r="C581">
        <v>1.380548515767805E-2</v>
      </c>
      <c r="D581">
        <v>1.5773088849670831E-2</v>
      </c>
    </row>
    <row r="582" spans="1:4" x14ac:dyDescent="0.25">
      <c r="A582" s="1">
        <v>579</v>
      </c>
      <c r="B582">
        <v>1.2521786268843409E-2</v>
      </c>
      <c r="C582">
        <v>1.3803123896211709E-2</v>
      </c>
      <c r="D582">
        <v>1.577818472293345E-2</v>
      </c>
    </row>
    <row r="583" spans="1:4" x14ac:dyDescent="0.25">
      <c r="A583" s="1">
        <v>580</v>
      </c>
      <c r="B583">
        <v>1.251669163612848E-2</v>
      </c>
      <c r="C583">
        <v>1.380076352396415E-2</v>
      </c>
      <c r="D583">
        <v>1.5783280596196068E-2</v>
      </c>
    </row>
    <row r="584" spans="1:4" x14ac:dyDescent="0.25">
      <c r="A584" s="1">
        <v>581</v>
      </c>
      <c r="B584">
        <v>1.2511601613841549E-2</v>
      </c>
      <c r="C584">
        <v>1.379840404043315E-2</v>
      </c>
      <c r="D584">
        <v>1.578837646945869E-2</v>
      </c>
    </row>
    <row r="585" spans="1:4" x14ac:dyDescent="0.25">
      <c r="A585" s="1">
        <v>582</v>
      </c>
      <c r="B585">
        <v>1.2506516195727079E-2</v>
      </c>
      <c r="C585">
        <v>1.3796045445116881E-2</v>
      </c>
      <c r="D585">
        <v>1.5793472342721309E-2</v>
      </c>
    </row>
    <row r="586" spans="1:4" x14ac:dyDescent="0.25">
      <c r="A586" s="1">
        <v>583</v>
      </c>
      <c r="B586">
        <v>1.2501435375540869E-2</v>
      </c>
      <c r="C586">
        <v>1.37936877375139E-2</v>
      </c>
      <c r="D586">
        <v>1.5798568215983931E-2</v>
      </c>
    </row>
    <row r="587" spans="1:4" x14ac:dyDescent="0.25">
      <c r="A587" s="1">
        <v>584</v>
      </c>
      <c r="B587">
        <v>1.2496359147049959E-2</v>
      </c>
      <c r="C587">
        <v>1.379133091712312E-2</v>
      </c>
      <c r="D587">
        <v>1.580366408924655E-2</v>
      </c>
    </row>
    <row r="588" spans="1:4" x14ac:dyDescent="0.25">
      <c r="A588" s="1">
        <v>585</v>
      </c>
      <c r="B588">
        <v>1.2491287504032691E-2</v>
      </c>
      <c r="C588">
        <v>1.378897498344387E-2</v>
      </c>
      <c r="D588">
        <v>1.5808759962509161E-2</v>
      </c>
    </row>
    <row r="589" spans="1:4" x14ac:dyDescent="0.25">
      <c r="A589" s="1">
        <v>586</v>
      </c>
      <c r="B589">
        <v>1.248622044027861E-2</v>
      </c>
      <c r="C589">
        <v>1.37866199359758E-2</v>
      </c>
      <c r="D589">
        <v>1.581385583577179E-2</v>
      </c>
    </row>
    <row r="590" spans="1:4" x14ac:dyDescent="0.25">
      <c r="A590" s="1">
        <v>587</v>
      </c>
      <c r="B590">
        <v>1.24811579495885E-2</v>
      </c>
      <c r="C590">
        <v>1.378426577421899E-2</v>
      </c>
      <c r="D590">
        <v>1.5818951709034398E-2</v>
      </c>
    </row>
    <row r="591" spans="1:4" x14ac:dyDescent="0.25">
      <c r="A591" s="1">
        <v>588</v>
      </c>
      <c r="B591">
        <v>1.24761000257743E-2</v>
      </c>
      <c r="C591">
        <v>1.3781912497673861E-2</v>
      </c>
      <c r="D591">
        <v>1.582404758229702E-2</v>
      </c>
    </row>
    <row r="592" spans="1:4" x14ac:dyDescent="0.25">
      <c r="A592" s="1">
        <v>589</v>
      </c>
      <c r="B592">
        <v>1.2471046662659141E-2</v>
      </c>
      <c r="C592">
        <v>1.3779560105841219E-2</v>
      </c>
      <c r="D592">
        <v>1.5829143455559639E-2</v>
      </c>
    </row>
    <row r="593" spans="1:4" x14ac:dyDescent="0.25">
      <c r="A593" s="1">
        <v>590</v>
      </c>
      <c r="B593">
        <v>1.2465997854077249E-2</v>
      </c>
      <c r="C593">
        <v>1.377720859822225E-2</v>
      </c>
      <c r="D593">
        <v>1.5834239328822261E-2</v>
      </c>
    </row>
    <row r="594" spans="1:4" x14ac:dyDescent="0.25">
      <c r="A594" s="1">
        <v>591</v>
      </c>
      <c r="B594">
        <v>1.2460953593874001E-2</v>
      </c>
      <c r="C594">
        <v>1.3774857974318509E-2</v>
      </c>
      <c r="D594">
        <v>1.583933520208488E-2</v>
      </c>
    </row>
    <row r="595" spans="1:4" x14ac:dyDescent="0.25">
      <c r="A595" s="1">
        <v>592</v>
      </c>
      <c r="B595">
        <v>1.245591387590584E-2</v>
      </c>
      <c r="C595">
        <v>1.3772508233631939E-2</v>
      </c>
      <c r="D595">
        <v>1.5844431075347502E-2</v>
      </c>
    </row>
    <row r="596" spans="1:4" x14ac:dyDescent="0.25">
      <c r="A596" s="1">
        <v>593</v>
      </c>
      <c r="B596">
        <v>1.2450878694040249E-2</v>
      </c>
      <c r="C596">
        <v>1.377015937566484E-2</v>
      </c>
      <c r="D596">
        <v>1.584952694861012E-2</v>
      </c>
    </row>
    <row r="597" spans="1:4" x14ac:dyDescent="0.25">
      <c r="A597" s="1">
        <v>594</v>
      </c>
      <c r="B597">
        <v>1.2445848042155769E-2</v>
      </c>
      <c r="C597">
        <v>1.3767811399919901E-2</v>
      </c>
      <c r="D597">
        <v>1.5854622821872739E-2</v>
      </c>
    </row>
    <row r="598" spans="1:4" x14ac:dyDescent="0.25">
      <c r="A598" s="1">
        <v>595</v>
      </c>
      <c r="B598">
        <v>1.2440821914141951E-2</v>
      </c>
      <c r="C598">
        <v>1.3765464305900159E-2</v>
      </c>
      <c r="D598">
        <v>1.585971869513535E-2</v>
      </c>
    </row>
    <row r="599" spans="1:4" x14ac:dyDescent="0.25">
      <c r="A599" s="1">
        <v>596</v>
      </c>
      <c r="B599">
        <v>1.243580030389933E-2</v>
      </c>
      <c r="C599">
        <v>1.376311809310906E-2</v>
      </c>
      <c r="D599">
        <v>1.5864814568397979E-2</v>
      </c>
    </row>
    <row r="600" spans="1:4" x14ac:dyDescent="0.25">
      <c r="A600" s="1">
        <v>597</v>
      </c>
      <c r="B600">
        <v>1.243078320533938E-2</v>
      </c>
      <c r="C600">
        <v>1.376077276105039E-2</v>
      </c>
      <c r="D600">
        <v>1.5869910441660591E-2</v>
      </c>
    </row>
    <row r="601" spans="1:4" x14ac:dyDescent="0.25">
      <c r="A601" s="1">
        <v>598</v>
      </c>
      <c r="B601">
        <v>1.242577061238454E-2</v>
      </c>
      <c r="C601">
        <v>1.375842830922832E-2</v>
      </c>
      <c r="D601">
        <v>1.587500631492321E-2</v>
      </c>
    </row>
    <row r="602" spans="1:4" x14ac:dyDescent="0.25">
      <c r="A602" s="1">
        <v>599</v>
      </c>
      <c r="B602">
        <v>1.2420762518968131E-2</v>
      </c>
      <c r="C602">
        <v>1.375608473714742E-2</v>
      </c>
      <c r="D602">
        <v>1.5880102188185832E-2</v>
      </c>
    </row>
    <row r="603" spans="1:4" x14ac:dyDescent="0.25">
      <c r="A603" s="1">
        <v>600</v>
      </c>
      <c r="B603">
        <v>1.2415758919034389E-2</v>
      </c>
      <c r="C603">
        <v>1.3753742044312581E-2</v>
      </c>
      <c r="D603">
        <v>1.588519806144845E-2</v>
      </c>
    </row>
    <row r="604" spans="1:4" x14ac:dyDescent="0.25">
      <c r="A604" s="1">
        <v>601</v>
      </c>
      <c r="B604">
        <v>1.2410759806538401E-2</v>
      </c>
      <c r="C604">
        <v>1.37514002302291E-2</v>
      </c>
      <c r="D604">
        <v>1.5890293934711069E-2</v>
      </c>
    </row>
    <row r="605" spans="1:4" x14ac:dyDescent="0.25">
      <c r="A605" s="1">
        <v>602</v>
      </c>
      <c r="B605">
        <v>1.2405765175446091E-2</v>
      </c>
      <c r="C605">
        <v>1.374905929440264E-2</v>
      </c>
      <c r="D605">
        <v>1.5895389807973691E-2</v>
      </c>
    </row>
    <row r="606" spans="1:4" x14ac:dyDescent="0.25">
      <c r="A606" s="1">
        <v>603</v>
      </c>
      <c r="B606">
        <v>1.240077501973417E-2</v>
      </c>
      <c r="C606">
        <v>1.374671923633922E-2</v>
      </c>
      <c r="D606">
        <v>1.5900485681236309E-2</v>
      </c>
    </row>
    <row r="607" spans="1:4" x14ac:dyDescent="0.25">
      <c r="A607" s="1">
        <v>604</v>
      </c>
      <c r="B607">
        <v>1.23957893333902E-2</v>
      </c>
      <c r="C607">
        <v>1.3744380055545249E-2</v>
      </c>
      <c r="D607">
        <v>1.5905581554498921E-2</v>
      </c>
    </row>
    <row r="608" spans="1:4" x14ac:dyDescent="0.25">
      <c r="A608" s="1">
        <v>605</v>
      </c>
      <c r="B608">
        <v>1.239080811041245E-2</v>
      </c>
      <c r="C608">
        <v>1.374204175152749E-2</v>
      </c>
      <c r="D608">
        <v>1.591067742776155E-2</v>
      </c>
    </row>
    <row r="609" spans="1:4" x14ac:dyDescent="0.25">
      <c r="A609" s="1">
        <v>606</v>
      </c>
      <c r="B609">
        <v>1.238583134480995E-2</v>
      </c>
      <c r="C609">
        <v>1.37397043237931E-2</v>
      </c>
      <c r="D609">
        <v>1.5915773301024162E-2</v>
      </c>
    </row>
    <row r="610" spans="1:4" x14ac:dyDescent="0.25">
      <c r="A610" s="1">
        <v>607</v>
      </c>
      <c r="B610">
        <v>1.2380859030602461E-2</v>
      </c>
      <c r="C610">
        <v>1.3737367771849571E-2</v>
      </c>
      <c r="D610">
        <v>1.592086917428678E-2</v>
      </c>
    </row>
    <row r="611" spans="1:4" x14ac:dyDescent="0.25">
      <c r="A611" s="1">
        <v>608</v>
      </c>
      <c r="B611">
        <v>1.237589116182043E-2</v>
      </c>
      <c r="C611">
        <v>1.3735032095204779E-2</v>
      </c>
      <c r="D611">
        <v>1.5925965047549399E-2</v>
      </c>
    </row>
    <row r="612" spans="1:4" x14ac:dyDescent="0.25">
      <c r="A612" s="1">
        <v>609</v>
      </c>
      <c r="B612">
        <v>1.2370927732504949E-2</v>
      </c>
      <c r="C612">
        <v>1.3732697293366991E-2</v>
      </c>
      <c r="D612">
        <v>1.5931060920812021E-2</v>
      </c>
    </row>
    <row r="613" spans="1:4" x14ac:dyDescent="0.25">
      <c r="A613" s="1">
        <v>610</v>
      </c>
      <c r="B613">
        <v>1.236596873670778E-2</v>
      </c>
      <c r="C613">
        <v>1.37303633658448E-2</v>
      </c>
      <c r="D613">
        <v>1.5936156794074639E-2</v>
      </c>
    </row>
    <row r="614" spans="1:4" x14ac:dyDescent="0.25">
      <c r="A614" s="1">
        <v>611</v>
      </c>
      <c r="B614">
        <v>1.2361014168491309E-2</v>
      </c>
      <c r="C614">
        <v>1.372803031214721E-2</v>
      </c>
      <c r="D614">
        <v>1.5941252667337251E-2</v>
      </c>
    </row>
    <row r="615" spans="1:4" x14ac:dyDescent="0.25">
      <c r="A615" s="1">
        <v>612</v>
      </c>
      <c r="B615">
        <v>1.235606402192852E-2</v>
      </c>
      <c r="C615">
        <v>1.3725698131783551E-2</v>
      </c>
      <c r="D615">
        <v>1.594634854059988E-2</v>
      </c>
    </row>
    <row r="616" spans="1:4" x14ac:dyDescent="0.25">
      <c r="A616" s="1">
        <v>613</v>
      </c>
      <c r="B616">
        <v>1.235111829110295E-2</v>
      </c>
      <c r="C616">
        <v>1.3723366824263559E-2</v>
      </c>
      <c r="D616">
        <v>1.5951444413862498E-2</v>
      </c>
    </row>
    <row r="617" spans="1:4" x14ac:dyDescent="0.25">
      <c r="A617" s="1">
        <v>614</v>
      </c>
      <c r="B617">
        <v>1.23461769701087E-2</v>
      </c>
      <c r="C617">
        <v>1.37210363890973E-2</v>
      </c>
      <c r="D617">
        <v>1.595654028712511E-2</v>
      </c>
    </row>
    <row r="618" spans="1:4" x14ac:dyDescent="0.25">
      <c r="A618" s="1">
        <v>615</v>
      </c>
      <c r="B618">
        <v>1.2341240053050401E-2</v>
      </c>
      <c r="C618">
        <v>1.3718706825795251E-2</v>
      </c>
      <c r="D618">
        <v>1.5961636160387729E-2</v>
      </c>
    </row>
    <row r="619" spans="1:4" x14ac:dyDescent="0.25">
      <c r="A619" s="1">
        <v>616</v>
      </c>
      <c r="B619">
        <v>1.2336307534043181E-2</v>
      </c>
      <c r="C619">
        <v>1.3716378133868201E-2</v>
      </c>
      <c r="D619">
        <v>1.5966732033650351E-2</v>
      </c>
    </row>
    <row r="620" spans="1:4" x14ac:dyDescent="0.25">
      <c r="A620" s="1">
        <v>617</v>
      </c>
      <c r="B620">
        <v>1.233137940721267E-2</v>
      </c>
      <c r="C620">
        <v>1.3714050312827349E-2</v>
      </c>
      <c r="D620">
        <v>1.5971827906912969E-2</v>
      </c>
    </row>
    <row r="621" spans="1:4" x14ac:dyDescent="0.25">
      <c r="A621" s="1">
        <v>618</v>
      </c>
      <c r="B621">
        <v>1.232645566669492E-2</v>
      </c>
      <c r="C621">
        <v>1.371172336218425E-2</v>
      </c>
      <c r="D621">
        <v>1.5976923780175591E-2</v>
      </c>
    </row>
    <row r="622" spans="1:4" x14ac:dyDescent="0.25">
      <c r="A622" s="1">
        <v>619</v>
      </c>
      <c r="B622">
        <v>1.2321536306636439E-2</v>
      </c>
      <c r="C622">
        <v>1.370939728145081E-2</v>
      </c>
      <c r="D622">
        <v>1.598201965343821E-2</v>
      </c>
    </row>
    <row r="623" spans="1:4" x14ac:dyDescent="0.25">
      <c r="A623" s="1">
        <v>620</v>
      </c>
      <c r="B623">
        <v>1.2316621321194149E-2</v>
      </c>
      <c r="C623">
        <v>1.370707207013931E-2</v>
      </c>
      <c r="D623">
        <v>1.5987115526700828E-2</v>
      </c>
    </row>
    <row r="624" spans="1:4" x14ac:dyDescent="0.25">
      <c r="A624" s="1">
        <v>621</v>
      </c>
      <c r="B624">
        <v>1.2311710704535361E-2</v>
      </c>
      <c r="C624">
        <v>1.370474772776238E-2</v>
      </c>
      <c r="D624">
        <v>1.599221139996345E-2</v>
      </c>
    </row>
    <row r="625" spans="1:4" x14ac:dyDescent="0.25">
      <c r="A625" s="1">
        <v>622</v>
      </c>
      <c r="B625">
        <v>1.230680445083771E-2</v>
      </c>
      <c r="C625">
        <v>1.370242425383306E-2</v>
      </c>
      <c r="D625">
        <v>1.5997307273226069E-2</v>
      </c>
    </row>
    <row r="626" spans="1:4" x14ac:dyDescent="0.25">
      <c r="A626" s="1">
        <v>623</v>
      </c>
      <c r="B626">
        <v>1.230190255428922E-2</v>
      </c>
      <c r="C626">
        <v>1.37001016478647E-2</v>
      </c>
      <c r="D626">
        <v>1.6002403146488681E-2</v>
      </c>
    </row>
    <row r="627" spans="1:4" x14ac:dyDescent="0.25">
      <c r="A627" s="1">
        <v>624</v>
      </c>
      <c r="B627">
        <v>1.229700500908822E-2</v>
      </c>
      <c r="C627">
        <v>1.369777990937103E-2</v>
      </c>
      <c r="D627">
        <v>1.6007499019751299E-2</v>
      </c>
    </row>
    <row r="628" spans="1:4" x14ac:dyDescent="0.25">
      <c r="A628" s="1">
        <v>625</v>
      </c>
      <c r="B628">
        <v>1.229211180944333E-2</v>
      </c>
      <c r="C628">
        <v>1.369545903786616E-2</v>
      </c>
      <c r="D628">
        <v>1.6012594893013921E-2</v>
      </c>
    </row>
    <row r="629" spans="1:4" x14ac:dyDescent="0.25">
      <c r="A629" s="1">
        <v>626</v>
      </c>
      <c r="B629">
        <v>1.2287222949573439E-2</v>
      </c>
      <c r="C629">
        <v>1.369313903286455E-2</v>
      </c>
      <c r="D629">
        <v>1.601769076627654E-2</v>
      </c>
    </row>
    <row r="630" spans="1:4" x14ac:dyDescent="0.25">
      <c r="A630" s="1">
        <v>627</v>
      </c>
      <c r="B630">
        <v>1.2282338423707699E-2</v>
      </c>
      <c r="C630">
        <v>1.3690819893881019E-2</v>
      </c>
      <c r="D630">
        <v>1.6022786639539158E-2</v>
      </c>
    </row>
    <row r="631" spans="1:4" x14ac:dyDescent="0.25">
      <c r="A631" s="1">
        <v>628</v>
      </c>
      <c r="B631">
        <v>1.227745822608549E-2</v>
      </c>
      <c r="C631">
        <v>1.3688501620430759E-2</v>
      </c>
      <c r="D631">
        <v>1.602788251280178E-2</v>
      </c>
    </row>
    <row r="632" spans="1:4" x14ac:dyDescent="0.25">
      <c r="A632" s="1">
        <v>629</v>
      </c>
      <c r="B632">
        <v>1.227258235095637E-2</v>
      </c>
      <c r="C632">
        <v>1.368618421202931E-2</v>
      </c>
      <c r="D632">
        <v>1.6032978386064399E-2</v>
      </c>
    </row>
    <row r="633" spans="1:4" x14ac:dyDescent="0.25">
      <c r="A633" s="1">
        <v>630</v>
      </c>
      <c r="B633">
        <v>1.22677107925801E-2</v>
      </c>
      <c r="C633">
        <v>1.368386766819259E-2</v>
      </c>
      <c r="D633">
        <v>1.6038074259327011E-2</v>
      </c>
    </row>
    <row r="634" spans="1:4" x14ac:dyDescent="0.25">
      <c r="A634" s="1">
        <v>631</v>
      </c>
      <c r="B634">
        <v>1.2262843545226609E-2</v>
      </c>
      <c r="C634">
        <v>1.368155198843686E-2</v>
      </c>
      <c r="D634">
        <v>1.604317013258964E-2</v>
      </c>
    </row>
    <row r="635" spans="1:4" x14ac:dyDescent="0.25">
      <c r="A635" s="1">
        <v>632</v>
      </c>
      <c r="B635">
        <v>1.225798060317594E-2</v>
      </c>
      <c r="C635">
        <v>1.3679237172278759E-2</v>
      </c>
      <c r="D635">
        <v>1.6048266005852251E-2</v>
      </c>
    </row>
    <row r="636" spans="1:4" x14ac:dyDescent="0.25">
      <c r="A636" s="1">
        <v>633</v>
      </c>
      <c r="B636">
        <v>1.2253121960718269E-2</v>
      </c>
      <c r="C636">
        <v>1.367692321923528E-2</v>
      </c>
      <c r="D636">
        <v>1.605336187911487E-2</v>
      </c>
    </row>
    <row r="637" spans="1:4" x14ac:dyDescent="0.25">
      <c r="A637" s="1">
        <v>634</v>
      </c>
      <c r="B637">
        <v>1.2248267612153861E-2</v>
      </c>
      <c r="C637">
        <v>1.367461012882377E-2</v>
      </c>
      <c r="D637">
        <v>1.6058457752377488E-2</v>
      </c>
    </row>
    <row r="638" spans="1:4" x14ac:dyDescent="0.25">
      <c r="A638" s="1">
        <v>635</v>
      </c>
      <c r="B638">
        <v>1.224341755179304E-2</v>
      </c>
      <c r="C638">
        <v>1.3672297900561939E-2</v>
      </c>
      <c r="D638">
        <v>1.606355362564011E-2</v>
      </c>
    </row>
    <row r="639" spans="1:4" x14ac:dyDescent="0.25">
      <c r="A639" s="1">
        <v>636</v>
      </c>
      <c r="B639">
        <v>1.2238571773956189E-2</v>
      </c>
      <c r="C639">
        <v>1.366998653396787E-2</v>
      </c>
      <c r="D639">
        <v>1.6068649498902729E-2</v>
      </c>
    </row>
    <row r="640" spans="1:4" x14ac:dyDescent="0.25">
      <c r="A640" s="1">
        <v>637</v>
      </c>
      <c r="B640">
        <v>1.223373027297371E-2</v>
      </c>
      <c r="C640">
        <v>1.366767602855997E-2</v>
      </c>
      <c r="D640">
        <v>1.6073745372165351E-2</v>
      </c>
    </row>
    <row r="641" spans="1:4" x14ac:dyDescent="0.25">
      <c r="A641" s="1">
        <v>638</v>
      </c>
      <c r="B641">
        <v>1.222889304318602E-2</v>
      </c>
      <c r="C641">
        <v>1.366536638385705E-2</v>
      </c>
      <c r="D641">
        <v>1.607884124542797E-2</v>
      </c>
    </row>
    <row r="642" spans="1:4" x14ac:dyDescent="0.25">
      <c r="A642" s="1">
        <v>639</v>
      </c>
      <c r="B642">
        <v>1.2224060078943499E-2</v>
      </c>
      <c r="C642">
        <v>1.3663057599378241E-2</v>
      </c>
      <c r="D642">
        <v>1.6083937118690581E-2</v>
      </c>
    </row>
    <row r="643" spans="1:4" x14ac:dyDescent="0.25">
      <c r="A643" s="1">
        <v>640</v>
      </c>
      <c r="B643">
        <v>1.2219231374606499E-2</v>
      </c>
      <c r="C643">
        <v>1.366074967464306E-2</v>
      </c>
      <c r="D643">
        <v>1.60890329919532E-2</v>
      </c>
    </row>
    <row r="644" spans="1:4" x14ac:dyDescent="0.25">
      <c r="A644" s="1">
        <v>641</v>
      </c>
      <c r="B644">
        <v>1.2214406924545319E-2</v>
      </c>
      <c r="C644">
        <v>1.3658442609171361E-2</v>
      </c>
      <c r="D644">
        <v>1.6094128865215829E-2</v>
      </c>
    </row>
    <row r="645" spans="1:4" x14ac:dyDescent="0.25">
      <c r="A645" s="1">
        <v>642</v>
      </c>
      <c r="B645">
        <v>1.220958672314015E-2</v>
      </c>
      <c r="C645">
        <v>1.3656136402483379E-2</v>
      </c>
      <c r="D645">
        <v>1.609922473847844E-2</v>
      </c>
    </row>
    <row r="646" spans="1:4" x14ac:dyDescent="0.25">
      <c r="A646" s="1">
        <v>643</v>
      </c>
      <c r="B646">
        <v>1.2204770764781089E-2</v>
      </c>
      <c r="C646">
        <v>1.365383105409968E-2</v>
      </c>
      <c r="D646">
        <v>1.6104320611741059E-2</v>
      </c>
    </row>
    <row r="647" spans="1:4" x14ac:dyDescent="0.25">
      <c r="A647" s="1">
        <v>644</v>
      </c>
      <c r="B647">
        <v>1.21999590438681E-2</v>
      </c>
      <c r="C647">
        <v>1.36515265635412E-2</v>
      </c>
      <c r="D647">
        <v>1.6109416485003681E-2</v>
      </c>
    </row>
    <row r="648" spans="1:4" x14ac:dyDescent="0.25">
      <c r="A648" s="1">
        <v>645</v>
      </c>
      <c r="B648">
        <v>1.2195151554811009E-2</v>
      </c>
      <c r="C648">
        <v>1.3649222930329229E-2</v>
      </c>
      <c r="D648">
        <v>1.61145123582663E-2</v>
      </c>
    </row>
    <row r="649" spans="1:4" x14ac:dyDescent="0.25">
      <c r="A649" s="1">
        <v>646</v>
      </c>
      <c r="B649">
        <v>1.219034829202947E-2</v>
      </c>
      <c r="C649">
        <v>1.364692015398542E-2</v>
      </c>
      <c r="D649">
        <v>1.6119608231528922E-2</v>
      </c>
    </row>
    <row r="650" spans="1:4" x14ac:dyDescent="0.25">
      <c r="A650" s="1">
        <v>647</v>
      </c>
      <c r="B650">
        <v>1.218554924995293E-2</v>
      </c>
      <c r="C650">
        <v>1.364461823403177E-2</v>
      </c>
      <c r="D650">
        <v>1.612470410479154E-2</v>
      </c>
    </row>
    <row r="651" spans="1:4" x14ac:dyDescent="0.25">
      <c r="A651" s="1">
        <v>648</v>
      </c>
      <c r="B651">
        <v>1.2180754423020621E-2</v>
      </c>
      <c r="C651">
        <v>1.3642317169990649E-2</v>
      </c>
      <c r="D651">
        <v>1.6129799978054159E-2</v>
      </c>
    </row>
    <row r="652" spans="1:4" x14ac:dyDescent="0.25">
      <c r="A652" s="1">
        <v>649</v>
      </c>
      <c r="B652">
        <v>1.2175963805681559E-2</v>
      </c>
      <c r="C652">
        <v>1.3640016961384749E-2</v>
      </c>
      <c r="D652">
        <v>1.613489585131677E-2</v>
      </c>
    </row>
    <row r="653" spans="1:4" x14ac:dyDescent="0.25">
      <c r="A653" s="1">
        <v>650</v>
      </c>
      <c r="B653">
        <v>1.217117739239448E-2</v>
      </c>
      <c r="C653">
        <v>1.363771760773716E-2</v>
      </c>
      <c r="D653">
        <v>1.6139991724579389E-2</v>
      </c>
    </row>
    <row r="654" spans="1:4" x14ac:dyDescent="0.25">
      <c r="A654" s="1">
        <v>651</v>
      </c>
      <c r="B654">
        <v>1.2166395177627871E-2</v>
      </c>
      <c r="C654">
        <v>1.3635419108571301E-2</v>
      </c>
      <c r="D654">
        <v>1.6145087597842011E-2</v>
      </c>
    </row>
    <row r="655" spans="1:4" x14ac:dyDescent="0.25">
      <c r="A655" s="1">
        <v>652</v>
      </c>
      <c r="B655">
        <v>1.216161715585988E-2</v>
      </c>
      <c r="C655">
        <v>1.3633121463410929E-2</v>
      </c>
      <c r="D655">
        <v>1.615018347110463E-2</v>
      </c>
    </row>
    <row r="656" spans="1:4" x14ac:dyDescent="0.25">
      <c r="A656" s="1">
        <v>653</v>
      </c>
      <c r="B656">
        <v>1.215684332157837E-2</v>
      </c>
      <c r="C656">
        <v>1.3630824671780201E-2</v>
      </c>
      <c r="D656">
        <v>1.6155279344367252E-2</v>
      </c>
    </row>
    <row r="657" spans="1:4" x14ac:dyDescent="0.25">
      <c r="A657" s="1">
        <v>654</v>
      </c>
      <c r="B657">
        <v>1.215207366928083E-2</v>
      </c>
      <c r="C657">
        <v>1.3628528733203591E-2</v>
      </c>
      <c r="D657">
        <v>1.616037521762987E-2</v>
      </c>
    </row>
    <row r="658" spans="1:4" x14ac:dyDescent="0.25">
      <c r="A658" s="1">
        <v>655</v>
      </c>
      <c r="B658">
        <v>1.2147308193474411E-2</v>
      </c>
      <c r="C658">
        <v>1.3626233647205929E-2</v>
      </c>
      <c r="D658">
        <v>1.6165471090892489E-2</v>
      </c>
    </row>
    <row r="659" spans="1:4" x14ac:dyDescent="0.25">
      <c r="A659" s="1">
        <v>656</v>
      </c>
      <c r="B659">
        <v>1.2142546888675859E-2</v>
      </c>
      <c r="C659">
        <v>1.3623939413312421E-2</v>
      </c>
      <c r="D659">
        <v>1.6170566964155111E-2</v>
      </c>
    </row>
    <row r="660" spans="1:4" x14ac:dyDescent="0.25">
      <c r="A660" s="1">
        <v>657</v>
      </c>
      <c r="B660">
        <v>1.2137789749411539E-2</v>
      </c>
      <c r="C660">
        <v>1.3621646031048601E-2</v>
      </c>
      <c r="D660">
        <v>1.6175662837417729E-2</v>
      </c>
    </row>
    <row r="661" spans="1:4" x14ac:dyDescent="0.25">
      <c r="A661" s="1">
        <v>658</v>
      </c>
      <c r="B661">
        <v>1.2133036770217371E-2</v>
      </c>
      <c r="C661">
        <v>1.361935349994035E-2</v>
      </c>
      <c r="D661">
        <v>1.6180758710680341E-2</v>
      </c>
    </row>
    <row r="662" spans="1:4" x14ac:dyDescent="0.25">
      <c r="A662" s="1">
        <v>659</v>
      </c>
      <c r="B662">
        <v>1.2128287945638829E-2</v>
      </c>
      <c r="C662">
        <v>1.3617061819513941E-2</v>
      </c>
      <c r="D662">
        <v>1.6185854583942959E-2</v>
      </c>
    </row>
    <row r="663" spans="1:4" x14ac:dyDescent="0.25">
      <c r="A663" s="1">
        <v>660</v>
      </c>
      <c r="B663">
        <v>1.2123543270230909E-2</v>
      </c>
      <c r="C663">
        <v>1.3614770989295959E-2</v>
      </c>
      <c r="D663">
        <v>1.6190950457205582E-2</v>
      </c>
    </row>
    <row r="664" spans="1:4" x14ac:dyDescent="0.25">
      <c r="A664" s="1">
        <v>661</v>
      </c>
      <c r="B664">
        <v>1.211880273855815E-2</v>
      </c>
      <c r="C664">
        <v>1.361248100881335E-2</v>
      </c>
      <c r="D664">
        <v>1.61960463304682E-2</v>
      </c>
    </row>
    <row r="665" spans="1:4" x14ac:dyDescent="0.25">
      <c r="A665" s="1">
        <v>662</v>
      </c>
      <c r="B665">
        <v>1.211406634519455E-2</v>
      </c>
      <c r="C665">
        <v>1.361019187759342E-2</v>
      </c>
      <c r="D665">
        <v>1.6201142203730819E-2</v>
      </c>
    </row>
    <row r="666" spans="1:4" x14ac:dyDescent="0.25">
      <c r="A666" s="1">
        <v>663</v>
      </c>
      <c r="B666">
        <v>1.210933408472358E-2</v>
      </c>
      <c r="C666">
        <v>1.360790359516382E-2</v>
      </c>
      <c r="D666">
        <v>1.6206238076993441E-2</v>
      </c>
    </row>
    <row r="667" spans="1:4" x14ac:dyDescent="0.25">
      <c r="A667" s="1">
        <v>664</v>
      </c>
      <c r="B667">
        <v>1.210460595173817E-2</v>
      </c>
      <c r="C667">
        <v>1.3605616161052551E-2</v>
      </c>
      <c r="D667">
        <v>1.6211333950256059E-2</v>
      </c>
    </row>
    <row r="668" spans="1:4" x14ac:dyDescent="0.25">
      <c r="A668" s="1">
        <v>665</v>
      </c>
      <c r="B668">
        <v>1.209988194084068E-2</v>
      </c>
      <c r="C668">
        <v>1.3603329574787959E-2</v>
      </c>
      <c r="D668">
        <v>1.6216429823518681E-2</v>
      </c>
    </row>
    <row r="669" spans="1:4" x14ac:dyDescent="0.25">
      <c r="A669" s="1">
        <v>666</v>
      </c>
      <c r="B669">
        <v>1.209516204664288E-2</v>
      </c>
      <c r="C669">
        <v>1.360104383589875E-2</v>
      </c>
      <c r="D669">
        <v>1.62215256967813E-2</v>
      </c>
    </row>
    <row r="670" spans="1:4" x14ac:dyDescent="0.25">
      <c r="A670" s="1">
        <v>667</v>
      </c>
      <c r="B670">
        <v>1.2090446263765891E-2</v>
      </c>
      <c r="C670">
        <v>1.3598758943913981E-2</v>
      </c>
      <c r="D670">
        <v>1.6226621570043911E-2</v>
      </c>
    </row>
    <row r="671" spans="1:4" x14ac:dyDescent="0.25">
      <c r="A671" s="1">
        <v>668</v>
      </c>
      <c r="B671">
        <v>1.2085734586840251E-2</v>
      </c>
      <c r="C671">
        <v>1.3596474898363031E-2</v>
      </c>
      <c r="D671">
        <v>1.623171744330653E-2</v>
      </c>
    </row>
    <row r="672" spans="1:4" x14ac:dyDescent="0.25">
      <c r="A672" s="1">
        <v>669</v>
      </c>
      <c r="B672">
        <v>1.2081027010505809E-2</v>
      </c>
      <c r="C672">
        <v>1.359419169877567E-2</v>
      </c>
      <c r="D672">
        <v>1.6236813316569149E-2</v>
      </c>
    </row>
    <row r="673" spans="1:4" x14ac:dyDescent="0.25">
      <c r="A673" s="1">
        <v>670</v>
      </c>
      <c r="B673">
        <v>1.207632352941177E-2</v>
      </c>
      <c r="C673">
        <v>1.359190934468198E-2</v>
      </c>
      <c r="D673">
        <v>1.6241909189831771E-2</v>
      </c>
    </row>
    <row r="674" spans="1:4" x14ac:dyDescent="0.25">
      <c r="A674" s="1">
        <v>671</v>
      </c>
      <c r="B674">
        <v>1.2071624138216599E-2</v>
      </c>
      <c r="C674">
        <v>1.35896278356124E-2</v>
      </c>
      <c r="D674">
        <v>1.6247005063094389E-2</v>
      </c>
    </row>
    <row r="675" spans="1:4" x14ac:dyDescent="0.25">
      <c r="A675" s="1">
        <v>672</v>
      </c>
      <c r="B675">
        <v>1.2066928831588089E-2</v>
      </c>
      <c r="C675">
        <v>1.358734717109774E-2</v>
      </c>
      <c r="D675">
        <v>1.6252100936357011E-2</v>
      </c>
    </row>
    <row r="676" spans="1:4" x14ac:dyDescent="0.25">
      <c r="A676" s="1">
        <v>673</v>
      </c>
      <c r="B676">
        <v>1.206223760420329E-2</v>
      </c>
      <c r="C676">
        <v>1.358506735066912E-2</v>
      </c>
      <c r="D676">
        <v>1.625719680961963E-2</v>
      </c>
    </row>
    <row r="677" spans="1:4" x14ac:dyDescent="0.25">
      <c r="A677" s="1">
        <v>674</v>
      </c>
      <c r="B677">
        <v>1.2057550450748491E-2</v>
      </c>
      <c r="C677">
        <v>1.358278837385803E-2</v>
      </c>
      <c r="D677">
        <v>1.6262292682882248E-2</v>
      </c>
    </row>
    <row r="678" spans="1:4" x14ac:dyDescent="0.25">
      <c r="A678" s="1">
        <v>675</v>
      </c>
      <c r="B678">
        <v>1.2052867365919189E-2</v>
      </c>
      <c r="C678">
        <v>1.358051024019631E-2</v>
      </c>
      <c r="D678">
        <v>1.626738855614486E-2</v>
      </c>
    </row>
    <row r="679" spans="1:4" x14ac:dyDescent="0.25">
      <c r="A679" s="1">
        <v>676</v>
      </c>
      <c r="B679">
        <v>1.204818834442011E-2</v>
      </c>
      <c r="C679">
        <v>1.357823294921613E-2</v>
      </c>
      <c r="D679">
        <v>1.6272484429407479E-2</v>
      </c>
    </row>
    <row r="680" spans="1:4" x14ac:dyDescent="0.25">
      <c r="A680" s="1">
        <v>677</v>
      </c>
      <c r="B680">
        <v>1.2043513380965159E-2</v>
      </c>
      <c r="C680">
        <v>1.3575956500450031E-2</v>
      </c>
      <c r="D680">
        <v>1.6277580302670101E-2</v>
      </c>
    </row>
    <row r="681" spans="1:4" x14ac:dyDescent="0.25">
      <c r="A681" s="1">
        <v>678</v>
      </c>
      <c r="B681">
        <v>1.203884247027741E-2</v>
      </c>
      <c r="C681">
        <v>1.357368089343086E-2</v>
      </c>
      <c r="D681">
        <v>1.6282676175932719E-2</v>
      </c>
    </row>
    <row r="682" spans="1:4" x14ac:dyDescent="0.25">
      <c r="A682" s="1">
        <v>679</v>
      </c>
      <c r="B682">
        <v>1.2034175607089069E-2</v>
      </c>
      <c r="C682">
        <v>1.3571406127691839E-2</v>
      </c>
      <c r="D682">
        <v>1.6287772049195341E-2</v>
      </c>
    </row>
    <row r="683" spans="1:4" x14ac:dyDescent="0.25">
      <c r="A683" s="1">
        <v>680</v>
      </c>
      <c r="B683">
        <v>1.2029512786141471E-2</v>
      </c>
      <c r="C683">
        <v>1.3569132202766541E-2</v>
      </c>
      <c r="D683">
        <v>1.629286792245796E-2</v>
      </c>
    </row>
    <row r="684" spans="1:4" x14ac:dyDescent="0.25">
      <c r="A684" s="1">
        <v>681</v>
      </c>
      <c r="B684">
        <v>1.202485400218507E-2</v>
      </c>
      <c r="C684">
        <v>1.356685911818886E-2</v>
      </c>
      <c r="D684">
        <v>1.6297963795720578E-2</v>
      </c>
    </row>
    <row r="685" spans="1:4" x14ac:dyDescent="0.25">
      <c r="A685" s="1">
        <v>682</v>
      </c>
      <c r="B685">
        <v>1.2020199249979401E-2</v>
      </c>
      <c r="C685">
        <v>1.3564586873493059E-2</v>
      </c>
      <c r="D685">
        <v>1.63030596689832E-2</v>
      </c>
    </row>
    <row r="686" spans="1:4" x14ac:dyDescent="0.25">
      <c r="A686" s="1">
        <v>683</v>
      </c>
      <c r="B686">
        <v>1.201554852429304E-2</v>
      </c>
      <c r="C686">
        <v>1.3562315468213709E-2</v>
      </c>
      <c r="D686">
        <v>1.6308155542245819E-2</v>
      </c>
    </row>
    <row r="687" spans="1:4" x14ac:dyDescent="0.25">
      <c r="A687" s="1">
        <v>684</v>
      </c>
      <c r="B687">
        <v>1.2010901819903649E-2</v>
      </c>
      <c r="C687">
        <v>1.3560044901885769E-2</v>
      </c>
      <c r="D687">
        <v>1.6313251415508441E-2</v>
      </c>
    </row>
    <row r="688" spans="1:4" x14ac:dyDescent="0.25">
      <c r="A688" s="1">
        <v>685</v>
      </c>
      <c r="B688">
        <v>1.2006259131597899E-2</v>
      </c>
      <c r="C688">
        <v>1.3557775174044519E-2</v>
      </c>
      <c r="D688">
        <v>1.6318347288771049E-2</v>
      </c>
    </row>
    <row r="689" spans="1:4" x14ac:dyDescent="0.25">
      <c r="A689" s="1">
        <v>686</v>
      </c>
      <c r="B689">
        <v>1.2001620454171471E-2</v>
      </c>
      <c r="C689">
        <v>1.3555506284225581E-2</v>
      </c>
      <c r="D689">
        <v>1.6323443162033671E-2</v>
      </c>
    </row>
    <row r="690" spans="1:4" x14ac:dyDescent="0.25">
      <c r="A690" s="1">
        <v>687</v>
      </c>
      <c r="B690">
        <v>1.1996985782429021E-2</v>
      </c>
      <c r="C690">
        <v>1.355323823196491E-2</v>
      </c>
      <c r="D690">
        <v>1.632853903529629E-2</v>
      </c>
    </row>
    <row r="691" spans="1:4" x14ac:dyDescent="0.25">
      <c r="A691" s="1">
        <v>688</v>
      </c>
      <c r="B691">
        <v>1.199235511118418E-2</v>
      </c>
      <c r="C691">
        <v>1.355097101679883E-2</v>
      </c>
      <c r="D691">
        <v>1.6333634908558908E-2</v>
      </c>
    </row>
    <row r="692" spans="1:4" x14ac:dyDescent="0.25">
      <c r="A692" s="1">
        <v>689</v>
      </c>
      <c r="B692">
        <v>1.1987728435259561E-2</v>
      </c>
      <c r="C692">
        <v>1.354870463826398E-2</v>
      </c>
      <c r="D692">
        <v>1.633873078182153E-2</v>
      </c>
    </row>
    <row r="693" spans="1:4" x14ac:dyDescent="0.25">
      <c r="A693" s="1">
        <v>690</v>
      </c>
      <c r="B693">
        <v>1.1983105749486651E-2</v>
      </c>
      <c r="C693">
        <v>1.3546439095897381E-2</v>
      </c>
      <c r="D693">
        <v>1.6343826655084149E-2</v>
      </c>
    </row>
    <row r="694" spans="1:4" x14ac:dyDescent="0.25">
      <c r="A694" s="1">
        <v>691</v>
      </c>
      <c r="B694">
        <v>1.19784870487059E-2</v>
      </c>
      <c r="C694">
        <v>1.354417438923633E-2</v>
      </c>
      <c r="D694">
        <v>1.6348922528346771E-2</v>
      </c>
    </row>
    <row r="695" spans="1:4" x14ac:dyDescent="0.25">
      <c r="A695" s="1">
        <v>692</v>
      </c>
      <c r="B695">
        <v>1.1973872327766611E-2</v>
      </c>
      <c r="C695">
        <v>1.354191051781853E-2</v>
      </c>
      <c r="D695">
        <v>1.635401840160939E-2</v>
      </c>
    </row>
    <row r="696" spans="1:4" x14ac:dyDescent="0.25">
      <c r="A696" s="1">
        <v>693</v>
      </c>
      <c r="B696">
        <v>1.1969261581526979E-2</v>
      </c>
      <c r="C696">
        <v>1.3539647481182001E-2</v>
      </c>
      <c r="D696">
        <v>1.6359114274872001E-2</v>
      </c>
    </row>
    <row r="697" spans="1:4" x14ac:dyDescent="0.25">
      <c r="A697" s="1">
        <v>694</v>
      </c>
      <c r="B697">
        <v>1.196465480485405E-2</v>
      </c>
      <c r="C697">
        <v>1.353738527886509E-2</v>
      </c>
      <c r="D697">
        <v>1.636421014813462E-2</v>
      </c>
    </row>
    <row r="698" spans="1:4" x14ac:dyDescent="0.25">
      <c r="A698" s="1">
        <v>695</v>
      </c>
      <c r="B698">
        <v>1.196005199262371E-2</v>
      </c>
      <c r="C698">
        <v>1.35351239104065E-2</v>
      </c>
      <c r="D698">
        <v>1.6369306021397238E-2</v>
      </c>
    </row>
    <row r="699" spans="1:4" x14ac:dyDescent="0.25">
      <c r="A699" s="1">
        <v>696</v>
      </c>
      <c r="B699">
        <v>1.1955453139720639E-2</v>
      </c>
      <c r="C699">
        <v>1.353286337534527E-2</v>
      </c>
      <c r="D699">
        <v>1.637440189465986E-2</v>
      </c>
    </row>
    <row r="700" spans="1:4" x14ac:dyDescent="0.25">
      <c r="A700" s="1">
        <v>697</v>
      </c>
      <c r="B700">
        <v>1.195085824103834E-2</v>
      </c>
      <c r="C700">
        <v>1.3530603673220769E-2</v>
      </c>
      <c r="D700">
        <v>1.6379497767922479E-2</v>
      </c>
    </row>
    <row r="701" spans="1:4" x14ac:dyDescent="0.25">
      <c r="A701" s="1">
        <v>698</v>
      </c>
      <c r="B701">
        <v>1.1946267291479091E-2</v>
      </c>
      <c r="C701">
        <v>1.3528344803572741E-2</v>
      </c>
      <c r="D701">
        <v>1.6384593641185101E-2</v>
      </c>
    </row>
    <row r="702" spans="1:4" x14ac:dyDescent="0.25">
      <c r="A702" s="1">
        <v>699</v>
      </c>
      <c r="B702">
        <v>1.1941680285953901E-2</v>
      </c>
      <c r="C702">
        <v>1.3526086765941209E-2</v>
      </c>
      <c r="D702">
        <v>1.6389689514447719E-2</v>
      </c>
    </row>
    <row r="703" spans="1:4" x14ac:dyDescent="0.25">
      <c r="A703" s="1">
        <v>700</v>
      </c>
      <c r="B703">
        <v>1.1937097219382541E-2</v>
      </c>
      <c r="C703">
        <v>1.35238295598666E-2</v>
      </c>
      <c r="D703">
        <v>1.6394785387710342E-2</v>
      </c>
    </row>
    <row r="704" spans="1:4" x14ac:dyDescent="0.25">
      <c r="A704" s="1">
        <v>701</v>
      </c>
      <c r="B704">
        <v>1.193251808669351E-2</v>
      </c>
      <c r="C704">
        <v>1.352157318488963E-2</v>
      </c>
      <c r="D704">
        <v>1.639988126097296E-2</v>
      </c>
    </row>
    <row r="705" spans="1:4" x14ac:dyDescent="0.25">
      <c r="A705" s="1">
        <v>702</v>
      </c>
      <c r="B705">
        <v>1.192794288282399E-2</v>
      </c>
      <c r="C705">
        <v>1.351931764055137E-2</v>
      </c>
      <c r="D705">
        <v>1.6404977134235579E-2</v>
      </c>
    </row>
    <row r="706" spans="1:4" x14ac:dyDescent="0.25">
      <c r="A706" s="1">
        <v>703</v>
      </c>
      <c r="B706">
        <v>1.1923371602719871E-2</v>
      </c>
      <c r="C706">
        <v>1.351706292639324E-2</v>
      </c>
      <c r="D706">
        <v>1.641007300749819E-2</v>
      </c>
    </row>
    <row r="707" spans="1:4" x14ac:dyDescent="0.25">
      <c r="A707" s="1">
        <v>704</v>
      </c>
      <c r="B707">
        <v>1.191880424133567E-2</v>
      </c>
      <c r="C707">
        <v>1.351480904195698E-2</v>
      </c>
      <c r="D707">
        <v>1.6415168880760809E-2</v>
      </c>
    </row>
    <row r="708" spans="1:4" x14ac:dyDescent="0.25">
      <c r="A708" s="1">
        <v>705</v>
      </c>
      <c r="B708">
        <v>1.19142407936346E-2</v>
      </c>
      <c r="C708">
        <v>1.3512555986784681E-2</v>
      </c>
      <c r="D708">
        <v>1.6420264754023431E-2</v>
      </c>
    </row>
    <row r="709" spans="1:4" x14ac:dyDescent="0.25">
      <c r="A709" s="1">
        <v>706</v>
      </c>
      <c r="B709">
        <v>1.190968125458846E-2</v>
      </c>
      <c r="C709">
        <v>1.351030376041876E-2</v>
      </c>
      <c r="D709">
        <v>1.6425360627286049E-2</v>
      </c>
    </row>
    <row r="710" spans="1:4" x14ac:dyDescent="0.25">
      <c r="A710" s="1">
        <v>707</v>
      </c>
      <c r="B710">
        <v>1.1905125619177691E-2</v>
      </c>
      <c r="C710">
        <v>1.350805236240198E-2</v>
      </c>
      <c r="D710">
        <v>1.6430456500548671E-2</v>
      </c>
    </row>
    <row r="711" spans="1:4" x14ac:dyDescent="0.25">
      <c r="A711" s="1">
        <v>708</v>
      </c>
      <c r="B711">
        <v>1.190057388239129E-2</v>
      </c>
      <c r="C711">
        <v>1.3505801792277431E-2</v>
      </c>
      <c r="D711">
        <v>1.643555237381129E-2</v>
      </c>
    </row>
    <row r="712" spans="1:4" x14ac:dyDescent="0.25">
      <c r="A712" s="1">
        <v>709</v>
      </c>
      <c r="B712">
        <v>1.1896026039226871E-2</v>
      </c>
      <c r="C712">
        <v>1.3503552049588551E-2</v>
      </c>
      <c r="D712">
        <v>1.6440648247073909E-2</v>
      </c>
    </row>
    <row r="713" spans="1:4" x14ac:dyDescent="0.25">
      <c r="A713" s="1">
        <v>710</v>
      </c>
      <c r="B713">
        <v>1.189148208469055E-2</v>
      </c>
      <c r="C713">
        <v>1.3501303133879089E-2</v>
      </c>
      <c r="D713">
        <v>1.6445744120336531E-2</v>
      </c>
    </row>
    <row r="714" spans="1:4" x14ac:dyDescent="0.25">
      <c r="A714" s="1">
        <v>711</v>
      </c>
      <c r="B714">
        <v>1.1886942013797031E-2</v>
      </c>
      <c r="C714">
        <v>1.349905504469317E-2</v>
      </c>
      <c r="D714">
        <v>1.6450839993599149E-2</v>
      </c>
    </row>
    <row r="715" spans="1:4" x14ac:dyDescent="0.25">
      <c r="A715" s="1">
        <v>712</v>
      </c>
      <c r="B715">
        <v>1.1882405821569511E-2</v>
      </c>
      <c r="C715">
        <v>1.349680778157521E-2</v>
      </c>
      <c r="D715">
        <v>1.6455935866861761E-2</v>
      </c>
    </row>
    <row r="716" spans="1:4" x14ac:dyDescent="0.25">
      <c r="A716" s="1">
        <v>713</v>
      </c>
      <c r="B716">
        <v>1.187787350303967E-2</v>
      </c>
      <c r="C716">
        <v>1.349456134407E-2</v>
      </c>
      <c r="D716">
        <v>1.6461031740124379E-2</v>
      </c>
    </row>
    <row r="717" spans="1:4" x14ac:dyDescent="0.25">
      <c r="A717" s="1">
        <v>714</v>
      </c>
      <c r="B717">
        <v>1.18733450532477E-2</v>
      </c>
      <c r="C717">
        <v>1.349231573172263E-2</v>
      </c>
      <c r="D717">
        <v>1.6466127613387001E-2</v>
      </c>
    </row>
    <row r="718" spans="1:4" x14ac:dyDescent="0.25">
      <c r="A718" s="1">
        <v>715</v>
      </c>
      <c r="B718">
        <v>1.1868820467242259E-2</v>
      </c>
      <c r="C718">
        <v>1.349007094407855E-2</v>
      </c>
      <c r="D718">
        <v>1.647122348664962E-2</v>
      </c>
    </row>
    <row r="719" spans="1:4" x14ac:dyDescent="0.25">
      <c r="A719" s="1">
        <v>716</v>
      </c>
      <c r="B719">
        <v>1.186429974008041E-2</v>
      </c>
      <c r="C719">
        <v>1.3487826980683531E-2</v>
      </c>
      <c r="D719">
        <v>1.6476319359912239E-2</v>
      </c>
    </row>
    <row r="720" spans="1:4" x14ac:dyDescent="0.25">
      <c r="A720" s="1">
        <v>717</v>
      </c>
      <c r="B720">
        <v>1.185978286682769E-2</v>
      </c>
      <c r="C720">
        <v>1.348558384108367E-2</v>
      </c>
      <c r="D720">
        <v>1.6481415233174861E-2</v>
      </c>
    </row>
    <row r="721" spans="1:4" x14ac:dyDescent="0.25">
      <c r="A721" s="1">
        <v>718</v>
      </c>
      <c r="B721">
        <v>1.185526984255802E-2</v>
      </c>
      <c r="C721">
        <v>1.348334152482542E-2</v>
      </c>
      <c r="D721">
        <v>1.6486511106437479E-2</v>
      </c>
    </row>
    <row r="722" spans="1:4" x14ac:dyDescent="0.25">
      <c r="A722" s="1">
        <v>719</v>
      </c>
      <c r="B722">
        <v>1.1850760662353729E-2</v>
      </c>
      <c r="C722">
        <v>1.3481100031455549E-2</v>
      </c>
      <c r="D722">
        <v>1.6491606979700101E-2</v>
      </c>
    </row>
    <row r="723" spans="1:4" x14ac:dyDescent="0.25">
      <c r="A723" s="1">
        <v>720</v>
      </c>
      <c r="B723">
        <v>1.1846255321305489E-2</v>
      </c>
      <c r="C723">
        <v>1.3478859360521169E-2</v>
      </c>
      <c r="D723">
        <v>1.649670285296272E-2</v>
      </c>
    </row>
    <row r="724" spans="1:4" x14ac:dyDescent="0.25">
      <c r="A724" s="1">
        <v>721</v>
      </c>
      <c r="B724">
        <v>1.1841753814512371E-2</v>
      </c>
      <c r="C724">
        <v>1.3476619511569711E-2</v>
      </c>
      <c r="D724">
        <v>1.6501798726225331E-2</v>
      </c>
    </row>
    <row r="725" spans="1:4" x14ac:dyDescent="0.25">
      <c r="A725" s="1">
        <v>722</v>
      </c>
      <c r="B725">
        <v>1.1837256137081739E-2</v>
      </c>
      <c r="C725">
        <v>1.3474380484148949E-2</v>
      </c>
      <c r="D725">
        <v>1.650689459948795E-2</v>
      </c>
    </row>
    <row r="726" spans="1:4" x14ac:dyDescent="0.25">
      <c r="A726" s="1">
        <v>723</v>
      </c>
      <c r="B726">
        <v>1.183276228412933E-2</v>
      </c>
      <c r="C726">
        <v>1.347214227780699E-2</v>
      </c>
      <c r="D726">
        <v>1.6511990472750569E-2</v>
      </c>
    </row>
    <row r="727" spans="1:4" x14ac:dyDescent="0.25">
      <c r="A727" s="1">
        <v>724</v>
      </c>
      <c r="B727">
        <v>1.1828272250779129E-2</v>
      </c>
      <c r="C727">
        <v>1.346990489209225E-2</v>
      </c>
      <c r="D727">
        <v>1.6517086346013191E-2</v>
      </c>
    </row>
    <row r="728" spans="1:4" x14ac:dyDescent="0.25">
      <c r="A728" s="1">
        <v>725</v>
      </c>
      <c r="B728">
        <v>1.182378603216345E-2</v>
      </c>
      <c r="C728">
        <v>1.346766832655351E-2</v>
      </c>
      <c r="D728">
        <v>1.6522182219275809E-2</v>
      </c>
    </row>
    <row r="729" spans="1:4" x14ac:dyDescent="0.25">
      <c r="A729" s="1">
        <v>726</v>
      </c>
      <c r="B729">
        <v>1.1819303623422839E-2</v>
      </c>
      <c r="C729">
        <v>1.346543258073986E-2</v>
      </c>
      <c r="D729">
        <v>1.6527278092538431E-2</v>
      </c>
    </row>
    <row r="730" spans="1:4" x14ac:dyDescent="0.25">
      <c r="A730" s="1">
        <v>727</v>
      </c>
      <c r="B730">
        <v>1.181482501970613E-2</v>
      </c>
      <c r="C730">
        <v>1.346319765420073E-2</v>
      </c>
      <c r="D730">
        <v>1.653237396580105E-2</v>
      </c>
    </row>
    <row r="731" spans="1:4" x14ac:dyDescent="0.25">
      <c r="A731" s="1">
        <v>728</v>
      </c>
      <c r="B731">
        <v>1.181035021617035E-2</v>
      </c>
      <c r="C731">
        <v>1.346096354648587E-2</v>
      </c>
      <c r="D731">
        <v>1.6537469839063661E-2</v>
      </c>
    </row>
    <row r="732" spans="1:4" x14ac:dyDescent="0.25">
      <c r="A732" s="1">
        <v>729</v>
      </c>
      <c r="B732">
        <v>1.180587920798077E-2</v>
      </c>
      <c r="C732">
        <v>1.345873025714537E-2</v>
      </c>
      <c r="D732">
        <v>1.654256571232628E-2</v>
      </c>
    </row>
    <row r="733" spans="1:4" x14ac:dyDescent="0.25">
      <c r="A733" s="1">
        <v>730</v>
      </c>
      <c r="B733">
        <v>1.1801411990310861E-2</v>
      </c>
      <c r="C733">
        <v>1.3456497785729641E-2</v>
      </c>
      <c r="D733">
        <v>1.6547661585588899E-2</v>
      </c>
    </row>
    <row r="734" spans="1:4" x14ac:dyDescent="0.25">
      <c r="A734" s="1">
        <v>731</v>
      </c>
      <c r="B734">
        <v>1.1796948558342251E-2</v>
      </c>
      <c r="C734">
        <v>1.3454266131789421E-2</v>
      </c>
      <c r="D734">
        <v>1.6552757458851521E-2</v>
      </c>
    </row>
    <row r="735" spans="1:4" x14ac:dyDescent="0.25">
      <c r="A735" s="1">
        <v>732</v>
      </c>
      <c r="B735">
        <v>1.1792488907264731E-2</v>
      </c>
      <c r="C735">
        <v>1.345203529487579E-2</v>
      </c>
      <c r="D735">
        <v>1.6557853332114139E-2</v>
      </c>
    </row>
    <row r="736" spans="1:4" x14ac:dyDescent="0.25">
      <c r="A736" s="1">
        <v>733</v>
      </c>
      <c r="B736">
        <v>1.178803303227627E-2</v>
      </c>
      <c r="C736">
        <v>1.344980527454016E-2</v>
      </c>
      <c r="D736">
        <v>1.6562949205376761E-2</v>
      </c>
    </row>
    <row r="737" spans="1:4" x14ac:dyDescent="0.25">
      <c r="A737" s="1">
        <v>734</v>
      </c>
      <c r="B737">
        <v>1.178358092858294E-2</v>
      </c>
      <c r="C737">
        <v>1.344757607033425E-2</v>
      </c>
      <c r="D737">
        <v>1.656804507863938E-2</v>
      </c>
    </row>
    <row r="738" spans="1:4" x14ac:dyDescent="0.25">
      <c r="A738" s="1">
        <v>735</v>
      </c>
      <c r="B738">
        <v>1.1779132591398929E-2</v>
      </c>
      <c r="C738">
        <v>1.344534768181012E-2</v>
      </c>
      <c r="D738">
        <v>1.6573140951901998E-2</v>
      </c>
    </row>
    <row r="739" spans="1:4" x14ac:dyDescent="0.25">
      <c r="A739" s="1">
        <v>736</v>
      </c>
      <c r="B739">
        <v>1.177468801594652E-2</v>
      </c>
      <c r="C739">
        <v>1.3443120108520159E-2</v>
      </c>
      <c r="D739">
        <v>1.657823682516462E-2</v>
      </c>
    </row>
    <row r="740" spans="1:4" x14ac:dyDescent="0.25">
      <c r="A740" s="1">
        <v>737</v>
      </c>
      <c r="B740">
        <v>1.177024719745608E-2</v>
      </c>
      <c r="C740">
        <v>1.344089335001708E-2</v>
      </c>
      <c r="D740">
        <v>1.6583332698427239E-2</v>
      </c>
    </row>
    <row r="741" spans="1:4" x14ac:dyDescent="0.25">
      <c r="A741" s="1">
        <v>738</v>
      </c>
      <c r="B741">
        <v>1.176581013116601E-2</v>
      </c>
      <c r="C741">
        <v>1.343866740585392E-2</v>
      </c>
      <c r="D741">
        <v>1.6588428571689851E-2</v>
      </c>
    </row>
    <row r="742" spans="1:4" x14ac:dyDescent="0.25">
      <c r="A742" s="1">
        <v>739</v>
      </c>
      <c r="B742">
        <v>1.1761376812322789E-2</v>
      </c>
      <c r="C742">
        <v>1.343644227558404E-2</v>
      </c>
      <c r="D742">
        <v>1.6593524444952469E-2</v>
      </c>
    </row>
    <row r="743" spans="1:4" x14ac:dyDescent="0.25">
      <c r="A743" s="1">
        <v>740</v>
      </c>
      <c r="B743">
        <v>1.17569472361809E-2</v>
      </c>
      <c r="C743">
        <v>1.3434217958761161E-2</v>
      </c>
      <c r="D743">
        <v>1.6598620318215091E-2</v>
      </c>
    </row>
    <row r="744" spans="1:4" x14ac:dyDescent="0.25">
      <c r="A744" s="1">
        <v>741</v>
      </c>
      <c r="B744">
        <v>1.175252139800285E-2</v>
      </c>
      <c r="C744">
        <v>1.3431994454939269E-2</v>
      </c>
      <c r="D744">
        <v>1.660371619147771E-2</v>
      </c>
    </row>
    <row r="745" spans="1:4" x14ac:dyDescent="0.25">
      <c r="A745" s="1">
        <v>742</v>
      </c>
      <c r="B745">
        <v>1.174809929305912E-2</v>
      </c>
      <c r="C745">
        <v>1.342977176367274E-2</v>
      </c>
      <c r="D745">
        <v>1.6608812064740332E-2</v>
      </c>
    </row>
    <row r="746" spans="1:4" x14ac:dyDescent="0.25">
      <c r="A746" s="1">
        <v>743</v>
      </c>
      <c r="B746">
        <v>1.1743680916628189E-2</v>
      </c>
      <c r="C746">
        <v>1.342754988451623E-2</v>
      </c>
      <c r="D746">
        <v>1.661390793800295E-2</v>
      </c>
    </row>
    <row r="747" spans="1:4" x14ac:dyDescent="0.25">
      <c r="A747" s="1">
        <v>744</v>
      </c>
      <c r="B747">
        <v>1.173926626399647E-2</v>
      </c>
      <c r="C747">
        <v>1.3425328817024729E-2</v>
      </c>
      <c r="D747">
        <v>1.6619003811265569E-2</v>
      </c>
    </row>
    <row r="748" spans="1:4" x14ac:dyDescent="0.25">
      <c r="A748" s="1">
        <v>745</v>
      </c>
      <c r="B748">
        <v>1.173485533045833E-2</v>
      </c>
      <c r="C748">
        <v>1.3423108560753591E-2</v>
      </c>
      <c r="D748">
        <v>1.6624099684528191E-2</v>
      </c>
    </row>
    <row r="749" spans="1:4" x14ac:dyDescent="0.25">
      <c r="A749" s="1">
        <v>746</v>
      </c>
      <c r="B749">
        <v>1.173044811131606E-2</v>
      </c>
      <c r="C749">
        <v>1.3420889115258419E-2</v>
      </c>
      <c r="D749">
        <v>1.6629195557790809E-2</v>
      </c>
    </row>
    <row r="750" spans="1:4" x14ac:dyDescent="0.25">
      <c r="A750" s="1">
        <v>747</v>
      </c>
      <c r="B750">
        <v>1.172604460187987E-2</v>
      </c>
      <c r="C750">
        <v>1.3418670480095219E-2</v>
      </c>
      <c r="D750">
        <v>1.6634291431053421E-2</v>
      </c>
    </row>
    <row r="751" spans="1:4" x14ac:dyDescent="0.25">
      <c r="A751" s="1">
        <v>748</v>
      </c>
      <c r="B751">
        <v>1.172164479746785E-2</v>
      </c>
      <c r="C751">
        <v>1.341645265482028E-2</v>
      </c>
      <c r="D751">
        <v>1.663938730431604E-2</v>
      </c>
    </row>
    <row r="752" spans="1:4" x14ac:dyDescent="0.25">
      <c r="A752" s="1">
        <v>749</v>
      </c>
      <c r="B752">
        <v>1.171724869340595E-2</v>
      </c>
      <c r="C752">
        <v>1.341423563899022E-2</v>
      </c>
      <c r="D752">
        <v>1.6644483177578662E-2</v>
      </c>
    </row>
    <row r="753" spans="1:4" x14ac:dyDescent="0.25">
      <c r="A753" s="1">
        <v>750</v>
      </c>
      <c r="B753">
        <v>1.1712856285028019E-2</v>
      </c>
      <c r="C753">
        <v>1.3412019432161981E-2</v>
      </c>
      <c r="D753">
        <v>1.664957905084128E-2</v>
      </c>
    </row>
    <row r="754" spans="1:4" x14ac:dyDescent="0.25">
      <c r="A754" s="1">
        <v>751</v>
      </c>
      <c r="B754">
        <v>1.1708467567675721E-2</v>
      </c>
      <c r="C754">
        <v>1.340980403389282E-2</v>
      </c>
      <c r="D754">
        <v>1.6654674924103899E-2</v>
      </c>
    </row>
    <row r="755" spans="1:4" x14ac:dyDescent="0.25">
      <c r="A755" s="1">
        <v>752</v>
      </c>
      <c r="B755">
        <v>1.170408253669853E-2</v>
      </c>
      <c r="C755">
        <v>1.340758944374033E-2</v>
      </c>
      <c r="D755">
        <v>1.6659770797366521E-2</v>
      </c>
    </row>
    <row r="756" spans="1:4" x14ac:dyDescent="0.25">
      <c r="A756" s="1">
        <v>753</v>
      </c>
      <c r="B756">
        <v>1.1699701187453769E-2</v>
      </c>
      <c r="C756">
        <v>1.340537566126244E-2</v>
      </c>
      <c r="D756">
        <v>1.6664866670629139E-2</v>
      </c>
    </row>
    <row r="757" spans="1:4" x14ac:dyDescent="0.25">
      <c r="A757" s="1">
        <v>754</v>
      </c>
      <c r="B757">
        <v>1.1695323515306531E-2</v>
      </c>
      <c r="C757">
        <v>1.3403162686017369E-2</v>
      </c>
      <c r="D757">
        <v>1.6669962543891751E-2</v>
      </c>
    </row>
    <row r="758" spans="1:4" x14ac:dyDescent="0.25">
      <c r="A758" s="1">
        <v>755</v>
      </c>
      <c r="B758">
        <v>1.169094951562968E-2</v>
      </c>
      <c r="C758">
        <v>1.340095051756369E-2</v>
      </c>
      <c r="D758">
        <v>1.667505841715438E-2</v>
      </c>
    </row>
    <row r="759" spans="1:4" x14ac:dyDescent="0.25">
      <c r="A759" s="1">
        <v>756</v>
      </c>
      <c r="B759">
        <v>1.168657918380386E-2</v>
      </c>
      <c r="C759">
        <v>1.339873915546025E-2</v>
      </c>
      <c r="D759">
        <v>1.6680154290416999E-2</v>
      </c>
    </row>
    <row r="760" spans="1:4" x14ac:dyDescent="0.25">
      <c r="A760" s="1">
        <v>757</v>
      </c>
      <c r="B760">
        <v>1.1682212515217441E-2</v>
      </c>
      <c r="C760">
        <v>1.339652859926628E-2</v>
      </c>
      <c r="D760">
        <v>1.668525016367961E-2</v>
      </c>
    </row>
    <row r="761" spans="1:4" x14ac:dyDescent="0.25">
      <c r="A761" s="1">
        <v>758</v>
      </c>
      <c r="B761">
        <v>1.167784950526652E-2</v>
      </c>
      <c r="C761">
        <v>1.33943188485413E-2</v>
      </c>
      <c r="D761">
        <v>1.6690346036942229E-2</v>
      </c>
    </row>
    <row r="762" spans="1:4" x14ac:dyDescent="0.25">
      <c r="A762" s="1">
        <v>759</v>
      </c>
      <c r="B762">
        <v>1.1673490149354921E-2</v>
      </c>
      <c r="C762">
        <v>1.339210990284513E-2</v>
      </c>
      <c r="D762">
        <v>1.6695441910204851E-2</v>
      </c>
    </row>
    <row r="763" spans="1:4" x14ac:dyDescent="0.25">
      <c r="A763" s="1">
        <v>760</v>
      </c>
      <c r="B763">
        <v>1.166913444289416E-2</v>
      </c>
      <c r="C763">
        <v>1.338990176173795E-2</v>
      </c>
      <c r="D763">
        <v>1.6700537783467469E-2</v>
      </c>
    </row>
    <row r="764" spans="1:4" x14ac:dyDescent="0.25">
      <c r="A764" s="1">
        <v>761</v>
      </c>
      <c r="B764">
        <v>1.166478238130342E-2</v>
      </c>
      <c r="C764">
        <v>1.3387694424780241E-2</v>
      </c>
      <c r="D764">
        <v>1.6705633656730091E-2</v>
      </c>
    </row>
    <row r="765" spans="1:4" x14ac:dyDescent="0.25">
      <c r="A765" s="1">
        <v>762</v>
      </c>
      <c r="B765">
        <v>1.1660433960009559E-2</v>
      </c>
      <c r="C765">
        <v>1.33854878915328E-2</v>
      </c>
      <c r="D765">
        <v>1.671072952999271E-2</v>
      </c>
    </row>
    <row r="766" spans="1:4" x14ac:dyDescent="0.25">
      <c r="A766" s="1">
        <v>763</v>
      </c>
      <c r="B766">
        <v>1.1656089174447069E-2</v>
      </c>
      <c r="C766">
        <v>1.3383282161556761E-2</v>
      </c>
      <c r="D766">
        <v>1.6715825403255329E-2</v>
      </c>
    </row>
    <row r="767" spans="1:4" x14ac:dyDescent="0.25">
      <c r="A767" s="1">
        <v>764</v>
      </c>
      <c r="B767">
        <v>1.165174802005811E-2</v>
      </c>
      <c r="C767">
        <v>1.338107723441356E-2</v>
      </c>
      <c r="D767">
        <v>1.6720921276517951E-2</v>
      </c>
    </row>
    <row r="768" spans="1:4" x14ac:dyDescent="0.25">
      <c r="A768" s="1">
        <v>765</v>
      </c>
      <c r="B768">
        <v>1.164741049229239E-2</v>
      </c>
      <c r="C768">
        <v>1.3378873109664961E-2</v>
      </c>
      <c r="D768">
        <v>1.6726017149780569E-2</v>
      </c>
    </row>
    <row r="769" spans="1:4" x14ac:dyDescent="0.25">
      <c r="A769" s="1">
        <v>766</v>
      </c>
      <c r="B769">
        <v>1.1643076586607281E-2</v>
      </c>
      <c r="C769">
        <v>1.337666978687304E-2</v>
      </c>
      <c r="D769">
        <v>1.6731113023043181E-2</v>
      </c>
    </row>
    <row r="770" spans="1:4" x14ac:dyDescent="0.25">
      <c r="A770" s="1">
        <v>767</v>
      </c>
      <c r="B770">
        <v>1.1638746298467711E-2</v>
      </c>
      <c r="C770">
        <v>1.3374467265600201E-2</v>
      </c>
      <c r="D770">
        <v>1.6736208896305799E-2</v>
      </c>
    </row>
    <row r="771" spans="1:4" x14ac:dyDescent="0.25">
      <c r="A771" s="1">
        <v>768</v>
      </c>
      <c r="B771">
        <v>1.163441962334618E-2</v>
      </c>
      <c r="C771">
        <v>1.337226554540917E-2</v>
      </c>
      <c r="D771">
        <v>1.6741304769568421E-2</v>
      </c>
    </row>
    <row r="772" spans="1:4" x14ac:dyDescent="0.25">
      <c r="A772" s="1">
        <v>769</v>
      </c>
      <c r="B772">
        <v>1.163009655672273E-2</v>
      </c>
      <c r="C772">
        <v>1.337006462586296E-2</v>
      </c>
      <c r="D772">
        <v>1.674640064283104E-2</v>
      </c>
    </row>
    <row r="773" spans="1:4" x14ac:dyDescent="0.25">
      <c r="A773" s="1">
        <v>770</v>
      </c>
      <c r="B773">
        <v>1.162577709408495E-2</v>
      </c>
      <c r="C773">
        <v>1.3367864506524951E-2</v>
      </c>
      <c r="D773">
        <v>1.6751496516093659E-2</v>
      </c>
    </row>
    <row r="774" spans="1:4" x14ac:dyDescent="0.25">
      <c r="A774" s="1">
        <v>771</v>
      </c>
      <c r="B774">
        <v>1.162146123092796E-2</v>
      </c>
      <c r="C774">
        <v>1.3365665186958789E-2</v>
      </c>
      <c r="D774">
        <v>1.6756592389356281E-2</v>
      </c>
    </row>
    <row r="775" spans="1:4" x14ac:dyDescent="0.25">
      <c r="A775" s="1">
        <v>772</v>
      </c>
      <c r="B775">
        <v>1.1617148962754349E-2</v>
      </c>
      <c r="C775">
        <v>1.3363466666728481E-2</v>
      </c>
      <c r="D775">
        <v>1.6761688262618899E-2</v>
      </c>
    </row>
    <row r="776" spans="1:4" x14ac:dyDescent="0.25">
      <c r="A776" s="1">
        <v>773</v>
      </c>
      <c r="B776">
        <v>1.161284028507424E-2</v>
      </c>
      <c r="C776">
        <v>1.3361268945398319E-2</v>
      </c>
      <c r="D776">
        <v>1.6766784135881511E-2</v>
      </c>
    </row>
    <row r="777" spans="1:4" x14ac:dyDescent="0.25">
      <c r="A777" s="1">
        <v>774</v>
      </c>
      <c r="B777">
        <v>1.16085351934052E-2</v>
      </c>
      <c r="C777">
        <v>1.335907202253294E-2</v>
      </c>
      <c r="D777">
        <v>1.6771880009144129E-2</v>
      </c>
    </row>
    <row r="778" spans="1:4" x14ac:dyDescent="0.25">
      <c r="A778" s="1">
        <v>775</v>
      </c>
      <c r="B778">
        <v>1.160423368327226E-2</v>
      </c>
      <c r="C778">
        <v>1.3356875897697259E-2</v>
      </c>
      <c r="D778">
        <v>1.6776975882406751E-2</v>
      </c>
    </row>
    <row r="779" spans="1:4" x14ac:dyDescent="0.25">
      <c r="A779" s="1">
        <v>776</v>
      </c>
      <c r="B779">
        <v>1.15999357502079E-2</v>
      </c>
      <c r="C779">
        <v>1.3354680570456551E-2</v>
      </c>
      <c r="D779">
        <v>1.678207175566937E-2</v>
      </c>
    </row>
    <row r="780" spans="1:4" x14ac:dyDescent="0.25">
      <c r="A780" s="1">
        <v>777</v>
      </c>
      <c r="B780">
        <v>1.159564138975201E-2</v>
      </c>
      <c r="C780">
        <v>1.335248604037638E-2</v>
      </c>
      <c r="D780">
        <v>1.6787167628931988E-2</v>
      </c>
    </row>
    <row r="781" spans="1:4" x14ac:dyDescent="0.25">
      <c r="A781" s="1">
        <v>778</v>
      </c>
      <c r="B781">
        <v>1.159135059745193E-2</v>
      </c>
      <c r="C781">
        <v>1.3350292307022629E-2</v>
      </c>
      <c r="D781">
        <v>1.6792263502194611E-2</v>
      </c>
    </row>
    <row r="782" spans="1:4" x14ac:dyDescent="0.25">
      <c r="A782" s="1">
        <v>779</v>
      </c>
      <c r="B782">
        <v>1.158706336886235E-2</v>
      </c>
      <c r="C782">
        <v>1.3348099369961499E-2</v>
      </c>
      <c r="D782">
        <v>1.6797359375457229E-2</v>
      </c>
    </row>
    <row r="783" spans="1:4" x14ac:dyDescent="0.25">
      <c r="A783" s="1">
        <v>780</v>
      </c>
      <c r="B783">
        <v>1.1582779699545361E-2</v>
      </c>
      <c r="C783">
        <v>1.33459072287595E-2</v>
      </c>
      <c r="D783">
        <v>1.6802455248719851E-2</v>
      </c>
    </row>
    <row r="784" spans="1:4" x14ac:dyDescent="0.25">
      <c r="A784" s="1">
        <v>781</v>
      </c>
      <c r="B784">
        <v>1.1578499585070441E-2</v>
      </c>
      <c r="C784">
        <v>1.334371588298347E-2</v>
      </c>
      <c r="D784">
        <v>1.680755112198247E-2</v>
      </c>
    </row>
    <row r="785" spans="1:4" x14ac:dyDescent="0.25">
      <c r="A785" s="1">
        <v>782</v>
      </c>
      <c r="B785">
        <v>1.1574223021014379E-2</v>
      </c>
      <c r="C785">
        <v>1.334152533220055E-2</v>
      </c>
      <c r="D785">
        <v>1.6812646995245081E-2</v>
      </c>
    </row>
    <row r="786" spans="1:4" x14ac:dyDescent="0.25">
      <c r="A786" s="1">
        <v>783</v>
      </c>
      <c r="B786">
        <v>1.1569950002961319E-2</v>
      </c>
      <c r="C786">
        <v>1.333933557597819E-2</v>
      </c>
      <c r="D786">
        <v>1.68177428685077E-2</v>
      </c>
    </row>
    <row r="787" spans="1:4" x14ac:dyDescent="0.25">
      <c r="A787" s="1">
        <v>784</v>
      </c>
      <c r="B787">
        <v>1.1565680526502741E-2</v>
      </c>
      <c r="C787">
        <v>1.3337146613884181E-2</v>
      </c>
      <c r="D787">
        <v>1.6822838741770329E-2</v>
      </c>
    </row>
    <row r="788" spans="1:4" x14ac:dyDescent="0.25">
      <c r="A788" s="1">
        <v>785</v>
      </c>
      <c r="B788">
        <v>1.15614145872374E-2</v>
      </c>
      <c r="C788">
        <v>1.3334958445486581E-2</v>
      </c>
      <c r="D788">
        <v>1.682793461503294E-2</v>
      </c>
    </row>
    <row r="789" spans="1:4" x14ac:dyDescent="0.25">
      <c r="A789" s="1">
        <v>786</v>
      </c>
      <c r="B789">
        <v>1.155715218077135E-2</v>
      </c>
      <c r="C789">
        <v>1.333277107035381E-2</v>
      </c>
      <c r="D789">
        <v>1.6833030488295559E-2</v>
      </c>
    </row>
    <row r="790" spans="1:4" x14ac:dyDescent="0.25">
      <c r="A790" s="1">
        <v>787</v>
      </c>
      <c r="B790">
        <v>1.1552893302717941E-2</v>
      </c>
      <c r="C790">
        <v>1.3330584488054581E-2</v>
      </c>
      <c r="D790">
        <v>1.6838126361558181E-2</v>
      </c>
    </row>
    <row r="791" spans="1:4" x14ac:dyDescent="0.25">
      <c r="A791" s="1">
        <v>788</v>
      </c>
      <c r="B791">
        <v>1.1548637948697741E-2</v>
      </c>
      <c r="C791">
        <v>1.33283986981579E-2</v>
      </c>
      <c r="D791">
        <v>1.68432222348208E-2</v>
      </c>
    </row>
    <row r="792" spans="1:4" x14ac:dyDescent="0.25">
      <c r="A792" s="1">
        <v>789</v>
      </c>
      <c r="B792">
        <v>1.15443861143386E-2</v>
      </c>
      <c r="C792">
        <v>1.3326213700233109E-2</v>
      </c>
      <c r="D792">
        <v>1.6848318108083422E-2</v>
      </c>
    </row>
    <row r="793" spans="1:4" x14ac:dyDescent="0.25">
      <c r="A793" s="1">
        <v>790</v>
      </c>
      <c r="B793">
        <v>1.1540137795275591E-2</v>
      </c>
      <c r="C793">
        <v>1.332402949384986E-2</v>
      </c>
      <c r="D793">
        <v>1.685341398134604E-2</v>
      </c>
    </row>
    <row r="794" spans="1:4" x14ac:dyDescent="0.25">
      <c r="A794" s="1">
        <v>791</v>
      </c>
      <c r="B794">
        <v>1.153589298715098E-2</v>
      </c>
      <c r="C794">
        <v>1.332184607857812E-2</v>
      </c>
      <c r="D794">
        <v>1.6858509854608659E-2</v>
      </c>
    </row>
    <row r="795" spans="1:4" x14ac:dyDescent="0.25">
      <c r="A795" s="1">
        <v>792</v>
      </c>
      <c r="B795">
        <v>1.153165168561426E-2</v>
      </c>
      <c r="C795">
        <v>1.331966345398815E-2</v>
      </c>
      <c r="D795">
        <v>1.686360572787127E-2</v>
      </c>
    </row>
    <row r="796" spans="1:4" x14ac:dyDescent="0.25">
      <c r="A796" s="1">
        <v>793</v>
      </c>
      <c r="B796">
        <v>1.152741388632208E-2</v>
      </c>
      <c r="C796">
        <v>1.331748161965053E-2</v>
      </c>
      <c r="D796">
        <v>1.6868701601133889E-2</v>
      </c>
    </row>
    <row r="797" spans="1:4" x14ac:dyDescent="0.25">
      <c r="A797" s="1">
        <v>794</v>
      </c>
      <c r="B797">
        <v>1.152317958493829E-2</v>
      </c>
      <c r="C797">
        <v>1.331530057513616E-2</v>
      </c>
      <c r="D797">
        <v>1.6873797474396511E-2</v>
      </c>
    </row>
    <row r="798" spans="1:4" x14ac:dyDescent="0.25">
      <c r="A798" s="1">
        <v>795</v>
      </c>
      <c r="B798">
        <v>1.1518948777133879E-2</v>
      </c>
      <c r="C798">
        <v>1.3313120320016251E-2</v>
      </c>
      <c r="D798">
        <v>1.687889334765913E-2</v>
      </c>
    </row>
    <row r="799" spans="1:4" x14ac:dyDescent="0.25">
      <c r="A799" s="1">
        <v>796</v>
      </c>
      <c r="B799">
        <v>1.1514721458586971E-2</v>
      </c>
      <c r="C799">
        <v>1.3310940853862301E-2</v>
      </c>
      <c r="D799">
        <v>1.6883989220921752E-2</v>
      </c>
    </row>
    <row r="800" spans="1:4" x14ac:dyDescent="0.25">
      <c r="A800" s="1">
        <v>797</v>
      </c>
      <c r="B800">
        <v>1.1510497624982831E-2</v>
      </c>
      <c r="C800">
        <v>1.330876217624615E-2</v>
      </c>
      <c r="D800">
        <v>1.688908509418437E-2</v>
      </c>
    </row>
    <row r="801" spans="1:4" x14ac:dyDescent="0.25">
      <c r="A801" s="1">
        <v>798</v>
      </c>
      <c r="B801">
        <v>1.150627727201381E-2</v>
      </c>
      <c r="C801">
        <v>1.3306584286739909E-2</v>
      </c>
      <c r="D801">
        <v>1.6894180967446989E-2</v>
      </c>
    </row>
    <row r="802" spans="1:4" x14ac:dyDescent="0.25">
      <c r="A802" s="1">
        <v>799</v>
      </c>
      <c r="B802">
        <v>1.150206039537939E-2</v>
      </c>
      <c r="C802">
        <v>1.330440718491605E-2</v>
      </c>
      <c r="D802">
        <v>1.68992768407096E-2</v>
      </c>
    </row>
    <row r="803" spans="1:4" x14ac:dyDescent="0.25">
      <c r="A803" s="1">
        <v>800</v>
      </c>
      <c r="B803">
        <v>1.1497846990786121E-2</v>
      </c>
      <c r="C803">
        <v>1.330223087034731E-2</v>
      </c>
      <c r="D803">
        <v>1.6904372713972229E-2</v>
      </c>
    </row>
    <row r="804" spans="1:4" x14ac:dyDescent="0.25">
      <c r="A804" s="1">
        <v>801</v>
      </c>
      <c r="B804">
        <v>1.1493637053947601E-2</v>
      </c>
      <c r="C804">
        <v>1.330005534260675E-2</v>
      </c>
      <c r="D804">
        <v>1.6909468587234841E-2</v>
      </c>
    </row>
    <row r="805" spans="1:4" x14ac:dyDescent="0.25">
      <c r="A805" s="1">
        <v>802</v>
      </c>
      <c r="B805">
        <v>1.1489430580584501E-2</v>
      </c>
      <c r="C805">
        <v>1.3297880601267751E-2</v>
      </c>
      <c r="D805">
        <v>1.691456446049746E-2</v>
      </c>
    </row>
    <row r="806" spans="1:4" x14ac:dyDescent="0.25">
      <c r="A806" s="1">
        <v>803</v>
      </c>
      <c r="B806">
        <v>1.1485227566424529E-2</v>
      </c>
      <c r="C806">
        <v>1.329570664590398E-2</v>
      </c>
      <c r="D806">
        <v>1.6919660333760082E-2</v>
      </c>
    </row>
    <row r="807" spans="1:4" x14ac:dyDescent="0.25">
      <c r="A807" s="1">
        <v>804</v>
      </c>
      <c r="B807">
        <v>1.148102800720241E-2</v>
      </c>
      <c r="C807">
        <v>1.329353347608943E-2</v>
      </c>
      <c r="D807">
        <v>1.69247562070227E-2</v>
      </c>
    </row>
    <row r="808" spans="1:4" x14ac:dyDescent="0.25">
      <c r="A808" s="1">
        <v>805</v>
      </c>
      <c r="B808">
        <v>1.1476831898659881E-2</v>
      </c>
      <c r="C808">
        <v>1.3291361091398401E-2</v>
      </c>
      <c r="D808">
        <v>1.6929852080285319E-2</v>
      </c>
    </row>
    <row r="809" spans="1:4" x14ac:dyDescent="0.25">
      <c r="A809" s="1">
        <v>806</v>
      </c>
      <c r="B809">
        <v>1.147263923654568E-2</v>
      </c>
      <c r="C809">
        <v>1.328918949140548E-2</v>
      </c>
      <c r="D809">
        <v>1.6934947953547941E-2</v>
      </c>
    </row>
    <row r="810" spans="1:4" x14ac:dyDescent="0.25">
      <c r="A810" s="1">
        <v>807</v>
      </c>
      <c r="B810">
        <v>1.146845001661552E-2</v>
      </c>
      <c r="C810">
        <v>1.328701867568559E-2</v>
      </c>
      <c r="D810">
        <v>1.6940043826810559E-2</v>
      </c>
    </row>
    <row r="811" spans="1:4" x14ac:dyDescent="0.25">
      <c r="A811" s="1">
        <v>808</v>
      </c>
      <c r="B811">
        <v>1.1464264234632071E-2</v>
      </c>
      <c r="C811">
        <v>1.328484864381394E-2</v>
      </c>
      <c r="D811">
        <v>1.6945139700073181E-2</v>
      </c>
    </row>
    <row r="812" spans="1:4" x14ac:dyDescent="0.25">
      <c r="A812" s="1">
        <v>809</v>
      </c>
      <c r="B812">
        <v>1.146008188636497E-2</v>
      </c>
      <c r="C812">
        <v>1.328267939536606E-2</v>
      </c>
      <c r="D812">
        <v>1.69502355733358E-2</v>
      </c>
    </row>
    <row r="813" spans="1:4" x14ac:dyDescent="0.25">
      <c r="A813" s="1">
        <v>810</v>
      </c>
      <c r="B813">
        <v>1.1455902967590781E-2</v>
      </c>
      <c r="C813">
        <v>1.328051092991777E-2</v>
      </c>
      <c r="D813">
        <v>1.6955331446598419E-2</v>
      </c>
    </row>
    <row r="814" spans="1:4" x14ac:dyDescent="0.25">
      <c r="A814" s="1">
        <v>811</v>
      </c>
      <c r="B814">
        <v>1.145172747409301E-2</v>
      </c>
      <c r="C814">
        <v>1.3278343247045221E-2</v>
      </c>
      <c r="D814">
        <v>1.696042731986103E-2</v>
      </c>
    </row>
    <row r="815" spans="1:4" x14ac:dyDescent="0.25">
      <c r="A815" s="1">
        <v>812</v>
      </c>
      <c r="B815">
        <v>1.1447555401662051E-2</v>
      </c>
      <c r="C815">
        <v>1.3276176346324839E-2</v>
      </c>
      <c r="D815">
        <v>1.6965523193123649E-2</v>
      </c>
    </row>
    <row r="816" spans="1:4" x14ac:dyDescent="0.25">
      <c r="A816" s="1">
        <v>813</v>
      </c>
      <c r="B816">
        <v>1.1443386746095199E-2</v>
      </c>
      <c r="C816">
        <v>1.3274010227333381E-2</v>
      </c>
      <c r="D816">
        <v>1.6970619066386271E-2</v>
      </c>
    </row>
    <row r="817" spans="1:4" x14ac:dyDescent="0.25">
      <c r="A817" s="1">
        <v>814</v>
      </c>
      <c r="B817">
        <v>1.143922150319663E-2</v>
      </c>
      <c r="C817">
        <v>1.32718448896479E-2</v>
      </c>
      <c r="D817">
        <v>1.6975714939648889E-2</v>
      </c>
    </row>
    <row r="818" spans="1:4" x14ac:dyDescent="0.25">
      <c r="A818" s="1">
        <v>815</v>
      </c>
      <c r="B818">
        <v>1.1435059668777401E-2</v>
      </c>
      <c r="C818">
        <v>1.326968033284575E-2</v>
      </c>
      <c r="D818">
        <v>1.6980810812911511E-2</v>
      </c>
    </row>
    <row r="819" spans="1:4" x14ac:dyDescent="0.25">
      <c r="A819" s="1">
        <v>816</v>
      </c>
      <c r="B819">
        <v>1.1430901238655391E-2</v>
      </c>
      <c r="C819">
        <v>1.3267516556504591E-2</v>
      </c>
      <c r="D819">
        <v>1.698590668617413E-2</v>
      </c>
    </row>
    <row r="820" spans="1:4" x14ac:dyDescent="0.25">
      <c r="A820" s="1">
        <v>817</v>
      </c>
      <c r="B820">
        <v>1.142674620865536E-2</v>
      </c>
      <c r="C820">
        <v>1.326535356020239E-2</v>
      </c>
      <c r="D820">
        <v>1.6991002559436749E-2</v>
      </c>
    </row>
    <row r="821" spans="1:4" x14ac:dyDescent="0.25">
      <c r="A821" s="1">
        <v>818</v>
      </c>
      <c r="B821">
        <v>1.142259457460886E-2</v>
      </c>
      <c r="C821">
        <v>1.326319134351743E-2</v>
      </c>
      <c r="D821">
        <v>1.699609843269936E-2</v>
      </c>
    </row>
    <row r="822" spans="1:4" x14ac:dyDescent="0.25">
      <c r="A822" s="1">
        <v>819</v>
      </c>
      <c r="B822">
        <v>1.1418446332354259E-2</v>
      </c>
      <c r="C822">
        <v>1.326102990602827E-2</v>
      </c>
      <c r="D822">
        <v>1.7001194305961979E-2</v>
      </c>
    </row>
    <row r="823" spans="1:4" x14ac:dyDescent="0.25">
      <c r="A823" s="1">
        <v>820</v>
      </c>
      <c r="B823">
        <v>1.141430147773673E-2</v>
      </c>
      <c r="C823">
        <v>1.3258869247313799E-2</v>
      </c>
      <c r="D823">
        <v>1.7006290179224601E-2</v>
      </c>
    </row>
    <row r="824" spans="1:4" x14ac:dyDescent="0.25">
      <c r="A824" s="1">
        <v>821</v>
      </c>
      <c r="B824">
        <v>1.141016000660823E-2</v>
      </c>
      <c r="C824">
        <v>1.3256709366953201E-2</v>
      </c>
      <c r="D824">
        <v>1.7011386052487219E-2</v>
      </c>
    </row>
    <row r="825" spans="1:4" x14ac:dyDescent="0.25">
      <c r="A825" s="1">
        <v>822</v>
      </c>
      <c r="B825">
        <v>1.140602191482748E-2</v>
      </c>
      <c r="C825">
        <v>1.3254550264525961E-2</v>
      </c>
      <c r="D825">
        <v>1.7016481925749841E-2</v>
      </c>
    </row>
    <row r="826" spans="1:4" x14ac:dyDescent="0.25">
      <c r="A826" s="1">
        <v>823</v>
      </c>
      <c r="B826">
        <v>1.140188719825996E-2</v>
      </c>
      <c r="C826">
        <v>1.3252391939611859E-2</v>
      </c>
      <c r="D826">
        <v>1.702157779901246E-2</v>
      </c>
    </row>
    <row r="827" spans="1:4" x14ac:dyDescent="0.25">
      <c r="A827" s="1">
        <v>824</v>
      </c>
      <c r="B827">
        <v>1.139775585277788E-2</v>
      </c>
      <c r="C827">
        <v>1.3250234391790979E-2</v>
      </c>
      <c r="D827">
        <v>1.7026673672275078E-2</v>
      </c>
    </row>
    <row r="828" spans="1:4" x14ac:dyDescent="0.25">
      <c r="A828" s="1">
        <v>825</v>
      </c>
      <c r="B828">
        <v>1.1393627874260209E-2</v>
      </c>
      <c r="C828">
        <v>1.324807762064374E-2</v>
      </c>
      <c r="D828">
        <v>1.7031769545537701E-2</v>
      </c>
    </row>
    <row r="829" spans="1:4" x14ac:dyDescent="0.25">
      <c r="A829" s="1">
        <v>826</v>
      </c>
      <c r="B829">
        <v>1.1389503258592599E-2</v>
      </c>
      <c r="C829">
        <v>1.324592162575082E-2</v>
      </c>
      <c r="D829">
        <v>1.7036865418800319E-2</v>
      </c>
    </row>
    <row r="830" spans="1:4" x14ac:dyDescent="0.25">
      <c r="A830" s="1">
        <v>827</v>
      </c>
      <c r="B830">
        <v>1.138538200166741E-2</v>
      </c>
      <c r="C830">
        <v>1.3243766406693209E-2</v>
      </c>
      <c r="D830">
        <v>1.7041961292062931E-2</v>
      </c>
    </row>
    <row r="831" spans="1:4" x14ac:dyDescent="0.25">
      <c r="A831" s="1">
        <v>828</v>
      </c>
      <c r="B831">
        <v>1.1381264099383691E-2</v>
      </c>
      <c r="C831">
        <v>1.324161196305223E-2</v>
      </c>
      <c r="D831">
        <v>1.7047057165325549E-2</v>
      </c>
    </row>
    <row r="832" spans="1:4" x14ac:dyDescent="0.25">
      <c r="A832" s="1">
        <v>829</v>
      </c>
      <c r="B832">
        <v>1.1377149547647181E-2</v>
      </c>
      <c r="C832">
        <v>1.3239458294409459E-2</v>
      </c>
      <c r="D832">
        <v>1.7052153038588171E-2</v>
      </c>
    </row>
    <row r="833" spans="1:4" x14ac:dyDescent="0.25">
      <c r="A833" s="1">
        <v>830</v>
      </c>
      <c r="B833">
        <v>1.1373038342370261E-2</v>
      </c>
      <c r="C833">
        <v>1.3237305400346811E-2</v>
      </c>
      <c r="D833">
        <v>1.705724891185079E-2</v>
      </c>
    </row>
    <row r="834" spans="1:4" x14ac:dyDescent="0.25">
      <c r="A834" s="1">
        <v>831</v>
      </c>
      <c r="B834">
        <v>1.1368930479471941E-2</v>
      </c>
      <c r="C834">
        <v>1.323515328044648E-2</v>
      </c>
      <c r="D834">
        <v>1.7062344785113408E-2</v>
      </c>
    </row>
    <row r="835" spans="1:4" x14ac:dyDescent="0.25">
      <c r="A835" s="1">
        <v>832</v>
      </c>
      <c r="B835">
        <v>1.136482595487791E-2</v>
      </c>
      <c r="C835">
        <v>1.323300193429097E-2</v>
      </c>
      <c r="D835">
        <v>1.706744065837603E-2</v>
      </c>
    </row>
    <row r="836" spans="1:4" x14ac:dyDescent="0.25">
      <c r="A836" s="1">
        <v>833</v>
      </c>
      <c r="B836">
        <v>1.136072476452043E-2</v>
      </c>
      <c r="C836">
        <v>1.323085136146308E-2</v>
      </c>
      <c r="D836">
        <v>1.7072536531638649E-2</v>
      </c>
    </row>
    <row r="837" spans="1:4" x14ac:dyDescent="0.25">
      <c r="A837" s="1">
        <v>834</v>
      </c>
      <c r="B837">
        <v>1.135662690433841E-2</v>
      </c>
      <c r="C837">
        <v>1.322870156154592E-2</v>
      </c>
      <c r="D837">
        <v>1.7077632404901271E-2</v>
      </c>
    </row>
    <row r="838" spans="1:4" x14ac:dyDescent="0.25">
      <c r="A838" s="1">
        <v>835</v>
      </c>
      <c r="B838">
        <v>1.1352532370277319E-2</v>
      </c>
      <c r="C838">
        <v>1.3226552534122891E-2</v>
      </c>
      <c r="D838">
        <v>1.708272827816389E-2</v>
      </c>
    </row>
    <row r="839" spans="1:4" x14ac:dyDescent="0.25">
      <c r="A839" s="1">
        <v>836</v>
      </c>
      <c r="B839">
        <v>1.1348441158289219E-2</v>
      </c>
      <c r="C839">
        <v>1.322440427877768E-2</v>
      </c>
      <c r="D839">
        <v>1.7087824151426501E-2</v>
      </c>
    </row>
    <row r="840" spans="1:4" x14ac:dyDescent="0.25">
      <c r="A840" s="1">
        <v>837</v>
      </c>
      <c r="B840">
        <v>1.134435326433275E-2</v>
      </c>
      <c r="C840">
        <v>1.3222256795094299E-2</v>
      </c>
      <c r="D840">
        <v>1.709292002468912E-2</v>
      </c>
    </row>
    <row r="841" spans="1:4" x14ac:dyDescent="0.25">
      <c r="A841" s="1">
        <v>838</v>
      </c>
      <c r="B841">
        <v>1.1340268684373069E-2</v>
      </c>
      <c r="C841">
        <v>1.3220110082657039E-2</v>
      </c>
      <c r="D841">
        <v>1.7098015897951738E-2</v>
      </c>
    </row>
    <row r="842" spans="1:4" x14ac:dyDescent="0.25">
      <c r="A842" s="1">
        <v>839</v>
      </c>
      <c r="B842">
        <v>1.133618741438191E-2</v>
      </c>
      <c r="C842">
        <v>1.3217964141050521E-2</v>
      </c>
      <c r="D842">
        <v>1.710311177121436E-2</v>
      </c>
    </row>
    <row r="843" spans="1:4" x14ac:dyDescent="0.25">
      <c r="A843" s="1">
        <v>840</v>
      </c>
      <c r="B843">
        <v>1.133210945033751E-2</v>
      </c>
      <c r="C843">
        <v>1.32158189698596E-2</v>
      </c>
      <c r="D843">
        <v>1.7108207644476979E-2</v>
      </c>
    </row>
    <row r="844" spans="1:4" x14ac:dyDescent="0.25">
      <c r="A844" s="1">
        <v>841</v>
      </c>
      <c r="B844">
        <v>1.132803478822463E-2</v>
      </c>
      <c r="C844">
        <v>1.32136745686695E-2</v>
      </c>
      <c r="D844">
        <v>1.7113303517739601E-2</v>
      </c>
    </row>
    <row r="845" spans="1:4" x14ac:dyDescent="0.25">
      <c r="A845" s="1">
        <v>842</v>
      </c>
      <c r="B845">
        <v>1.1323963424034531E-2</v>
      </c>
      <c r="C845">
        <v>1.32115309370657E-2</v>
      </c>
      <c r="D845">
        <v>1.711839939100222E-2</v>
      </c>
    </row>
    <row r="846" spans="1:4" x14ac:dyDescent="0.25">
      <c r="A846" s="1">
        <v>843</v>
      </c>
      <c r="B846">
        <v>1.131989535376495E-2</v>
      </c>
      <c r="C846">
        <v>1.3209388074633999E-2</v>
      </c>
      <c r="D846">
        <v>1.7123495264264842E-2</v>
      </c>
    </row>
    <row r="847" spans="1:4" x14ac:dyDescent="0.25">
      <c r="A847" s="1">
        <v>844</v>
      </c>
      <c r="B847">
        <v>1.1315830573420111E-2</v>
      </c>
      <c r="C847">
        <v>1.320724598096047E-2</v>
      </c>
      <c r="D847">
        <v>1.712859113752746E-2</v>
      </c>
    </row>
    <row r="848" spans="1:4" x14ac:dyDescent="0.25">
      <c r="A848" s="1">
        <v>845</v>
      </c>
      <c r="B848">
        <v>1.1311769079010679E-2</v>
      </c>
      <c r="C848">
        <v>1.3205104655631499E-2</v>
      </c>
      <c r="D848">
        <v>1.7133687010790079E-2</v>
      </c>
    </row>
    <row r="849" spans="1:4" x14ac:dyDescent="0.25">
      <c r="A849" s="1">
        <v>846</v>
      </c>
      <c r="B849">
        <v>1.1307710866553791E-2</v>
      </c>
      <c r="C849">
        <v>1.3202964098233769E-2</v>
      </c>
      <c r="D849">
        <v>1.713878288405269E-2</v>
      </c>
    </row>
    <row r="850" spans="1:4" x14ac:dyDescent="0.25">
      <c r="A850" s="1">
        <v>847</v>
      </c>
      <c r="B850">
        <v>1.1303655932073E-2</v>
      </c>
      <c r="C850">
        <v>1.3200824308354271E-2</v>
      </c>
      <c r="D850">
        <v>1.7143878757315309E-2</v>
      </c>
    </row>
    <row r="851" spans="1:4" x14ac:dyDescent="0.25">
      <c r="A851" s="1">
        <v>848</v>
      </c>
      <c r="B851">
        <v>1.129960427159829E-2</v>
      </c>
      <c r="C851">
        <v>1.319868528558024E-2</v>
      </c>
      <c r="D851">
        <v>1.7148974630577931E-2</v>
      </c>
    </row>
    <row r="852" spans="1:4" x14ac:dyDescent="0.25">
      <c r="A852" s="1">
        <v>849</v>
      </c>
      <c r="B852">
        <v>1.129555588116605E-2</v>
      </c>
      <c r="C852">
        <v>1.3196547029499279E-2</v>
      </c>
      <c r="D852">
        <v>1.715407050384055E-2</v>
      </c>
    </row>
    <row r="853" spans="1:4" x14ac:dyDescent="0.25">
      <c r="A853" s="1">
        <v>850</v>
      </c>
      <c r="B853">
        <v>1.129151075681905E-2</v>
      </c>
      <c r="C853">
        <v>1.319440953969923E-2</v>
      </c>
      <c r="D853">
        <v>1.7159166377103172E-2</v>
      </c>
    </row>
    <row r="854" spans="1:4" x14ac:dyDescent="0.25">
      <c r="A854" s="1">
        <v>851</v>
      </c>
      <c r="B854">
        <v>1.1287468894606479E-2</v>
      </c>
      <c r="C854">
        <v>1.319227281576826E-2</v>
      </c>
      <c r="D854">
        <v>1.716426225036579E-2</v>
      </c>
    </row>
    <row r="855" spans="1:4" x14ac:dyDescent="0.25">
      <c r="A855" s="1">
        <v>852</v>
      </c>
      <c r="B855">
        <v>1.1283430290583849E-2</v>
      </c>
      <c r="C855">
        <v>1.319013685729482E-2</v>
      </c>
      <c r="D855">
        <v>1.7169358123628409E-2</v>
      </c>
    </row>
    <row r="856" spans="1:4" x14ac:dyDescent="0.25">
      <c r="A856" s="1">
        <v>853</v>
      </c>
      <c r="B856">
        <v>1.127939494081307E-2</v>
      </c>
      <c r="C856">
        <v>1.318800166386767E-2</v>
      </c>
      <c r="D856">
        <v>1.7174453996891031E-2</v>
      </c>
    </row>
    <row r="857" spans="1:4" x14ac:dyDescent="0.25">
      <c r="A857" s="1">
        <v>854</v>
      </c>
      <c r="B857">
        <v>1.127536284136238E-2</v>
      </c>
      <c r="C857">
        <v>1.3185867235075831E-2</v>
      </c>
      <c r="D857">
        <v>1.7179549870153639E-2</v>
      </c>
    </row>
    <row r="858" spans="1:4" x14ac:dyDescent="0.25">
      <c r="A858" s="1">
        <v>855</v>
      </c>
      <c r="B858">
        <v>1.1271333988306339E-2</v>
      </c>
      <c r="C858">
        <v>1.3183733570508661E-2</v>
      </c>
      <c r="D858">
        <v>1.7184645743416261E-2</v>
      </c>
    </row>
    <row r="859" spans="1:4" x14ac:dyDescent="0.25">
      <c r="A859" s="1">
        <v>856</v>
      </c>
      <c r="B859">
        <v>1.126730837772583E-2</v>
      </c>
      <c r="C859">
        <v>1.3181600669755791E-2</v>
      </c>
      <c r="D859">
        <v>1.718974161667888E-2</v>
      </c>
    </row>
    <row r="860" spans="1:4" x14ac:dyDescent="0.25">
      <c r="A860" s="1">
        <v>857</v>
      </c>
      <c r="B860">
        <v>1.1263286005708049E-2</v>
      </c>
      <c r="C860">
        <v>1.317946853240713E-2</v>
      </c>
      <c r="D860">
        <v>1.7194837489941502E-2</v>
      </c>
    </row>
    <row r="861" spans="1:4" x14ac:dyDescent="0.25">
      <c r="A861" s="1">
        <v>858</v>
      </c>
      <c r="B861">
        <v>1.125926686834648E-2</v>
      </c>
      <c r="C861">
        <v>1.317733715805291E-2</v>
      </c>
      <c r="D861">
        <v>1.719993336320412E-2</v>
      </c>
    </row>
    <row r="862" spans="1:4" x14ac:dyDescent="0.25">
      <c r="A862" s="1">
        <v>859</v>
      </c>
      <c r="B862">
        <v>1.125525096174089E-2</v>
      </c>
      <c r="C862">
        <v>1.317520654628363E-2</v>
      </c>
      <c r="D862">
        <v>1.7205029236466739E-2</v>
      </c>
    </row>
    <row r="863" spans="1:4" x14ac:dyDescent="0.25">
      <c r="A863" s="1">
        <v>860</v>
      </c>
      <c r="B863">
        <v>1.125123828199732E-2</v>
      </c>
      <c r="C863">
        <v>1.3173076696690119E-2</v>
      </c>
      <c r="D863">
        <v>1.7210125109729361E-2</v>
      </c>
    </row>
    <row r="864" spans="1:4" x14ac:dyDescent="0.25">
      <c r="A864" s="1">
        <v>861</v>
      </c>
      <c r="B864">
        <v>1.1247228825228051E-2</v>
      </c>
      <c r="C864">
        <v>1.317094760886346E-2</v>
      </c>
      <c r="D864">
        <v>1.7215220982991979E-2</v>
      </c>
    </row>
    <row r="865" spans="1:4" x14ac:dyDescent="0.25">
      <c r="A865" s="1">
        <v>862</v>
      </c>
      <c r="B865">
        <v>1.124322258755161E-2</v>
      </c>
      <c r="C865">
        <v>1.3168819282395029E-2</v>
      </c>
      <c r="D865">
        <v>1.7220316856254601E-2</v>
      </c>
    </row>
    <row r="866" spans="1:4" x14ac:dyDescent="0.25">
      <c r="A866" s="1">
        <v>863</v>
      </c>
      <c r="B866">
        <v>1.1239219565092769E-2</v>
      </c>
      <c r="C866">
        <v>1.316669171687654E-2</v>
      </c>
      <c r="D866">
        <v>1.722541272951721E-2</v>
      </c>
    </row>
    <row r="867" spans="1:4" x14ac:dyDescent="0.25">
      <c r="A867" s="1">
        <v>864</v>
      </c>
      <c r="B867">
        <v>1.1235219753982501E-2</v>
      </c>
      <c r="C867">
        <v>1.3164564911899939E-2</v>
      </c>
      <c r="D867">
        <v>1.7230508602779832E-2</v>
      </c>
    </row>
    <row r="868" spans="1:4" x14ac:dyDescent="0.25">
      <c r="A868" s="1">
        <v>865</v>
      </c>
      <c r="B868">
        <v>1.123122315035799E-2</v>
      </c>
      <c r="C868">
        <v>1.3162438867057509E-2</v>
      </c>
      <c r="D868">
        <v>1.723560447604245E-2</v>
      </c>
    </row>
    <row r="869" spans="1:4" x14ac:dyDescent="0.25">
      <c r="A869" s="1">
        <v>866</v>
      </c>
      <c r="B869">
        <v>1.1227229750362619E-2</v>
      </c>
      <c r="C869">
        <v>1.316031358194179E-2</v>
      </c>
      <c r="D869">
        <v>1.7240700349305069E-2</v>
      </c>
    </row>
    <row r="870" spans="1:4" x14ac:dyDescent="0.25">
      <c r="A870" s="1">
        <v>867</v>
      </c>
      <c r="B870">
        <v>1.1223239550145951E-2</v>
      </c>
      <c r="C870">
        <v>1.315818905614565E-2</v>
      </c>
      <c r="D870">
        <v>1.7245796222567691E-2</v>
      </c>
    </row>
    <row r="871" spans="1:4" x14ac:dyDescent="0.25">
      <c r="A871" s="1">
        <v>868</v>
      </c>
      <c r="B871">
        <v>1.121925254586369E-2</v>
      </c>
      <c r="C871">
        <v>1.315606528926222E-2</v>
      </c>
      <c r="D871">
        <v>1.7250892095830309E-2</v>
      </c>
    </row>
    <row r="872" spans="1:4" x14ac:dyDescent="0.25">
      <c r="A872" s="1">
        <v>869</v>
      </c>
      <c r="B872">
        <v>1.121526873367773E-2</v>
      </c>
      <c r="C872">
        <v>1.315394228088493E-2</v>
      </c>
      <c r="D872">
        <v>1.7255987969092931E-2</v>
      </c>
    </row>
    <row r="873" spans="1:4" x14ac:dyDescent="0.25">
      <c r="A873" s="1">
        <v>870</v>
      </c>
      <c r="B873">
        <v>1.12112881097561E-2</v>
      </c>
      <c r="C873">
        <v>1.3151820030607501E-2</v>
      </c>
      <c r="D873">
        <v>1.726108384235555E-2</v>
      </c>
    </row>
    <row r="874" spans="1:4" x14ac:dyDescent="0.25">
      <c r="A874" s="1">
        <v>871</v>
      </c>
      <c r="B874">
        <v>1.120731067027295E-2</v>
      </c>
      <c r="C874">
        <v>1.314969853802395E-2</v>
      </c>
      <c r="D874">
        <v>1.7266179715618162E-2</v>
      </c>
    </row>
    <row r="875" spans="1:4" x14ac:dyDescent="0.25">
      <c r="A875" s="1">
        <v>872</v>
      </c>
      <c r="B875">
        <v>1.1203336411408551E-2</v>
      </c>
      <c r="C875">
        <v>1.314757780272856E-2</v>
      </c>
      <c r="D875">
        <v>1.727127558888078E-2</v>
      </c>
    </row>
    <row r="876" spans="1:4" x14ac:dyDescent="0.25">
      <c r="A876" s="1">
        <v>873</v>
      </c>
      <c r="B876">
        <v>1.119936532934929E-2</v>
      </c>
      <c r="C876">
        <v>1.3145457824315931E-2</v>
      </c>
      <c r="D876">
        <v>1.7276371462143399E-2</v>
      </c>
    </row>
    <row r="877" spans="1:4" x14ac:dyDescent="0.25">
      <c r="A877" s="1">
        <v>874</v>
      </c>
      <c r="B877">
        <v>1.1195397420287649E-2</v>
      </c>
      <c r="C877">
        <v>1.314333860238095E-2</v>
      </c>
      <c r="D877">
        <v>1.7281467335406021E-2</v>
      </c>
    </row>
    <row r="878" spans="1:4" x14ac:dyDescent="0.25">
      <c r="A878" s="1">
        <v>875</v>
      </c>
      <c r="B878">
        <v>1.1191432680422169E-2</v>
      </c>
      <c r="C878">
        <v>1.3141220136518771E-2</v>
      </c>
      <c r="D878">
        <v>1.7286563208668639E-2</v>
      </c>
    </row>
    <row r="879" spans="1:4" x14ac:dyDescent="0.25">
      <c r="A879" s="1">
        <v>876</v>
      </c>
      <c r="B879">
        <v>1.1187471105957501E-2</v>
      </c>
      <c r="C879">
        <v>1.3139102426324861E-2</v>
      </c>
      <c r="D879">
        <v>1.7291659081931261E-2</v>
      </c>
    </row>
    <row r="880" spans="1:4" x14ac:dyDescent="0.25">
      <c r="A880" s="1">
        <v>877</v>
      </c>
      <c r="B880">
        <v>1.1183512693104299E-2</v>
      </c>
      <c r="C880">
        <v>1.313698547139496E-2</v>
      </c>
      <c r="D880">
        <v>1.729675495519388E-2</v>
      </c>
    </row>
    <row r="881" spans="1:4" x14ac:dyDescent="0.25">
      <c r="A881" s="1">
        <v>878</v>
      </c>
      <c r="B881">
        <v>1.1179557438079321E-2</v>
      </c>
      <c r="C881">
        <v>1.313486927132511E-2</v>
      </c>
      <c r="D881">
        <v>1.7301850828456498E-2</v>
      </c>
    </row>
    <row r="882" spans="1:4" x14ac:dyDescent="0.25">
      <c r="A882" s="1">
        <v>879</v>
      </c>
      <c r="B882">
        <v>1.1175605337105319E-2</v>
      </c>
      <c r="C882">
        <v>1.3132753825711619E-2</v>
      </c>
      <c r="D882">
        <v>1.730694670171912E-2</v>
      </c>
    </row>
    <row r="883" spans="1:4" x14ac:dyDescent="0.25">
      <c r="A883" s="1">
        <v>880</v>
      </c>
      <c r="B883">
        <v>1.1171656386411081E-2</v>
      </c>
      <c r="C883">
        <v>1.313063913415111E-2</v>
      </c>
      <c r="D883">
        <v>1.7312042574981739E-2</v>
      </c>
    </row>
    <row r="884" spans="1:4" x14ac:dyDescent="0.25">
      <c r="A884" s="1">
        <v>881</v>
      </c>
      <c r="B884">
        <v>1.116771058223141E-2</v>
      </c>
      <c r="C884">
        <v>1.3128525196240481E-2</v>
      </c>
      <c r="D884">
        <v>1.7317138448244351E-2</v>
      </c>
    </row>
    <row r="885" spans="1:4" x14ac:dyDescent="0.25">
      <c r="A885" s="1">
        <v>882</v>
      </c>
      <c r="B885">
        <v>1.11637679208071E-2</v>
      </c>
      <c r="C885">
        <v>1.31264120115769E-2</v>
      </c>
      <c r="D885">
        <v>1.7322234321506969E-2</v>
      </c>
    </row>
    <row r="886" spans="1:4" x14ac:dyDescent="0.25">
      <c r="A886" s="1">
        <v>883</v>
      </c>
      <c r="B886">
        <v>1.1159828398384929E-2</v>
      </c>
      <c r="C886">
        <v>1.312429957975785E-2</v>
      </c>
      <c r="D886">
        <v>1.7327330194769591E-2</v>
      </c>
    </row>
    <row r="887" spans="1:4" x14ac:dyDescent="0.25">
      <c r="A887" s="1">
        <v>884</v>
      </c>
      <c r="B887">
        <v>1.115589201121764E-2</v>
      </c>
      <c r="C887">
        <v>1.312218790038109E-2</v>
      </c>
      <c r="D887">
        <v>1.733242606803221E-2</v>
      </c>
    </row>
    <row r="888" spans="1:4" x14ac:dyDescent="0.25">
      <c r="A888" s="1">
        <v>885</v>
      </c>
      <c r="B888">
        <v>1.1151958755563971E-2</v>
      </c>
      <c r="C888">
        <v>1.312007697304467E-2</v>
      </c>
      <c r="D888">
        <v>1.7337521941294828E-2</v>
      </c>
    </row>
    <row r="889" spans="1:4" x14ac:dyDescent="0.25">
      <c r="A889" s="1">
        <v>886</v>
      </c>
      <c r="B889">
        <v>1.1148028627688581E-2</v>
      </c>
      <c r="C889">
        <v>1.3117966797346911E-2</v>
      </c>
      <c r="D889">
        <v>1.734261781455745E-2</v>
      </c>
    </row>
    <row r="890" spans="1:4" x14ac:dyDescent="0.25">
      <c r="A890" s="1">
        <v>887</v>
      </c>
      <c r="B890">
        <v>1.114410162386207E-2</v>
      </c>
      <c r="C890">
        <v>1.311585737288644E-2</v>
      </c>
      <c r="D890">
        <v>1.7347713687820069E-2</v>
      </c>
    </row>
    <row r="891" spans="1:4" x14ac:dyDescent="0.25">
      <c r="A891" s="1">
        <v>888</v>
      </c>
      <c r="B891">
        <v>1.114017774036097E-2</v>
      </c>
      <c r="C891">
        <v>1.3113748699262139E-2</v>
      </c>
      <c r="D891">
        <v>1.7352809561082691E-2</v>
      </c>
    </row>
    <row r="892" spans="1:4" x14ac:dyDescent="0.25">
      <c r="A892" s="1">
        <v>889</v>
      </c>
      <c r="B892">
        <v>1.1136256973467731E-2</v>
      </c>
      <c r="C892">
        <v>1.3111640776073231E-2</v>
      </c>
      <c r="D892">
        <v>1.735790543434531E-2</v>
      </c>
    </row>
    <row r="893" spans="1:4" x14ac:dyDescent="0.25">
      <c r="A893" s="1">
        <v>890</v>
      </c>
      <c r="B893">
        <v>1.11323393194707E-2</v>
      </c>
      <c r="C893">
        <v>1.310953360291915E-2</v>
      </c>
      <c r="D893">
        <v>1.7363001307607921E-2</v>
      </c>
    </row>
    <row r="894" spans="1:4" x14ac:dyDescent="0.25">
      <c r="A894" s="1">
        <v>891</v>
      </c>
      <c r="B894">
        <v>1.1128424774664121E-2</v>
      </c>
      <c r="C894">
        <v>1.310742717939968E-2</v>
      </c>
      <c r="D894">
        <v>1.736809718087054E-2</v>
      </c>
    </row>
    <row r="895" spans="1:4" x14ac:dyDescent="0.25">
      <c r="A895" s="1">
        <v>892</v>
      </c>
      <c r="B895">
        <v>1.112451333534812E-2</v>
      </c>
      <c r="C895">
        <v>1.3105321505114859E-2</v>
      </c>
      <c r="D895">
        <v>1.7373193054133158E-2</v>
      </c>
    </row>
    <row r="896" spans="1:4" x14ac:dyDescent="0.25">
      <c r="A896" s="1">
        <v>893</v>
      </c>
      <c r="B896">
        <v>1.112060499782867E-2</v>
      </c>
      <c r="C896">
        <v>1.310321657966502E-2</v>
      </c>
      <c r="D896">
        <v>1.737828892739578E-2</v>
      </c>
    </row>
    <row r="897" spans="1:4" x14ac:dyDescent="0.25">
      <c r="A897" s="1">
        <v>894</v>
      </c>
      <c r="B897">
        <v>1.111669975841763E-2</v>
      </c>
      <c r="C897">
        <v>1.310111240265076E-2</v>
      </c>
      <c r="D897">
        <v>1.7383384800658399E-2</v>
      </c>
    </row>
    <row r="898" spans="1:4" x14ac:dyDescent="0.25">
      <c r="A898" s="1">
        <v>895</v>
      </c>
      <c r="B898">
        <v>1.1112797613432699E-2</v>
      </c>
      <c r="C898">
        <v>1.309900897367299E-2</v>
      </c>
      <c r="D898">
        <v>1.7388480673921021E-2</v>
      </c>
    </row>
    <row r="899" spans="1:4" x14ac:dyDescent="0.25">
      <c r="A899" s="1">
        <v>896</v>
      </c>
      <c r="B899">
        <v>1.110889855919737E-2</v>
      </c>
      <c r="C899">
        <v>1.309690629233288E-2</v>
      </c>
      <c r="D899">
        <v>1.739357654718364E-2</v>
      </c>
    </row>
    <row r="900" spans="1:4" x14ac:dyDescent="0.25">
      <c r="A900" s="1">
        <v>897</v>
      </c>
      <c r="B900">
        <v>1.110500259204102E-2</v>
      </c>
      <c r="C900">
        <v>1.3094804358231901E-2</v>
      </c>
      <c r="D900">
        <v>1.7398672420446251E-2</v>
      </c>
    </row>
    <row r="901" spans="1:4" x14ac:dyDescent="0.25">
      <c r="A901" s="1">
        <v>898</v>
      </c>
      <c r="B901">
        <v>1.110110970829878E-2</v>
      </c>
      <c r="C901">
        <v>1.3092703170971789E-2</v>
      </c>
      <c r="D901">
        <v>1.740376829370888E-2</v>
      </c>
    </row>
    <row r="902" spans="1:4" x14ac:dyDescent="0.25">
      <c r="A902" s="1">
        <v>899</v>
      </c>
      <c r="B902">
        <v>1.1097219904311629E-2</v>
      </c>
      <c r="C902">
        <v>1.3090602730154589E-2</v>
      </c>
      <c r="D902">
        <v>1.7408864166971488E-2</v>
      </c>
    </row>
    <row r="903" spans="1:4" x14ac:dyDescent="0.25">
      <c r="A903" s="1">
        <v>900</v>
      </c>
      <c r="B903">
        <v>1.1093333176426291E-2</v>
      </c>
      <c r="C903">
        <v>1.3088503035382591E-2</v>
      </c>
      <c r="D903">
        <v>1.741396004023411E-2</v>
      </c>
    </row>
    <row r="904" spans="1:4" x14ac:dyDescent="0.25">
      <c r="A904" s="1">
        <v>901</v>
      </c>
      <c r="B904">
        <v>1.1089449520995271E-2</v>
      </c>
      <c r="C904">
        <v>1.308640408625841E-2</v>
      </c>
      <c r="D904">
        <v>1.7419055913496729E-2</v>
      </c>
    </row>
    <row r="905" spans="1:4" x14ac:dyDescent="0.25">
      <c r="A905" s="1">
        <v>902</v>
      </c>
      <c r="B905">
        <v>1.108556893437688E-2</v>
      </c>
      <c r="C905">
        <v>1.3084305882384911E-2</v>
      </c>
      <c r="D905">
        <v>1.7424151786759351E-2</v>
      </c>
    </row>
    <row r="906" spans="1:4" x14ac:dyDescent="0.25">
      <c r="A906" s="1">
        <v>903</v>
      </c>
      <c r="B906">
        <v>1.108169141293514E-2</v>
      </c>
      <c r="C906">
        <v>1.3082208423365251E-2</v>
      </c>
      <c r="D906">
        <v>1.742924766002197E-2</v>
      </c>
    </row>
    <row r="907" spans="1:4" x14ac:dyDescent="0.25">
      <c r="A907" s="1">
        <v>904</v>
      </c>
      <c r="B907">
        <v>1.107781695303982E-2</v>
      </c>
      <c r="C907">
        <v>1.3080111708802879E-2</v>
      </c>
      <c r="D907">
        <v>1.7434343533284592E-2</v>
      </c>
    </row>
    <row r="908" spans="1:4" x14ac:dyDescent="0.25">
      <c r="A908" s="1">
        <v>905</v>
      </c>
      <c r="B908">
        <v>1.107394555106643E-2</v>
      </c>
      <c r="C908">
        <v>1.307801573830151E-2</v>
      </c>
      <c r="D908">
        <v>1.743943940654721E-2</v>
      </c>
    </row>
    <row r="909" spans="1:4" x14ac:dyDescent="0.25">
      <c r="A909" s="1">
        <v>906</v>
      </c>
      <c r="B909">
        <v>1.10700772033962E-2</v>
      </c>
      <c r="C909">
        <v>1.3075920511465149E-2</v>
      </c>
      <c r="D909">
        <v>1.7444535279809829E-2</v>
      </c>
    </row>
    <row r="910" spans="1:4" x14ac:dyDescent="0.25">
      <c r="A910" s="1">
        <v>907</v>
      </c>
      <c r="B910">
        <v>1.106621190641606E-2</v>
      </c>
      <c r="C910">
        <v>1.307382602789809E-2</v>
      </c>
      <c r="D910">
        <v>1.744963115307244E-2</v>
      </c>
    </row>
    <row r="911" spans="1:4" x14ac:dyDescent="0.25">
      <c r="A911" s="1">
        <v>908</v>
      </c>
      <c r="B911">
        <v>1.1062349656518641E-2</v>
      </c>
      <c r="C911">
        <v>1.3071732287204881E-2</v>
      </c>
      <c r="D911">
        <v>1.7454727026335069E-2</v>
      </c>
    </row>
    <row r="912" spans="1:4" x14ac:dyDescent="0.25">
      <c r="A912" s="1">
        <v>909</v>
      </c>
      <c r="B912">
        <v>1.105849045010225E-2</v>
      </c>
      <c r="C912">
        <v>1.3069639288990371E-2</v>
      </c>
      <c r="D912">
        <v>1.7459822899597681E-2</v>
      </c>
    </row>
    <row r="913" spans="1:4" x14ac:dyDescent="0.25">
      <c r="A913" s="1">
        <v>910</v>
      </c>
      <c r="B913">
        <v>1.105463428357089E-2</v>
      </c>
      <c r="C913">
        <v>1.3067547032859689E-2</v>
      </c>
      <c r="D913">
        <v>1.7464918772860299E-2</v>
      </c>
    </row>
    <row r="914" spans="1:4" x14ac:dyDescent="0.25">
      <c r="A914" s="1">
        <v>911</v>
      </c>
      <c r="B914">
        <v>1.1050781153334211E-2</v>
      </c>
      <c r="C914">
        <v>1.3065455518418241E-2</v>
      </c>
      <c r="D914">
        <v>1.7470014646122922E-2</v>
      </c>
    </row>
    <row r="915" spans="1:4" x14ac:dyDescent="0.25">
      <c r="A915" s="1">
        <v>912</v>
      </c>
      <c r="B915">
        <v>1.10469310558075E-2</v>
      </c>
      <c r="C915">
        <v>1.306336474527171E-2</v>
      </c>
      <c r="D915">
        <v>1.747511051938554E-2</v>
      </c>
    </row>
    <row r="916" spans="1:4" x14ac:dyDescent="0.25">
      <c r="A916" s="1">
        <v>913</v>
      </c>
      <c r="B916">
        <v>1.1043083987411721E-2</v>
      </c>
      <c r="C916">
        <v>1.306127471302606E-2</v>
      </c>
      <c r="D916">
        <v>1.7480206392648159E-2</v>
      </c>
    </row>
    <row r="917" spans="1:4" x14ac:dyDescent="0.25">
      <c r="A917" s="1">
        <v>914</v>
      </c>
      <c r="B917">
        <v>1.103923994457344E-2</v>
      </c>
      <c r="C917">
        <v>1.305918542128753E-2</v>
      </c>
      <c r="D917">
        <v>1.7485302265910781E-2</v>
      </c>
    </row>
    <row r="918" spans="1:4" x14ac:dyDescent="0.25">
      <c r="A918" s="1">
        <v>915</v>
      </c>
      <c r="B918">
        <v>1.103539892372485E-2</v>
      </c>
      <c r="C918">
        <v>1.305709686966266E-2</v>
      </c>
      <c r="D918">
        <v>1.7490398139173399E-2</v>
      </c>
    </row>
    <row r="919" spans="1:4" x14ac:dyDescent="0.25">
      <c r="A919" s="1">
        <v>916</v>
      </c>
      <c r="B919">
        <v>1.103156092130375E-2</v>
      </c>
      <c r="C919">
        <v>1.305500905775823E-2</v>
      </c>
      <c r="D919">
        <v>1.7495494012436011E-2</v>
      </c>
    </row>
    <row r="920" spans="1:4" x14ac:dyDescent="0.25">
      <c r="A920" s="1">
        <v>917</v>
      </c>
      <c r="B920">
        <v>1.102772593375353E-2</v>
      </c>
      <c r="C920">
        <v>1.3052921985181329E-2</v>
      </c>
      <c r="D920">
        <v>1.7500589885698629E-2</v>
      </c>
    </row>
    <row r="921" spans="1:4" x14ac:dyDescent="0.25">
      <c r="A921" s="1">
        <v>918</v>
      </c>
      <c r="B921">
        <v>1.102389395752318E-2</v>
      </c>
      <c r="C921">
        <v>1.3050835651539319E-2</v>
      </c>
      <c r="D921">
        <v>1.7505685758961251E-2</v>
      </c>
    </row>
    <row r="922" spans="1:4" x14ac:dyDescent="0.25">
      <c r="A922" s="1">
        <v>919</v>
      </c>
      <c r="B922">
        <v>1.102006498906726E-2</v>
      </c>
      <c r="C922">
        <v>1.304875005643983E-2</v>
      </c>
      <c r="D922">
        <v>1.751078163222387E-2</v>
      </c>
    </row>
    <row r="923" spans="1:4" x14ac:dyDescent="0.25">
      <c r="A923" s="1">
        <v>920</v>
      </c>
      <c r="B923">
        <v>1.1016239024845879E-2</v>
      </c>
      <c r="C923">
        <v>1.304666519949078E-2</v>
      </c>
      <c r="D923">
        <v>1.7515877505486489E-2</v>
      </c>
    </row>
    <row r="924" spans="1:4" x14ac:dyDescent="0.25">
      <c r="A924" s="1">
        <v>921</v>
      </c>
      <c r="B924">
        <v>1.101241606132472E-2</v>
      </c>
      <c r="C924">
        <v>1.3044581080300349E-2</v>
      </c>
      <c r="D924">
        <v>1.7520973378749111E-2</v>
      </c>
    </row>
    <row r="925" spans="1:4" x14ac:dyDescent="0.25">
      <c r="A925" s="1">
        <v>922</v>
      </c>
      <c r="B925">
        <v>1.100859609497499E-2</v>
      </c>
      <c r="C925">
        <v>1.3042497698477019E-2</v>
      </c>
      <c r="D925">
        <v>1.7526069252011729E-2</v>
      </c>
    </row>
    <row r="926" spans="1:4" x14ac:dyDescent="0.25">
      <c r="A926" s="1">
        <v>923</v>
      </c>
      <c r="B926">
        <v>1.100477912227343E-2</v>
      </c>
      <c r="C926">
        <v>1.304041505362954E-2</v>
      </c>
      <c r="D926">
        <v>1.7531165125274351E-2</v>
      </c>
    </row>
    <row r="927" spans="1:4" x14ac:dyDescent="0.25">
      <c r="A927" s="1">
        <v>924</v>
      </c>
      <c r="B927">
        <v>1.1000965139702321E-2</v>
      </c>
      <c r="C927">
        <v>1.303833314536691E-2</v>
      </c>
      <c r="D927">
        <v>1.753626099853697E-2</v>
      </c>
    </row>
    <row r="928" spans="1:4" x14ac:dyDescent="0.25">
      <c r="A928" s="1">
        <v>925</v>
      </c>
      <c r="B928">
        <v>1.0997154143749421E-2</v>
      </c>
      <c r="C928">
        <v>1.3036251973298449E-2</v>
      </c>
      <c r="D928">
        <v>1.7541356871799581E-2</v>
      </c>
    </row>
    <row r="929" spans="1:4" x14ac:dyDescent="0.25">
      <c r="A929" s="1">
        <v>926</v>
      </c>
      <c r="B929">
        <v>1.0993346130908001E-2</v>
      </c>
      <c r="C929">
        <v>1.3034171537033731E-2</v>
      </c>
      <c r="D929">
        <v>1.75464527450622E-2</v>
      </c>
    </row>
    <row r="930" spans="1:4" x14ac:dyDescent="0.25">
      <c r="A930" s="1">
        <v>927</v>
      </c>
      <c r="B930">
        <v>1.0989541097676841E-2</v>
      </c>
      <c r="C930">
        <v>1.3032091836182589E-2</v>
      </c>
      <c r="D930">
        <v>1.7551548618324819E-2</v>
      </c>
    </row>
    <row r="931" spans="1:4" x14ac:dyDescent="0.25">
      <c r="A931" s="1">
        <v>928</v>
      </c>
      <c r="B931">
        <v>1.0985739040560169E-2</v>
      </c>
      <c r="C931">
        <v>1.3030012870355181E-2</v>
      </c>
      <c r="D931">
        <v>1.7556644491587441E-2</v>
      </c>
    </row>
    <row r="932" spans="1:4" x14ac:dyDescent="0.25">
      <c r="A932" s="1">
        <v>929</v>
      </c>
      <c r="B932">
        <v>1.0981939956067679E-2</v>
      </c>
      <c r="C932">
        <v>1.3027934639161871E-2</v>
      </c>
      <c r="D932">
        <v>1.7561740364850059E-2</v>
      </c>
    </row>
    <row r="933" spans="1:4" x14ac:dyDescent="0.25">
      <c r="A933" s="1">
        <v>930</v>
      </c>
      <c r="B933">
        <v>1.0978143840714549E-2</v>
      </c>
      <c r="C933">
        <v>1.302585714221337E-2</v>
      </c>
      <c r="D933">
        <v>1.7566836238112681E-2</v>
      </c>
    </row>
    <row r="934" spans="1:4" x14ac:dyDescent="0.25">
      <c r="A934" s="1">
        <v>931</v>
      </c>
      <c r="B934">
        <v>1.0974350691021369E-2</v>
      </c>
      <c r="C934">
        <v>1.302378037912061E-2</v>
      </c>
      <c r="D934">
        <v>1.75719321113753E-2</v>
      </c>
    </row>
    <row r="935" spans="1:4" x14ac:dyDescent="0.25">
      <c r="A935" s="1">
        <v>932</v>
      </c>
      <c r="B935">
        <v>1.0970560503514189E-2</v>
      </c>
      <c r="C935">
        <v>1.3021704349494829E-2</v>
      </c>
      <c r="D935">
        <v>1.7577027984637918E-2</v>
      </c>
    </row>
    <row r="936" spans="1:4" x14ac:dyDescent="0.25">
      <c r="A936" s="1">
        <v>933</v>
      </c>
      <c r="B936">
        <v>1.0966773274724459E-2</v>
      </c>
      <c r="C936">
        <v>1.3019629052947519E-2</v>
      </c>
      <c r="D936">
        <v>1.758212385790053E-2</v>
      </c>
    </row>
    <row r="937" spans="1:4" x14ac:dyDescent="0.25">
      <c r="A937" s="1">
        <v>934</v>
      </c>
      <c r="B937">
        <v>1.096298900118906E-2</v>
      </c>
      <c r="C937">
        <v>1.301755448909047E-2</v>
      </c>
      <c r="D937">
        <v>1.7587219731163159E-2</v>
      </c>
    </row>
    <row r="938" spans="1:4" x14ac:dyDescent="0.25">
      <c r="A938" s="1">
        <v>935</v>
      </c>
      <c r="B938">
        <v>1.0959207679450271E-2</v>
      </c>
      <c r="C938">
        <v>1.301548065753573E-2</v>
      </c>
      <c r="D938">
        <v>1.7592315604425771E-2</v>
      </c>
    </row>
    <row r="939" spans="1:4" x14ac:dyDescent="0.25">
      <c r="A939" s="1">
        <v>936</v>
      </c>
      <c r="B939">
        <v>1.095542930605577E-2</v>
      </c>
      <c r="C939">
        <v>1.3013407557895609E-2</v>
      </c>
      <c r="D939">
        <v>1.7597411477688389E-2</v>
      </c>
    </row>
    <row r="940" spans="1:4" x14ac:dyDescent="0.25">
      <c r="A940" s="1">
        <v>937</v>
      </c>
      <c r="B940">
        <v>1.095165387755859E-2</v>
      </c>
      <c r="C940">
        <v>1.301133518978272E-2</v>
      </c>
      <c r="D940">
        <v>1.7602507350951011E-2</v>
      </c>
    </row>
    <row r="941" spans="1:4" x14ac:dyDescent="0.25">
      <c r="A941" s="1">
        <v>938</v>
      </c>
      <c r="B941">
        <v>1.0947881390517181E-2</v>
      </c>
      <c r="C941">
        <v>1.3009263552809919E-2</v>
      </c>
      <c r="D941">
        <v>1.760760322421363E-2</v>
      </c>
    </row>
    <row r="942" spans="1:4" x14ac:dyDescent="0.25">
      <c r="A942" s="1">
        <v>939</v>
      </c>
      <c r="B942">
        <v>1.09441118414953E-2</v>
      </c>
      <c r="C942">
        <v>1.3007192646590371E-2</v>
      </c>
      <c r="D942">
        <v>1.7612699097476248E-2</v>
      </c>
    </row>
    <row r="943" spans="1:4" x14ac:dyDescent="0.25">
      <c r="A943" s="1">
        <v>940</v>
      </c>
      <c r="B943">
        <v>1.0940345227062101E-2</v>
      </c>
      <c r="C943">
        <v>1.3005122470737479E-2</v>
      </c>
      <c r="D943">
        <v>1.761779497073887E-2</v>
      </c>
    </row>
    <row r="944" spans="1:4" x14ac:dyDescent="0.25">
      <c r="A944" s="1">
        <v>941</v>
      </c>
      <c r="B944">
        <v>1.093658154379204E-2</v>
      </c>
      <c r="C944">
        <v>1.300305302486494E-2</v>
      </c>
      <c r="D944">
        <v>1.7622890844001489E-2</v>
      </c>
    </row>
    <row r="945" spans="1:4" x14ac:dyDescent="0.25">
      <c r="A945" s="1">
        <v>942</v>
      </c>
      <c r="B945">
        <v>1.093282078826493E-2</v>
      </c>
      <c r="C945">
        <v>1.30009843085867E-2</v>
      </c>
      <c r="D945">
        <v>1.7627986717264101E-2</v>
      </c>
    </row>
    <row r="946" spans="1:4" x14ac:dyDescent="0.25">
      <c r="A946" s="1">
        <v>943</v>
      </c>
      <c r="B946">
        <v>1.092906295706589E-2</v>
      </c>
      <c r="C946">
        <v>1.2998916321517021E-2</v>
      </c>
      <c r="D946">
        <v>1.763308259052673E-2</v>
      </c>
    </row>
    <row r="947" spans="1:4" x14ac:dyDescent="0.25">
      <c r="A947" s="1">
        <v>944</v>
      </c>
      <c r="B947">
        <v>1.092530804678536E-2</v>
      </c>
      <c r="C947">
        <v>1.299684906327038E-2</v>
      </c>
      <c r="D947">
        <v>1.7638178463789341E-2</v>
      </c>
    </row>
    <row r="948" spans="1:4" x14ac:dyDescent="0.25">
      <c r="A948" s="1">
        <v>945</v>
      </c>
      <c r="B948">
        <v>1.0921556054019061E-2</v>
      </c>
      <c r="C948">
        <v>1.299478253346158E-2</v>
      </c>
      <c r="D948">
        <v>1.764327433705196E-2</v>
      </c>
    </row>
    <row r="949" spans="1:4" x14ac:dyDescent="0.25">
      <c r="A949" s="1">
        <v>946</v>
      </c>
      <c r="B949">
        <v>1.0917806975368E-2</v>
      </c>
      <c r="C949">
        <v>1.2992716731705651E-2</v>
      </c>
      <c r="D949">
        <v>1.7648370210314578E-2</v>
      </c>
    </row>
    <row r="950" spans="1:4" x14ac:dyDescent="0.25">
      <c r="A950" s="1">
        <v>947</v>
      </c>
      <c r="B950">
        <v>1.0914060807438491E-2</v>
      </c>
      <c r="C950">
        <v>1.2990651657617929E-2</v>
      </c>
      <c r="D950">
        <v>1.76534660835772E-2</v>
      </c>
    </row>
    <row r="951" spans="1:4" x14ac:dyDescent="0.25">
      <c r="A951" s="1">
        <v>948</v>
      </c>
      <c r="B951">
        <v>1.091031754684209E-2</v>
      </c>
      <c r="C951">
        <v>1.298858731081399E-2</v>
      </c>
      <c r="D951">
        <v>1.7658561956839819E-2</v>
      </c>
    </row>
    <row r="952" spans="1:4" x14ac:dyDescent="0.25">
      <c r="A952" s="1">
        <v>949</v>
      </c>
      <c r="B952">
        <v>1.090657719019561E-2</v>
      </c>
      <c r="C952">
        <v>1.2986523690909709E-2</v>
      </c>
      <c r="D952">
        <v>1.7663657830102441E-2</v>
      </c>
    </row>
    <row r="953" spans="1:4" x14ac:dyDescent="0.25">
      <c r="A953" s="1">
        <v>950</v>
      </c>
      <c r="B953">
        <v>1.0902839734121121E-2</v>
      </c>
      <c r="C953">
        <v>1.2984460797521221E-2</v>
      </c>
      <c r="D953">
        <v>1.7668753703365059E-2</v>
      </c>
    </row>
    <row r="954" spans="1:4" x14ac:dyDescent="0.25">
      <c r="A954" s="1">
        <v>951</v>
      </c>
      <c r="B954">
        <v>1.089910517524593E-2</v>
      </c>
      <c r="C954">
        <v>1.2982398630264911E-2</v>
      </c>
      <c r="D954">
        <v>1.7673849576627671E-2</v>
      </c>
    </row>
    <row r="955" spans="1:4" x14ac:dyDescent="0.25">
      <c r="A955" s="1">
        <v>952</v>
      </c>
      <c r="B955">
        <v>1.089537351020258E-2</v>
      </c>
      <c r="C955">
        <v>1.298033718875747E-2</v>
      </c>
      <c r="D955">
        <v>1.767894544989029E-2</v>
      </c>
    </row>
    <row r="956" spans="1:4" x14ac:dyDescent="0.25">
      <c r="A956" s="1">
        <v>953</v>
      </c>
      <c r="B956">
        <v>1.0891644735628789E-2</v>
      </c>
      <c r="C956">
        <v>1.2978276472615831E-2</v>
      </c>
      <c r="D956">
        <v>1.7684041323152919E-2</v>
      </c>
    </row>
    <row r="957" spans="1:4" x14ac:dyDescent="0.25">
      <c r="A957" s="1">
        <v>954</v>
      </c>
      <c r="B957">
        <v>1.088791884816754E-2</v>
      </c>
      <c r="C957">
        <v>1.297621648145722E-2</v>
      </c>
      <c r="D957">
        <v>1.768913719641553E-2</v>
      </c>
    </row>
    <row r="958" spans="1:4" x14ac:dyDescent="0.25">
      <c r="A958" s="1">
        <v>955</v>
      </c>
      <c r="B958">
        <v>1.088419584446697E-2</v>
      </c>
      <c r="C958">
        <v>1.29741572148991E-2</v>
      </c>
      <c r="D958">
        <v>1.7694233069678149E-2</v>
      </c>
    </row>
    <row r="959" spans="1:4" x14ac:dyDescent="0.25">
      <c r="A959" s="1">
        <v>956</v>
      </c>
      <c r="B959">
        <v>1.0880475721180409E-2</v>
      </c>
      <c r="C959">
        <v>1.297209867255923E-2</v>
      </c>
      <c r="D959">
        <v>1.7699328942940771E-2</v>
      </c>
    </row>
    <row r="960" spans="1:4" x14ac:dyDescent="0.25">
      <c r="A960" s="1">
        <v>957</v>
      </c>
      <c r="B960">
        <v>1.0876758474966389E-2</v>
      </c>
      <c r="C960">
        <v>1.297004085405563E-2</v>
      </c>
      <c r="D960">
        <v>1.7704424816203389E-2</v>
      </c>
    </row>
    <row r="961" spans="1:4" x14ac:dyDescent="0.25">
      <c r="A961" s="1">
        <v>958</v>
      </c>
      <c r="B961">
        <v>1.0873044102488591E-2</v>
      </c>
      <c r="C961">
        <v>1.296798375900658E-2</v>
      </c>
      <c r="D961">
        <v>1.7709520689466011E-2</v>
      </c>
    </row>
    <row r="962" spans="1:4" x14ac:dyDescent="0.25">
      <c r="A962" s="1">
        <v>959</v>
      </c>
      <c r="B962">
        <v>1.0869332600415831E-2</v>
      </c>
      <c r="C962">
        <v>1.2965927387030649E-2</v>
      </c>
      <c r="D962">
        <v>1.771461656272863E-2</v>
      </c>
    </row>
    <row r="963" spans="1:4" x14ac:dyDescent="0.25">
      <c r="A963" s="1">
        <v>960</v>
      </c>
      <c r="B963">
        <v>1.086562396542211E-2</v>
      </c>
      <c r="C963">
        <v>1.2963871737746661E-2</v>
      </c>
      <c r="D963">
        <v>1.7719712435991249E-2</v>
      </c>
    </row>
    <row r="964" spans="1:4" x14ac:dyDescent="0.25">
      <c r="A964" s="1">
        <v>961</v>
      </c>
      <c r="B964">
        <v>1.086191819418654E-2</v>
      </c>
      <c r="C964">
        <v>1.2961816810773699E-2</v>
      </c>
      <c r="D964">
        <v>1.772480830925386E-2</v>
      </c>
    </row>
    <row r="965" spans="1:4" x14ac:dyDescent="0.25">
      <c r="A965" s="1">
        <v>962</v>
      </c>
      <c r="B965">
        <v>1.085821528339337E-2</v>
      </c>
      <c r="C965">
        <v>1.295976260573113E-2</v>
      </c>
      <c r="D965">
        <v>1.7729904182516479E-2</v>
      </c>
    </row>
    <row r="966" spans="1:4" x14ac:dyDescent="0.25">
      <c r="A966" s="1">
        <v>963</v>
      </c>
      <c r="B966">
        <v>1.0854515229731959E-2</v>
      </c>
      <c r="C966">
        <v>1.295770912223857E-2</v>
      </c>
      <c r="D966">
        <v>1.7735000055779101E-2</v>
      </c>
    </row>
    <row r="967" spans="1:4" x14ac:dyDescent="0.25">
      <c r="A967" s="1">
        <v>964</v>
      </c>
      <c r="B967">
        <v>1.085081802989679E-2</v>
      </c>
      <c r="C967">
        <v>1.295565635991593E-2</v>
      </c>
      <c r="D967">
        <v>1.7740095929041719E-2</v>
      </c>
    </row>
    <row r="968" spans="1:4" x14ac:dyDescent="0.25">
      <c r="A968" s="1">
        <v>965</v>
      </c>
      <c r="B968">
        <v>1.084712368058743E-2</v>
      </c>
      <c r="C968">
        <v>1.295360431838336E-2</v>
      </c>
      <c r="D968">
        <v>1.7745191802304341E-2</v>
      </c>
    </row>
    <row r="969" spans="1:4" x14ac:dyDescent="0.25">
      <c r="A969" s="1">
        <v>966</v>
      </c>
      <c r="B969">
        <v>1.084343217850851E-2</v>
      </c>
      <c r="C969">
        <v>1.2951552997261291E-2</v>
      </c>
      <c r="D969">
        <v>1.775028767556696E-2</v>
      </c>
    </row>
    <row r="970" spans="1:4" x14ac:dyDescent="0.25">
      <c r="A970" s="1">
        <v>967</v>
      </c>
      <c r="B970">
        <v>1.083974352036979E-2</v>
      </c>
      <c r="C970">
        <v>1.294950239617043E-2</v>
      </c>
      <c r="D970">
        <v>1.7755383548829579E-2</v>
      </c>
    </row>
    <row r="971" spans="1:4" x14ac:dyDescent="0.25">
      <c r="A971" s="1">
        <v>968</v>
      </c>
      <c r="B971">
        <v>1.083605770288606E-2</v>
      </c>
      <c r="C971">
        <v>1.294745251473171E-2</v>
      </c>
      <c r="D971">
        <v>1.7760479422092201E-2</v>
      </c>
    </row>
    <row r="972" spans="1:4" x14ac:dyDescent="0.25">
      <c r="A972" s="1">
        <v>969</v>
      </c>
      <c r="B972">
        <v>1.0832374722777181E-2</v>
      </c>
      <c r="C972">
        <v>1.294540335256639E-2</v>
      </c>
      <c r="D972">
        <v>1.7765575295354819E-2</v>
      </c>
    </row>
    <row r="973" spans="1:4" x14ac:dyDescent="0.25">
      <c r="A973" s="1">
        <v>970</v>
      </c>
      <c r="B973">
        <v>1.082869457676805E-2</v>
      </c>
      <c r="C973">
        <v>1.294335490929594E-2</v>
      </c>
      <c r="D973">
        <v>1.7770671168617431E-2</v>
      </c>
    </row>
    <row r="974" spans="1:4" x14ac:dyDescent="0.25">
      <c r="A974" s="1">
        <v>971</v>
      </c>
      <c r="B974">
        <v>1.0825017261588609E-2</v>
      </c>
      <c r="C974">
        <v>1.294130718454212E-2</v>
      </c>
      <c r="D974">
        <v>1.7775767041880049E-2</v>
      </c>
    </row>
    <row r="975" spans="1:4" x14ac:dyDescent="0.25">
      <c r="A975" s="1">
        <v>972</v>
      </c>
      <c r="B975">
        <v>1.082134277397385E-2</v>
      </c>
      <c r="C975">
        <v>1.2939260177926969E-2</v>
      </c>
      <c r="D975">
        <v>1.7780862915142671E-2</v>
      </c>
    </row>
    <row r="976" spans="1:4" x14ac:dyDescent="0.25">
      <c r="A976" s="1">
        <v>973</v>
      </c>
      <c r="B976">
        <v>1.081767111066376E-2</v>
      </c>
      <c r="C976">
        <v>1.2937213889072759E-2</v>
      </c>
      <c r="D976">
        <v>1.778595878840529E-2</v>
      </c>
    </row>
    <row r="977" spans="1:4" x14ac:dyDescent="0.25">
      <c r="A977" s="1">
        <v>974</v>
      </c>
      <c r="B977">
        <v>1.0814002268403341E-2</v>
      </c>
      <c r="C977">
        <v>1.2935168317602049E-2</v>
      </c>
      <c r="D977">
        <v>1.7791054661667909E-2</v>
      </c>
    </row>
    <row r="978" spans="1:4" x14ac:dyDescent="0.25">
      <c r="A978" s="1">
        <v>975</v>
      </c>
      <c r="B978">
        <v>1.081033624394258E-2</v>
      </c>
      <c r="C978">
        <v>1.293312346313766E-2</v>
      </c>
      <c r="D978">
        <v>1.7796150534930531E-2</v>
      </c>
    </row>
    <row r="979" spans="1:4" x14ac:dyDescent="0.25">
      <c r="A979" s="1">
        <v>976</v>
      </c>
      <c r="B979">
        <v>1.080667303403648E-2</v>
      </c>
      <c r="C979">
        <v>1.293107932530267E-2</v>
      </c>
      <c r="D979">
        <v>1.7801246408193149E-2</v>
      </c>
    </row>
    <row r="980" spans="1:4" x14ac:dyDescent="0.25">
      <c r="A980" s="1">
        <v>977</v>
      </c>
      <c r="B980">
        <v>1.0803012635445031E-2</v>
      </c>
      <c r="C980">
        <v>1.292903590372043E-2</v>
      </c>
      <c r="D980">
        <v>1.7806342281455771E-2</v>
      </c>
    </row>
    <row r="981" spans="1:4" x14ac:dyDescent="0.25">
      <c r="A981" s="1">
        <v>978</v>
      </c>
      <c r="B981">
        <v>1.0799355044933149E-2</v>
      </c>
      <c r="C981">
        <v>1.292699319801455E-2</v>
      </c>
      <c r="D981">
        <v>1.7811438154718379E-2</v>
      </c>
    </row>
    <row r="982" spans="1:4" x14ac:dyDescent="0.25">
      <c r="A982" s="1">
        <v>979</v>
      </c>
      <c r="B982">
        <v>1.0795700259270751E-2</v>
      </c>
      <c r="C982">
        <v>1.292495120780889E-2</v>
      </c>
      <c r="D982">
        <v>1.7816534027981001E-2</v>
      </c>
    </row>
    <row r="983" spans="1:4" x14ac:dyDescent="0.25">
      <c r="A983" s="1">
        <v>980</v>
      </c>
      <c r="B983">
        <v>1.079204827523271E-2</v>
      </c>
      <c r="C983">
        <v>1.2922909932727621E-2</v>
      </c>
      <c r="D983">
        <v>1.782162990124362E-2</v>
      </c>
    </row>
    <row r="984" spans="1:4" x14ac:dyDescent="0.25">
      <c r="A984" s="1">
        <v>981</v>
      </c>
      <c r="B984">
        <v>1.0788399089598799E-2</v>
      </c>
      <c r="C984">
        <v>1.2920869372395101E-2</v>
      </c>
      <c r="D984">
        <v>1.7826725774506239E-2</v>
      </c>
    </row>
    <row r="985" spans="1:4" x14ac:dyDescent="0.25">
      <c r="A985" s="1">
        <v>982</v>
      </c>
      <c r="B985">
        <v>1.078475269915378E-2</v>
      </c>
      <c r="C985">
        <v>1.291882952643602E-2</v>
      </c>
      <c r="D985">
        <v>1.7831821647768861E-2</v>
      </c>
    </row>
    <row r="986" spans="1:4" x14ac:dyDescent="0.25">
      <c r="A986" s="1">
        <v>983</v>
      </c>
      <c r="B986">
        <v>1.0781109100687291E-2</v>
      </c>
      <c r="C986">
        <v>1.2916790394475309E-2</v>
      </c>
      <c r="D986">
        <v>1.7836917521031479E-2</v>
      </c>
    </row>
    <row r="987" spans="1:4" x14ac:dyDescent="0.25">
      <c r="A987" s="1">
        <v>984</v>
      </c>
      <c r="B987">
        <v>1.077746829099391E-2</v>
      </c>
      <c r="C987">
        <v>1.2914751976138139E-2</v>
      </c>
      <c r="D987">
        <v>1.7842013394294101E-2</v>
      </c>
    </row>
    <row r="988" spans="1:4" x14ac:dyDescent="0.25">
      <c r="A988" s="1">
        <v>985</v>
      </c>
      <c r="B988">
        <v>1.0773830266873121E-2</v>
      </c>
      <c r="C988">
        <v>1.291271427104998E-2</v>
      </c>
      <c r="D988">
        <v>1.784710926755672E-2</v>
      </c>
    </row>
    <row r="989" spans="1:4" x14ac:dyDescent="0.25">
      <c r="A989" s="1">
        <v>986</v>
      </c>
      <c r="B989">
        <v>1.0770195025129291E-2</v>
      </c>
      <c r="C989">
        <v>1.2910677278836531E-2</v>
      </c>
      <c r="D989">
        <v>1.7852205140819331E-2</v>
      </c>
    </row>
    <row r="990" spans="1:4" x14ac:dyDescent="0.25">
      <c r="A990" s="1">
        <v>987</v>
      </c>
      <c r="B990">
        <v>1.076656256257167E-2</v>
      </c>
      <c r="C990">
        <v>1.290864099912376E-2</v>
      </c>
      <c r="D990">
        <v>1.785730101408195E-2</v>
      </c>
    </row>
    <row r="991" spans="1:4" x14ac:dyDescent="0.25">
      <c r="A991" s="1">
        <v>988</v>
      </c>
      <c r="B991">
        <v>1.076293287601441E-2</v>
      </c>
      <c r="C991">
        <v>1.290660543153793E-2</v>
      </c>
      <c r="D991">
        <v>1.7862396887344579E-2</v>
      </c>
    </row>
    <row r="992" spans="1:4" x14ac:dyDescent="0.25">
      <c r="A992" s="1">
        <v>989</v>
      </c>
      <c r="B992">
        <v>1.075930596227651E-2</v>
      </c>
      <c r="C992">
        <v>1.290457057570552E-2</v>
      </c>
      <c r="D992">
        <v>1.7867492760607191E-2</v>
      </c>
    </row>
    <row r="993" spans="1:4" x14ac:dyDescent="0.25">
      <c r="A993" s="1">
        <v>990</v>
      </c>
      <c r="B993">
        <v>1.075568181818182E-2</v>
      </c>
      <c r="C993">
        <v>1.2902536431253289E-2</v>
      </c>
      <c r="D993">
        <v>1.7872588633869809E-2</v>
      </c>
    </row>
    <row r="994" spans="1:4" x14ac:dyDescent="0.25">
      <c r="A994" s="1">
        <v>991</v>
      </c>
      <c r="B994">
        <v>1.0752060440559061E-2</v>
      </c>
      <c r="C994">
        <v>1.2900502997808269E-2</v>
      </c>
      <c r="D994">
        <v>1.7877684507132431E-2</v>
      </c>
    </row>
    <row r="995" spans="1:4" x14ac:dyDescent="0.25">
      <c r="A995" s="1">
        <v>992</v>
      </c>
      <c r="B995">
        <v>1.0748441826241781E-2</v>
      </c>
      <c r="C995">
        <v>1.289847027499773E-2</v>
      </c>
      <c r="D995">
        <v>1.788278038039505E-2</v>
      </c>
    </row>
    <row r="996" spans="1:4" x14ac:dyDescent="0.25">
      <c r="A996" s="1">
        <v>993</v>
      </c>
      <c r="B996">
        <v>1.0744825972068359E-2</v>
      </c>
      <c r="C996">
        <v>1.289643826244922E-2</v>
      </c>
      <c r="D996">
        <v>1.7887876253657672E-2</v>
      </c>
    </row>
    <row r="997" spans="1:4" x14ac:dyDescent="0.25">
      <c r="A997" s="1">
        <v>994</v>
      </c>
      <c r="B997">
        <v>1.0741212874882E-2</v>
      </c>
      <c r="C997">
        <v>1.2894406959790531E-2</v>
      </c>
      <c r="D997">
        <v>1.789297212692029E-2</v>
      </c>
    </row>
    <row r="998" spans="1:4" x14ac:dyDescent="0.25">
      <c r="A998" s="1">
        <v>995</v>
      </c>
      <c r="B998">
        <v>1.0737602531530711E-2</v>
      </c>
      <c r="C998">
        <v>1.2892376366649741E-2</v>
      </c>
      <c r="D998">
        <v>1.7898068000182909E-2</v>
      </c>
    </row>
    <row r="999" spans="1:4" x14ac:dyDescent="0.25">
      <c r="A999" s="1">
        <v>996</v>
      </c>
      <c r="B999">
        <v>1.0733994938867319E-2</v>
      </c>
      <c r="C999">
        <v>1.2890346482655151E-2</v>
      </c>
      <c r="D999">
        <v>1.7903163873445531E-2</v>
      </c>
    </row>
    <row r="1000" spans="1:4" x14ac:dyDescent="0.25">
      <c r="A1000" s="1">
        <v>997</v>
      </c>
      <c r="B1000">
        <v>1.0730390093749429E-2</v>
      </c>
      <c r="C1000">
        <v>1.288831730743536E-2</v>
      </c>
      <c r="D1000">
        <v>1.7908259746708139E-2</v>
      </c>
    </row>
    <row r="1001" spans="1:4" x14ac:dyDescent="0.25">
      <c r="A1001" s="1">
        <v>998</v>
      </c>
      <c r="B1001">
        <v>1.072678799303944E-2</v>
      </c>
      <c r="C1001">
        <v>1.2886288840619211E-2</v>
      </c>
      <c r="D1001">
        <v>1.7913355619970761E-2</v>
      </c>
    </row>
    <row r="1002" spans="1:4" x14ac:dyDescent="0.25">
      <c r="A1002" s="1">
        <v>999</v>
      </c>
      <c r="B1002">
        <v>1.0723188633604519E-2</v>
      </c>
      <c r="C1002">
        <v>1.288426108183578E-2</v>
      </c>
      <c r="D1002">
        <v>1.791845149323338E-2</v>
      </c>
    </row>
    <row r="1003" spans="1:4" x14ac:dyDescent="0.25">
      <c r="A1003" s="1">
        <v>1000</v>
      </c>
      <c r="B1003">
        <v>1.071959201231661E-2</v>
      </c>
      <c r="C1003">
        <v>1.2882234030714441E-2</v>
      </c>
      <c r="D1003">
        <v>1.7923547366496002E-2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5370-714D-464E-B7EA-9B9DEDA140F6}">
  <dimension ref="A1:M1003"/>
  <sheetViews>
    <sheetView workbookViewId="0">
      <selection activeCell="A2" sqref="A2:XFD2"/>
    </sheetView>
  </sheetViews>
  <sheetFormatPr defaultRowHeight="14" x14ac:dyDescent="0.25"/>
  <sheetData>
    <row r="1" spans="1:13" ht="19.5" x14ac:dyDescent="0.5">
      <c r="B1" s="10" t="s">
        <v>109</v>
      </c>
      <c r="C1" s="10" t="s">
        <v>111</v>
      </c>
      <c r="D1" s="10" t="s">
        <v>112</v>
      </c>
      <c r="E1" s="10" t="s">
        <v>114</v>
      </c>
      <c r="F1" s="10" t="s">
        <v>115</v>
      </c>
      <c r="G1" s="10" t="s">
        <v>116</v>
      </c>
      <c r="H1" s="10" t="s">
        <v>117</v>
      </c>
      <c r="I1" s="12" t="s">
        <v>141</v>
      </c>
      <c r="J1" s="10" t="s">
        <v>119</v>
      </c>
      <c r="K1" s="12" t="s">
        <v>138</v>
      </c>
      <c r="L1" s="12" t="s">
        <v>142</v>
      </c>
      <c r="M1" s="12" t="s">
        <v>143</v>
      </c>
    </row>
    <row r="2" spans="1:13" hidden="1" x14ac:dyDescent="0.25">
      <c r="B2" s="1" t="s">
        <v>121</v>
      </c>
      <c r="C2" s="1" t="s">
        <v>123</v>
      </c>
      <c r="D2" s="1" t="s">
        <v>124</v>
      </c>
      <c r="E2" s="1" t="s">
        <v>125</v>
      </c>
      <c r="F2" s="1" t="s">
        <v>126</v>
      </c>
      <c r="G2" s="1" t="s">
        <v>127</v>
      </c>
      <c r="H2" s="1" t="s">
        <v>129</v>
      </c>
      <c r="I2" s="1" t="s">
        <v>130</v>
      </c>
      <c r="J2" s="1" t="s">
        <v>131</v>
      </c>
      <c r="K2" s="1" t="s">
        <v>132</v>
      </c>
      <c r="L2" s="1" t="s">
        <v>133</v>
      </c>
      <c r="M2" s="1" t="s">
        <v>134</v>
      </c>
    </row>
    <row r="3" spans="1:13" x14ac:dyDescent="0.25">
      <c r="A3" s="1">
        <v>0</v>
      </c>
      <c r="B3">
        <v>5.5486137787313645E-4</v>
      </c>
      <c r="C3">
        <v>5.2690761537233758E-4</v>
      </c>
      <c r="D3">
        <v>4.8812843005671669E-4</v>
      </c>
      <c r="E3">
        <v>4.9279751319385504E-4</v>
      </c>
      <c r="F3">
        <v>4.9463854119385497E-4</v>
      </c>
      <c r="G3">
        <v>4.8815537079385498E-4</v>
      </c>
      <c r="H3">
        <v>4.6481062885149959E-4</v>
      </c>
      <c r="I3">
        <v>4.62127129193855E-4</v>
      </c>
      <c r="J3">
        <v>4.9516832919385548E-4</v>
      </c>
      <c r="K3">
        <v>4.93533329193855E-4</v>
      </c>
      <c r="L3">
        <v>4.9516832919385538E-4</v>
      </c>
      <c r="M3">
        <v>4.9516832919385559E-4</v>
      </c>
    </row>
    <row r="4" spans="1:13" x14ac:dyDescent="0.25">
      <c r="A4" s="1">
        <v>1</v>
      </c>
      <c r="B4">
        <v>5.5464052435348079E-4</v>
      </c>
      <c r="C4">
        <v>5.26837442654671E-4</v>
      </c>
      <c r="D4">
        <v>4.8814682463188162E-4</v>
      </c>
      <c r="E4">
        <v>4.9280068839385499E-4</v>
      </c>
      <c r="F4">
        <v>4.9464446235385499E-4</v>
      </c>
      <c r="G4">
        <v>4.8816462391935902E-4</v>
      </c>
      <c r="H4">
        <v>4.6494344379049751E-4</v>
      </c>
      <c r="I4">
        <v>4.6219596879385502E-4</v>
      </c>
      <c r="J4">
        <v>4.9516832919385548E-4</v>
      </c>
      <c r="K4">
        <v>4.9353659919385495E-4</v>
      </c>
      <c r="L4">
        <v>4.9516832919385538E-4</v>
      </c>
      <c r="M4">
        <v>4.9516832919385559E-4</v>
      </c>
    </row>
    <row r="5" spans="1:13" x14ac:dyDescent="0.25">
      <c r="A5" s="1">
        <v>2</v>
      </c>
      <c r="B5">
        <v>5.5441994164568493E-4</v>
      </c>
      <c r="C5">
        <v>5.2676729959036785E-4</v>
      </c>
      <c r="D5">
        <v>4.8816521920704633E-4</v>
      </c>
      <c r="E5">
        <v>4.9280386359385506E-4</v>
      </c>
      <c r="F5">
        <v>4.9465038351385502E-4</v>
      </c>
      <c r="G5">
        <v>4.8817387704486301E-4</v>
      </c>
      <c r="H5">
        <v>4.6507625872949522E-4</v>
      </c>
      <c r="I5">
        <v>4.6226480839385499E-4</v>
      </c>
      <c r="J5">
        <v>4.9516832919385548E-4</v>
      </c>
      <c r="K5">
        <v>4.93539869193855E-4</v>
      </c>
      <c r="L5">
        <v>4.9516832919385538E-4</v>
      </c>
      <c r="M5">
        <v>4.9516832919385559E-4</v>
      </c>
    </row>
    <row r="6" spans="1:13" x14ac:dyDescent="0.25">
      <c r="A6" s="1">
        <v>3</v>
      </c>
      <c r="B6">
        <v>5.5419962925194765E-4</v>
      </c>
      <c r="C6">
        <v>5.2669718616063586E-4</v>
      </c>
      <c r="D6">
        <v>4.8818361378221109E-4</v>
      </c>
      <c r="E6">
        <v>4.9280703879385501E-4</v>
      </c>
      <c r="F6">
        <v>4.9465630467385494E-4</v>
      </c>
      <c r="G6">
        <v>4.88183130170367E-4</v>
      </c>
      <c r="H6">
        <v>4.6520907366849297E-4</v>
      </c>
      <c r="I6">
        <v>4.6233364799385502E-4</v>
      </c>
      <c r="J6">
        <v>4.9516832919385548E-4</v>
      </c>
      <c r="K6">
        <v>4.9354313919385494E-4</v>
      </c>
      <c r="L6">
        <v>4.9516832919385538E-4</v>
      </c>
      <c r="M6">
        <v>4.9516832919385559E-4</v>
      </c>
    </row>
    <row r="7" spans="1:13" x14ac:dyDescent="0.25">
      <c r="A7" s="1">
        <v>4</v>
      </c>
      <c r="B7">
        <v>5.5397958667568678E-4</v>
      </c>
      <c r="C7">
        <v>5.266271023466985E-4</v>
      </c>
      <c r="D7">
        <v>4.8820200835737591E-4</v>
      </c>
      <c r="E7">
        <v>4.9281021399385507E-4</v>
      </c>
      <c r="F7">
        <v>4.9466222583385497E-4</v>
      </c>
      <c r="G7">
        <v>4.8819238329587099E-4</v>
      </c>
      <c r="H7">
        <v>4.6534188860749079E-4</v>
      </c>
      <c r="I7">
        <v>4.6240248759385499E-4</v>
      </c>
      <c r="J7">
        <v>4.9516832919385548E-4</v>
      </c>
      <c r="K7">
        <v>4.93546409193855E-4</v>
      </c>
      <c r="L7">
        <v>4.9516832919385538E-4</v>
      </c>
      <c r="M7">
        <v>4.9516832919385559E-4</v>
      </c>
    </row>
    <row r="8" spans="1:13" x14ac:dyDescent="0.25">
      <c r="A8" s="1">
        <v>5</v>
      </c>
      <c r="B8">
        <v>5.5375981342153588E-4</v>
      </c>
      <c r="C8">
        <v>5.2655704812979548E-4</v>
      </c>
      <c r="D8">
        <v>4.8822040293254072E-4</v>
      </c>
      <c r="E8">
        <v>4.9281338919385503E-4</v>
      </c>
      <c r="F8">
        <v>4.94668146993855E-4</v>
      </c>
      <c r="G8">
        <v>4.8820163642137497E-4</v>
      </c>
      <c r="H8">
        <v>4.6547470354648871E-4</v>
      </c>
      <c r="I8">
        <v>4.6247132719385502E-4</v>
      </c>
      <c r="J8">
        <v>4.9516832919385548E-4</v>
      </c>
      <c r="K8">
        <v>4.9354967919385494E-4</v>
      </c>
      <c r="L8">
        <v>4.9516832919385538E-4</v>
      </c>
      <c r="M8">
        <v>4.9516832919385559E-4</v>
      </c>
    </row>
    <row r="9" spans="1:13" x14ac:dyDescent="0.25">
      <c r="A9" s="1">
        <v>6</v>
      </c>
      <c r="B9">
        <v>5.5354030899534021E-4</v>
      </c>
      <c r="C9">
        <v>5.2648702349118183E-4</v>
      </c>
      <c r="D9">
        <v>4.8823879750770538E-4</v>
      </c>
      <c r="E9">
        <v>4.9281656439385498E-4</v>
      </c>
      <c r="F9">
        <v>4.9467406815385502E-4</v>
      </c>
      <c r="G9">
        <v>4.8821088954687902E-4</v>
      </c>
      <c r="H9">
        <v>4.6560751848548652E-4</v>
      </c>
      <c r="I9">
        <v>4.6254016679385499E-4</v>
      </c>
      <c r="J9">
        <v>4.9516832919385548E-4</v>
      </c>
      <c r="K9">
        <v>4.9355294919385499E-4</v>
      </c>
      <c r="L9">
        <v>4.9516832919385538E-4</v>
      </c>
      <c r="M9">
        <v>4.9516832919385559E-4</v>
      </c>
    </row>
    <row r="10" spans="1:13" x14ac:dyDescent="0.25">
      <c r="A10" s="1">
        <v>7</v>
      </c>
      <c r="B10">
        <v>5.5332107290415348E-4</v>
      </c>
      <c r="C10">
        <v>5.2641702841212882E-4</v>
      </c>
      <c r="D10">
        <v>4.882571920828703E-4</v>
      </c>
      <c r="E10">
        <v>4.9281973959385504E-4</v>
      </c>
      <c r="F10">
        <v>4.9467998931385494E-4</v>
      </c>
      <c r="G10">
        <v>4.8822014267238301E-4</v>
      </c>
      <c r="H10">
        <v>4.6574033342448428E-4</v>
      </c>
      <c r="I10">
        <v>4.6260900639385501E-4</v>
      </c>
      <c r="J10">
        <v>4.9516832919385548E-4</v>
      </c>
      <c r="K10">
        <v>4.9355621919385494E-4</v>
      </c>
      <c r="L10">
        <v>4.9516832919385538E-4</v>
      </c>
      <c r="M10">
        <v>4.9516832919385559E-4</v>
      </c>
    </row>
    <row r="11" spans="1:13" x14ac:dyDescent="0.25">
      <c r="A11" s="1">
        <v>8</v>
      </c>
      <c r="B11">
        <v>5.5310210465623363E-4</v>
      </c>
      <c r="C11">
        <v>5.2634706287392366E-4</v>
      </c>
      <c r="D11">
        <v>4.8827558665803501E-4</v>
      </c>
      <c r="E11">
        <v>4.92822914793855E-4</v>
      </c>
      <c r="F11">
        <v>4.9468591047385497E-4</v>
      </c>
      <c r="G11">
        <v>4.88229395797887E-4</v>
      </c>
      <c r="H11">
        <v>4.6587314836348209E-4</v>
      </c>
      <c r="I11">
        <v>4.6267784599385498E-4</v>
      </c>
      <c r="J11">
        <v>4.9516832919385548E-4</v>
      </c>
      <c r="K11">
        <v>4.9355948919385499E-4</v>
      </c>
      <c r="L11">
        <v>4.9516832919385538E-4</v>
      </c>
      <c r="M11">
        <v>4.9516832919385559E-4</v>
      </c>
    </row>
    <row r="12" spans="1:13" x14ac:dyDescent="0.25">
      <c r="A12" s="1">
        <v>9</v>
      </c>
      <c r="B12">
        <v>5.5288340376103957E-4</v>
      </c>
      <c r="C12">
        <v>5.2627712685786874E-4</v>
      </c>
      <c r="D12">
        <v>4.8829398123319983E-4</v>
      </c>
      <c r="E12">
        <v>4.9282608999385506E-4</v>
      </c>
      <c r="F12">
        <v>4.94691831633855E-4</v>
      </c>
      <c r="G12">
        <v>4.8823864892339098E-4</v>
      </c>
      <c r="H12">
        <v>4.6600596330247991E-4</v>
      </c>
      <c r="I12">
        <v>4.6274668559385501E-4</v>
      </c>
      <c r="J12">
        <v>4.9516832919385548E-4</v>
      </c>
      <c r="K12">
        <v>4.9356275919385493E-4</v>
      </c>
      <c r="L12">
        <v>4.9516832919385538E-4</v>
      </c>
      <c r="M12">
        <v>4.9516832919385559E-4</v>
      </c>
    </row>
    <row r="13" spans="1:13" x14ac:dyDescent="0.25">
      <c r="A13" s="1">
        <v>10</v>
      </c>
      <c r="B13">
        <v>5.5266496972922717E-4</v>
      </c>
      <c r="C13">
        <v>5.262072203452826E-4</v>
      </c>
      <c r="D13">
        <v>4.8831237580836454E-4</v>
      </c>
      <c r="E13">
        <v>4.9282926519385502E-4</v>
      </c>
      <c r="F13">
        <v>4.9469775279385503E-4</v>
      </c>
      <c r="G13">
        <v>4.8824790204889497E-4</v>
      </c>
      <c r="H13">
        <v>4.6613877824147772E-4</v>
      </c>
      <c r="I13">
        <v>4.6281552519385498E-4</v>
      </c>
      <c r="J13">
        <v>4.9516832919385548E-4</v>
      </c>
      <c r="K13">
        <v>4.9356602919385499E-4</v>
      </c>
      <c r="L13">
        <v>4.9516832919385538E-4</v>
      </c>
      <c r="M13">
        <v>4.9516832919385559E-4</v>
      </c>
    </row>
    <row r="14" spans="1:13" x14ac:dyDescent="0.25">
      <c r="A14" s="1">
        <v>11</v>
      </c>
      <c r="B14">
        <v>5.5244680207264599E-4</v>
      </c>
      <c r="C14">
        <v>5.2613734331749952E-4</v>
      </c>
      <c r="D14">
        <v>4.8833077038352936E-4</v>
      </c>
      <c r="E14">
        <v>4.9283244039385508E-4</v>
      </c>
      <c r="F14">
        <v>4.9470367395385495E-4</v>
      </c>
      <c r="G14">
        <v>4.8825715517439902E-4</v>
      </c>
      <c r="H14">
        <v>4.6627159318047548E-4</v>
      </c>
      <c r="I14">
        <v>4.6288436479385511E-4</v>
      </c>
      <c r="J14">
        <v>4.9516832919385548E-4</v>
      </c>
      <c r="K14">
        <v>4.9356929919385493E-4</v>
      </c>
      <c r="L14">
        <v>4.9516832919385538E-4</v>
      </c>
      <c r="M14">
        <v>4.9516832919385559E-4</v>
      </c>
    </row>
    <row r="15" spans="1:13" x14ac:dyDescent="0.25">
      <c r="A15" s="1">
        <v>12</v>
      </c>
      <c r="B15">
        <v>5.5222890030433519E-4</v>
      </c>
      <c r="C15">
        <v>5.260674957558697E-4</v>
      </c>
      <c r="D15">
        <v>4.8834916495869417E-4</v>
      </c>
      <c r="E15">
        <v>4.9283561559385503E-4</v>
      </c>
      <c r="F15">
        <v>4.9470959511385497E-4</v>
      </c>
      <c r="G15">
        <v>4.8826640829990301E-4</v>
      </c>
      <c r="H15">
        <v>4.6640440811947318E-4</v>
      </c>
      <c r="I15">
        <v>4.6295320439385497E-4</v>
      </c>
      <c r="J15">
        <v>4.9516832919385548E-4</v>
      </c>
      <c r="K15">
        <v>4.9357256919385498E-4</v>
      </c>
      <c r="L15">
        <v>4.9516832919385538E-4</v>
      </c>
      <c r="M15">
        <v>4.9516832919385559E-4</v>
      </c>
    </row>
    <row r="16" spans="1:13" x14ac:dyDescent="0.25">
      <c r="A16" s="1">
        <v>13</v>
      </c>
      <c r="B16">
        <v>5.5201126393852049E-4</v>
      </c>
      <c r="C16">
        <v>5.2599767764175873E-4</v>
      </c>
      <c r="D16">
        <v>4.8836755953385888E-4</v>
      </c>
      <c r="E16">
        <v>4.9283879079385499E-4</v>
      </c>
      <c r="F16">
        <v>4.94715516273855E-4</v>
      </c>
      <c r="G16">
        <v>4.8827566142540699E-4</v>
      </c>
      <c r="H16">
        <v>4.6653722305847099E-4</v>
      </c>
      <c r="I16">
        <v>4.63022043993855E-4</v>
      </c>
      <c r="J16">
        <v>4.9516832919385548E-4</v>
      </c>
      <c r="K16">
        <v>4.9357583919385493E-4</v>
      </c>
      <c r="L16">
        <v>4.9516832919385538E-4</v>
      </c>
      <c r="M16">
        <v>4.9516832919385559E-4</v>
      </c>
    </row>
    <row r="17" spans="1:13" x14ac:dyDescent="0.25">
      <c r="A17" s="1">
        <v>14</v>
      </c>
      <c r="B17">
        <v>5.5179389249060981E-4</v>
      </c>
      <c r="C17">
        <v>5.2592788895654816E-4</v>
      </c>
      <c r="D17">
        <v>4.883859541090237E-4</v>
      </c>
      <c r="E17">
        <v>4.9284196599385505E-4</v>
      </c>
      <c r="F17">
        <v>4.9472143743385503E-4</v>
      </c>
      <c r="G17">
        <v>4.8828491455091098E-4</v>
      </c>
      <c r="H17">
        <v>4.6667003799746892E-4</v>
      </c>
      <c r="I17">
        <v>4.6309088359385502E-4</v>
      </c>
      <c r="J17">
        <v>4.9516832919385548E-4</v>
      </c>
      <c r="K17">
        <v>4.9357910919385498E-4</v>
      </c>
      <c r="L17">
        <v>4.9516832919385538E-4</v>
      </c>
      <c r="M17">
        <v>4.9516832919385559E-4</v>
      </c>
    </row>
    <row r="18" spans="1:13" x14ac:dyDescent="0.25">
      <c r="A18" s="1">
        <v>15</v>
      </c>
      <c r="B18">
        <v>5.5157678547719047E-4</v>
      </c>
      <c r="C18">
        <v>5.2585812968163493E-4</v>
      </c>
      <c r="D18">
        <v>4.8840434868418852E-4</v>
      </c>
      <c r="E18">
        <v>4.92845141193855E-4</v>
      </c>
      <c r="F18">
        <v>4.9472735859385495E-4</v>
      </c>
      <c r="G18">
        <v>4.8829416767641497E-4</v>
      </c>
      <c r="H18">
        <v>4.6680285293646678E-4</v>
      </c>
      <c r="I18">
        <v>4.63159723193855E-4</v>
      </c>
      <c r="J18">
        <v>4.9516832919385548E-4</v>
      </c>
      <c r="K18">
        <v>4.9358237919385503E-4</v>
      </c>
      <c r="L18">
        <v>4.9516832919385538E-4</v>
      </c>
      <c r="M18">
        <v>4.9516832919385559E-4</v>
      </c>
    </row>
    <row r="19" spans="1:13" x14ac:dyDescent="0.25">
      <c r="A19" s="1">
        <v>16</v>
      </c>
      <c r="B19">
        <v>5.5135994241602496E-4</v>
      </c>
      <c r="C19">
        <v>5.2578839979843201E-4</v>
      </c>
      <c r="D19">
        <v>4.8842274325935323E-4</v>
      </c>
      <c r="E19">
        <v>4.9284831639385507E-4</v>
      </c>
      <c r="F19">
        <v>4.9473327975385498E-4</v>
      </c>
      <c r="G19">
        <v>4.8830342080191896E-4</v>
      </c>
      <c r="H19">
        <v>4.6693566787546449E-4</v>
      </c>
      <c r="I19">
        <v>4.6322856279385502E-4</v>
      </c>
      <c r="J19">
        <v>4.9516832919385548E-4</v>
      </c>
      <c r="K19">
        <v>4.9358564919385498E-4</v>
      </c>
      <c r="L19">
        <v>4.9516832919385538E-4</v>
      </c>
      <c r="M19">
        <v>4.9516832919385559E-4</v>
      </c>
    </row>
    <row r="20" spans="1:13" x14ac:dyDescent="0.25">
      <c r="A20" s="1">
        <v>17</v>
      </c>
      <c r="B20">
        <v>5.5114336282604799E-4</v>
      </c>
      <c r="C20">
        <v>5.2571869928836788E-4</v>
      </c>
      <c r="D20">
        <v>4.8844113783451804E-4</v>
      </c>
      <c r="E20">
        <v>4.9285149159385502E-4</v>
      </c>
      <c r="F20">
        <v>4.9473920091385501E-4</v>
      </c>
      <c r="G20">
        <v>4.8831267392742306E-4</v>
      </c>
      <c r="H20">
        <v>4.6706848281446241E-4</v>
      </c>
      <c r="I20">
        <v>4.6329740239385499E-4</v>
      </c>
      <c r="J20">
        <v>4.9516832919385548E-4</v>
      </c>
      <c r="K20">
        <v>4.9358891919385503E-4</v>
      </c>
      <c r="L20">
        <v>4.9516832919385538E-4</v>
      </c>
      <c r="M20">
        <v>4.9516832919385559E-4</v>
      </c>
    </row>
    <row r="21" spans="1:13" x14ac:dyDescent="0.25">
      <c r="A21" s="1">
        <v>18</v>
      </c>
      <c r="B21">
        <v>5.509270462273621E-4</v>
      </c>
      <c r="C21">
        <v>5.2564902813288664E-4</v>
      </c>
      <c r="D21">
        <v>4.8845953240968275E-4</v>
      </c>
      <c r="E21">
        <v>4.9285466679385508E-4</v>
      </c>
      <c r="F21">
        <v>4.9474512207385492E-4</v>
      </c>
      <c r="G21">
        <v>4.8832192705292705E-4</v>
      </c>
      <c r="H21">
        <v>4.6720129775346011E-4</v>
      </c>
      <c r="I21">
        <v>4.6336624199385502E-4</v>
      </c>
      <c r="J21">
        <v>4.9516832919385548E-4</v>
      </c>
      <c r="K21">
        <v>4.9359218919385497E-4</v>
      </c>
      <c r="L21">
        <v>4.9516832919385538E-4</v>
      </c>
      <c r="M21">
        <v>4.9516832919385559E-4</v>
      </c>
    </row>
    <row r="22" spans="1:13" x14ac:dyDescent="0.25">
      <c r="A22" s="1">
        <v>19</v>
      </c>
      <c r="B22">
        <v>5.5071099214123499E-4</v>
      </c>
      <c r="C22">
        <v>5.2557938631344811E-4</v>
      </c>
      <c r="D22">
        <v>4.8847792698484757E-4</v>
      </c>
      <c r="E22">
        <v>4.9285784199385504E-4</v>
      </c>
      <c r="F22">
        <v>4.9475104323385495E-4</v>
      </c>
      <c r="G22">
        <v>4.8833118017843104E-4</v>
      </c>
      <c r="H22">
        <v>4.6733411269245793E-4</v>
      </c>
      <c r="I22">
        <v>4.6343508159385499E-4</v>
      </c>
      <c r="J22">
        <v>4.9516832919385548E-4</v>
      </c>
      <c r="K22">
        <v>4.9359545919385503E-4</v>
      </c>
      <c r="L22">
        <v>4.9516832919385538E-4</v>
      </c>
      <c r="M22">
        <v>4.9516832919385559E-4</v>
      </c>
    </row>
    <row r="23" spans="1:13" x14ac:dyDescent="0.25">
      <c r="A23" s="1">
        <v>20</v>
      </c>
      <c r="B23">
        <v>5.5049520009009523E-4</v>
      </c>
      <c r="C23">
        <v>5.2550977381152751E-4</v>
      </c>
      <c r="D23">
        <v>4.8849632156001239E-4</v>
      </c>
      <c r="E23">
        <v>4.9286101719385499E-4</v>
      </c>
      <c r="F23">
        <v>4.9475696439385498E-4</v>
      </c>
      <c r="G23">
        <v>4.8834043330393503E-4</v>
      </c>
      <c r="H23">
        <v>4.6746692763145569E-4</v>
      </c>
      <c r="I23">
        <v>4.6350392119385501E-4</v>
      </c>
      <c r="J23">
        <v>4.9516832919385548E-4</v>
      </c>
      <c r="K23">
        <v>4.9359872919385497E-4</v>
      </c>
      <c r="L23">
        <v>4.9516832919385538E-4</v>
      </c>
      <c r="M23">
        <v>4.9516832919385559E-4</v>
      </c>
    </row>
    <row r="24" spans="1:13" x14ac:dyDescent="0.25">
      <c r="A24" s="1">
        <v>21</v>
      </c>
      <c r="B24">
        <v>5.5027966959752975E-4</v>
      </c>
      <c r="C24">
        <v>5.2544019060861576E-4</v>
      </c>
      <c r="D24">
        <v>4.885147161351771E-4</v>
      </c>
      <c r="E24">
        <v>4.9286419239385505E-4</v>
      </c>
      <c r="F24">
        <v>4.9476288555385501E-4</v>
      </c>
      <c r="G24">
        <v>4.8834968642943902E-4</v>
      </c>
      <c r="H24">
        <v>4.6759974257045361E-4</v>
      </c>
      <c r="I24">
        <v>4.6357276079385498E-4</v>
      </c>
      <c r="J24">
        <v>4.9516832919385548E-4</v>
      </c>
      <c r="K24">
        <v>4.9360199919385502E-4</v>
      </c>
      <c r="L24">
        <v>4.9516832919385538E-4</v>
      </c>
      <c r="M24">
        <v>4.9516832919385559E-4</v>
      </c>
    </row>
    <row r="25" spans="1:13" x14ac:dyDescent="0.25">
      <c r="A25" s="1">
        <v>22</v>
      </c>
      <c r="B25">
        <v>5.5006440018827874E-4</v>
      </c>
      <c r="C25">
        <v>5.2537063668621953E-4</v>
      </c>
      <c r="D25">
        <v>4.8853311071034192E-4</v>
      </c>
      <c r="E25">
        <v>4.9286736759385501E-4</v>
      </c>
      <c r="F25">
        <v>4.9476880671385493E-4</v>
      </c>
      <c r="G25">
        <v>4.88358939554943E-4</v>
      </c>
      <c r="H25">
        <v>4.6773255750945131E-4</v>
      </c>
      <c r="I25">
        <v>4.6364160039385501E-4</v>
      </c>
      <c r="J25">
        <v>4.9516832919385548E-4</v>
      </c>
      <c r="K25">
        <v>4.9360526919385497E-4</v>
      </c>
      <c r="L25">
        <v>4.9516832919385538E-4</v>
      </c>
      <c r="M25">
        <v>4.9516832919385559E-4</v>
      </c>
    </row>
    <row r="26" spans="1:13" x14ac:dyDescent="0.25">
      <c r="A26" s="1">
        <v>23</v>
      </c>
      <c r="B26">
        <v>5.4984939138823404E-4</v>
      </c>
      <c r="C26">
        <v>5.2530111202586075E-4</v>
      </c>
      <c r="D26">
        <v>4.8855150528550673E-4</v>
      </c>
      <c r="E26">
        <v>4.9287054279385507E-4</v>
      </c>
      <c r="F26">
        <v>4.9477472787385496E-4</v>
      </c>
      <c r="G26">
        <v>4.8836819268044699E-4</v>
      </c>
      <c r="H26">
        <v>4.6786537244844912E-4</v>
      </c>
      <c r="I26">
        <v>4.6371043999385498E-4</v>
      </c>
      <c r="J26">
        <v>4.9516832919385548E-4</v>
      </c>
      <c r="K26">
        <v>4.9360853919385502E-4</v>
      </c>
      <c r="L26">
        <v>4.9516832919385538E-4</v>
      </c>
      <c r="M26">
        <v>4.9516832919385559E-4</v>
      </c>
    </row>
    <row r="27" spans="1:13" x14ac:dyDescent="0.25">
      <c r="A27" s="1">
        <v>24</v>
      </c>
      <c r="B27">
        <v>5.4963464272443391E-4</v>
      </c>
      <c r="C27">
        <v>5.252316166090773E-4</v>
      </c>
      <c r="D27">
        <v>4.8856989986067144E-4</v>
      </c>
      <c r="E27">
        <v>4.9287371799385503E-4</v>
      </c>
      <c r="F27">
        <v>4.9478064903385498E-4</v>
      </c>
      <c r="G27">
        <v>4.8837744580595098E-4</v>
      </c>
      <c r="H27">
        <v>4.6799818738744688E-4</v>
      </c>
      <c r="I27">
        <v>4.6377927959385501E-4</v>
      </c>
      <c r="J27">
        <v>4.9516832919385548E-4</v>
      </c>
      <c r="K27">
        <v>4.9361180919385496E-4</v>
      </c>
      <c r="L27">
        <v>4.9516832919385538E-4</v>
      </c>
      <c r="M27">
        <v>4.9516832919385559E-4</v>
      </c>
    </row>
    <row r="28" spans="1:13" x14ac:dyDescent="0.25">
      <c r="A28" s="1">
        <v>25</v>
      </c>
      <c r="B28">
        <v>5.4942015372506123E-4</v>
      </c>
      <c r="C28">
        <v>5.2516215041742203E-4</v>
      </c>
      <c r="D28">
        <v>4.8858829443583626E-4</v>
      </c>
      <c r="E28">
        <v>4.9287689319385498E-4</v>
      </c>
      <c r="F28">
        <v>4.9478657019385501E-4</v>
      </c>
      <c r="G28">
        <v>4.8838669893145497E-4</v>
      </c>
      <c r="H28">
        <v>4.681310023264448E-4</v>
      </c>
      <c r="I28">
        <v>4.6384811919385498E-4</v>
      </c>
      <c r="J28">
        <v>4.9516832919385548E-4</v>
      </c>
      <c r="K28">
        <v>4.9361507919385502E-4</v>
      </c>
      <c r="L28">
        <v>4.9516832919385538E-4</v>
      </c>
      <c r="M28">
        <v>4.9516832919385559E-4</v>
      </c>
    </row>
    <row r="29" spans="1:13" x14ac:dyDescent="0.25">
      <c r="A29" s="1">
        <v>26</v>
      </c>
      <c r="B29">
        <v>5.4920592391943834E-4</v>
      </c>
      <c r="C29">
        <v>5.2509271343246394E-4</v>
      </c>
      <c r="D29">
        <v>4.8860668901100108E-4</v>
      </c>
      <c r="E29">
        <v>4.9288006839385504E-4</v>
      </c>
      <c r="F29">
        <v>4.9479249135385493E-4</v>
      </c>
      <c r="G29">
        <v>4.8839595205695896E-4</v>
      </c>
      <c r="H29">
        <v>4.6826381726544262E-4</v>
      </c>
      <c r="I29">
        <v>4.63916958793855E-4</v>
      </c>
      <c r="J29">
        <v>4.9516832919385548E-4</v>
      </c>
      <c r="K29">
        <v>4.9361834919385496E-4</v>
      </c>
      <c r="L29">
        <v>4.9516832919385538E-4</v>
      </c>
      <c r="M29">
        <v>4.9516832919385559E-4</v>
      </c>
    </row>
    <row r="30" spans="1:13" x14ac:dyDescent="0.25">
      <c r="A30" s="1">
        <v>27</v>
      </c>
      <c r="B30">
        <v>5.4899195283802515E-4</v>
      </c>
      <c r="C30">
        <v>5.2502330563578687E-4</v>
      </c>
      <c r="D30">
        <v>4.8862508358616579E-4</v>
      </c>
      <c r="E30">
        <v>4.92883243593855E-4</v>
      </c>
      <c r="F30">
        <v>4.9479841251385496E-4</v>
      </c>
      <c r="G30">
        <v>4.8840520518246306E-4</v>
      </c>
      <c r="H30">
        <v>4.6839663220444038E-4</v>
      </c>
      <c r="I30">
        <v>4.6398579839385503E-4</v>
      </c>
      <c r="J30">
        <v>4.9516832919385548E-4</v>
      </c>
      <c r="K30">
        <v>4.9362161919385501E-4</v>
      </c>
      <c r="L30">
        <v>4.9516832919385538E-4</v>
      </c>
      <c r="M30">
        <v>4.9516832919385559E-4</v>
      </c>
    </row>
    <row r="31" spans="1:13" x14ac:dyDescent="0.25">
      <c r="A31" s="1">
        <v>28</v>
      </c>
      <c r="B31">
        <v>5.4877824001241455E-4</v>
      </c>
      <c r="C31">
        <v>5.2495392700899072E-4</v>
      </c>
      <c r="D31">
        <v>4.886434781613306E-4</v>
      </c>
      <c r="E31">
        <v>4.9288641879385506E-4</v>
      </c>
      <c r="F31">
        <v>4.9480433367385499E-4</v>
      </c>
      <c r="G31">
        <v>4.8841445830796705E-4</v>
      </c>
      <c r="H31">
        <v>4.6852944714343808E-4</v>
      </c>
      <c r="I31">
        <v>4.64054637993855E-4</v>
      </c>
      <c r="J31">
        <v>4.9516832919385548E-4</v>
      </c>
      <c r="K31">
        <v>4.9362488919385496E-4</v>
      </c>
      <c r="L31">
        <v>4.9516832919385538E-4</v>
      </c>
      <c r="M31">
        <v>4.9516832919385559E-4</v>
      </c>
    </row>
    <row r="32" spans="1:13" x14ac:dyDescent="0.25">
      <c r="A32" s="1">
        <v>29</v>
      </c>
      <c r="B32">
        <v>5.4856478497532961E-4</v>
      </c>
      <c r="C32">
        <v>5.2488457753369045E-4</v>
      </c>
      <c r="D32">
        <v>4.8866187273649542E-4</v>
      </c>
      <c r="E32">
        <v>4.9288959399385501E-4</v>
      </c>
      <c r="F32">
        <v>4.9481025483385501E-4</v>
      </c>
      <c r="G32">
        <v>4.8842371143347104E-4</v>
      </c>
      <c r="H32">
        <v>4.68662262082436E-4</v>
      </c>
      <c r="I32">
        <v>4.6412347759385502E-4</v>
      </c>
      <c r="J32">
        <v>4.9516832919385548E-4</v>
      </c>
      <c r="K32">
        <v>4.9362815919385501E-4</v>
      </c>
      <c r="L32">
        <v>4.9516832919385538E-4</v>
      </c>
      <c r="M32">
        <v>4.9516832919385559E-4</v>
      </c>
    </row>
    <row r="33" spans="1:13" x14ac:dyDescent="0.25">
      <c r="A33" s="1">
        <v>30</v>
      </c>
      <c r="B33">
        <v>5.4835158726062E-4</v>
      </c>
      <c r="C33">
        <v>5.2481525719151676E-4</v>
      </c>
      <c r="D33">
        <v>4.8868026731166013E-4</v>
      </c>
      <c r="E33">
        <v>4.9289276919385508E-4</v>
      </c>
      <c r="F33">
        <v>4.9481617599385493E-4</v>
      </c>
      <c r="G33">
        <v>4.8843296455897502E-4</v>
      </c>
      <c r="H33">
        <v>4.6879507702143381E-4</v>
      </c>
      <c r="I33">
        <v>4.6419231719385499E-4</v>
      </c>
      <c r="J33">
        <v>4.9516832919385548E-4</v>
      </c>
      <c r="K33">
        <v>4.9363142919385495E-4</v>
      </c>
      <c r="L33">
        <v>4.9516832919385538E-4</v>
      </c>
      <c r="M33">
        <v>4.9516832919385559E-4</v>
      </c>
    </row>
    <row r="34" spans="1:13" x14ac:dyDescent="0.25">
      <c r="A34" s="1">
        <v>31</v>
      </c>
      <c r="B34">
        <v>5.4813864640325871E-4</v>
      </c>
      <c r="C34">
        <v>5.2474596596411552E-4</v>
      </c>
      <c r="D34">
        <v>4.8869866188682495E-4</v>
      </c>
      <c r="E34">
        <v>4.9289594439385503E-4</v>
      </c>
      <c r="F34">
        <v>4.9482209715385496E-4</v>
      </c>
      <c r="G34">
        <v>4.8844221768447901E-4</v>
      </c>
      <c r="H34">
        <v>4.6892789196043163E-4</v>
      </c>
      <c r="I34">
        <v>4.6426115679385502E-4</v>
      </c>
      <c r="J34">
        <v>4.9516832919385548E-4</v>
      </c>
      <c r="K34">
        <v>4.9363469919385501E-4</v>
      </c>
      <c r="L34">
        <v>4.9516832919385538E-4</v>
      </c>
      <c r="M34">
        <v>4.9516832919385559E-4</v>
      </c>
    </row>
    <row r="35" spans="1:13" x14ac:dyDescent="0.25">
      <c r="A35" s="1">
        <v>32</v>
      </c>
      <c r="B35">
        <v>5.4792596193933829E-4</v>
      </c>
      <c r="C35">
        <v>5.2467670383314808E-4</v>
      </c>
      <c r="D35">
        <v>4.8871705646198976E-4</v>
      </c>
      <c r="E35">
        <v>4.9289911959385499E-4</v>
      </c>
      <c r="F35">
        <v>4.9482801831385499E-4</v>
      </c>
      <c r="G35">
        <v>4.88451470809983E-4</v>
      </c>
      <c r="H35">
        <v>4.6906070689942939E-4</v>
      </c>
      <c r="I35">
        <v>4.6432999639385499E-4</v>
      </c>
      <c r="J35">
        <v>4.9516832919385548E-4</v>
      </c>
      <c r="K35">
        <v>4.9363796919385495E-4</v>
      </c>
      <c r="L35">
        <v>4.9516832919385538E-4</v>
      </c>
      <c r="M35">
        <v>4.9516832919385559E-4</v>
      </c>
    </row>
    <row r="36" spans="1:13" x14ac:dyDescent="0.25">
      <c r="A36" s="1">
        <v>33</v>
      </c>
      <c r="B36">
        <v>5.4771353340606825E-4</v>
      </c>
      <c r="C36">
        <v>5.2460747078029123E-4</v>
      </c>
      <c r="D36">
        <v>4.8873545103715447E-4</v>
      </c>
      <c r="E36">
        <v>4.9290229479385505E-4</v>
      </c>
      <c r="F36">
        <v>4.9483393947385502E-4</v>
      </c>
      <c r="G36">
        <v>4.8846072393548699E-4</v>
      </c>
      <c r="H36">
        <v>4.691935218384272E-4</v>
      </c>
      <c r="I36">
        <v>4.6439883599385501E-4</v>
      </c>
      <c r="J36">
        <v>4.9516832919385548E-4</v>
      </c>
      <c r="K36">
        <v>4.93641239193855E-4</v>
      </c>
      <c r="L36">
        <v>4.9516832919385538E-4</v>
      </c>
      <c r="M36">
        <v>4.9516832919385559E-4</v>
      </c>
    </row>
    <row r="37" spans="1:13" x14ac:dyDescent="0.25">
      <c r="A37" s="1">
        <v>34</v>
      </c>
      <c r="B37">
        <v>5.4750136034177068E-4</v>
      </c>
      <c r="C37">
        <v>5.2453826678723733E-4</v>
      </c>
      <c r="D37">
        <v>4.8875384561231929E-4</v>
      </c>
      <c r="E37">
        <v>4.92905469993855E-4</v>
      </c>
      <c r="F37">
        <v>4.9483986063385494E-4</v>
      </c>
      <c r="G37">
        <v>4.8846997706099098E-4</v>
      </c>
      <c r="H37">
        <v>4.6932633677742501E-4</v>
      </c>
      <c r="I37">
        <v>4.6446767559385499E-4</v>
      </c>
      <c r="J37">
        <v>4.9516832919385548E-4</v>
      </c>
      <c r="K37">
        <v>4.9364450919385495E-4</v>
      </c>
      <c r="L37">
        <v>4.9516832919385538E-4</v>
      </c>
      <c r="M37">
        <v>4.9516832919385559E-4</v>
      </c>
    </row>
    <row r="38" spans="1:13" x14ac:dyDescent="0.25">
      <c r="A38" s="1">
        <v>35</v>
      </c>
      <c r="B38">
        <v>5.472894422858778E-4</v>
      </c>
      <c r="C38">
        <v>5.2446909183569384E-4</v>
      </c>
      <c r="D38">
        <v>4.8877224018748411E-4</v>
      </c>
      <c r="E38">
        <v>4.9290864519385507E-4</v>
      </c>
      <c r="F38">
        <v>4.9484578179385496E-4</v>
      </c>
      <c r="G38">
        <v>4.8847923018649497E-4</v>
      </c>
      <c r="H38">
        <v>4.6945915171642288E-4</v>
      </c>
      <c r="I38">
        <v>4.6453651519385501E-4</v>
      </c>
      <c r="J38">
        <v>4.9516832919385548E-4</v>
      </c>
      <c r="K38">
        <v>4.93647779193855E-4</v>
      </c>
      <c r="L38">
        <v>4.9516832919385538E-4</v>
      </c>
      <c r="M38">
        <v>4.9516832919385559E-4</v>
      </c>
    </row>
    <row r="39" spans="1:13" x14ac:dyDescent="0.25">
      <c r="A39" s="1">
        <v>36</v>
      </c>
      <c r="B39">
        <v>5.4707777877892804E-4</v>
      </c>
      <c r="C39">
        <v>5.2439994590738361E-4</v>
      </c>
      <c r="D39">
        <v>4.8879063476264882E-4</v>
      </c>
      <c r="E39">
        <v>4.9291182039385502E-4</v>
      </c>
      <c r="F39">
        <v>4.9485170295385499E-4</v>
      </c>
      <c r="G39">
        <v>4.8848848331199896E-4</v>
      </c>
      <c r="H39">
        <v>4.6959196665542058E-4</v>
      </c>
      <c r="I39">
        <v>4.6460535479385498E-4</v>
      </c>
      <c r="J39">
        <v>4.9516832919385548E-4</v>
      </c>
      <c r="K39">
        <v>4.9365104919385494E-4</v>
      </c>
      <c r="L39">
        <v>4.9516832919385538E-4</v>
      </c>
      <c r="M39">
        <v>4.9516832919385559E-4</v>
      </c>
    </row>
    <row r="40" spans="1:13" x14ac:dyDescent="0.25">
      <c r="A40" s="1">
        <v>37</v>
      </c>
      <c r="B40">
        <v>5.4686636936256323E-4</v>
      </c>
      <c r="C40">
        <v>5.2433082898404497E-4</v>
      </c>
      <c r="D40">
        <v>4.8880902933781363E-4</v>
      </c>
      <c r="E40">
        <v>4.9291499559385508E-4</v>
      </c>
      <c r="F40">
        <v>4.9485762411385502E-4</v>
      </c>
      <c r="G40">
        <v>4.8849773643750306E-4</v>
      </c>
      <c r="H40">
        <v>4.697247815944184E-4</v>
      </c>
      <c r="I40">
        <v>4.6467419439385501E-4</v>
      </c>
      <c r="J40">
        <v>4.9516832919385548E-4</v>
      </c>
      <c r="K40">
        <v>4.93654319193855E-4</v>
      </c>
      <c r="L40">
        <v>4.9516832919385538E-4</v>
      </c>
      <c r="M40">
        <v>4.9516832919385559E-4</v>
      </c>
    </row>
    <row r="41" spans="1:13" x14ac:dyDescent="0.25">
      <c r="A41" s="1">
        <v>38</v>
      </c>
      <c r="B41">
        <v>5.4665521357952467E-4</v>
      </c>
      <c r="C41">
        <v>5.2426174104743136E-4</v>
      </c>
      <c r="D41">
        <v>4.8882742391297834E-4</v>
      </c>
      <c r="E41">
        <v>4.9291817079385504E-4</v>
      </c>
      <c r="F41">
        <v>4.9486354527385494E-4</v>
      </c>
      <c r="G41">
        <v>4.8850698956300705E-4</v>
      </c>
      <c r="H41">
        <v>4.6985759653341621E-4</v>
      </c>
      <c r="I41">
        <v>4.6474303399385498E-4</v>
      </c>
      <c r="J41">
        <v>4.9516832919385548E-4</v>
      </c>
      <c r="K41">
        <v>4.9365758919385494E-4</v>
      </c>
      <c r="L41">
        <v>4.9516832919385538E-4</v>
      </c>
      <c r="M41">
        <v>4.9516832919385559E-4</v>
      </c>
    </row>
    <row r="42" spans="1:13" x14ac:dyDescent="0.25">
      <c r="A42" s="1">
        <v>39</v>
      </c>
      <c r="B42">
        <v>5.4644431097365046E-4</v>
      </c>
      <c r="C42">
        <v>5.2419268207931169E-4</v>
      </c>
      <c r="D42">
        <v>4.8884581848814316E-4</v>
      </c>
      <c r="E42">
        <v>4.9292134599385499E-4</v>
      </c>
      <c r="F42">
        <v>4.9486946643385497E-4</v>
      </c>
      <c r="G42">
        <v>4.8851624268851103E-4</v>
      </c>
      <c r="H42">
        <v>4.6999041147241408E-4</v>
      </c>
      <c r="I42">
        <v>4.64811873593855E-4</v>
      </c>
      <c r="J42">
        <v>4.9516832919385548E-4</v>
      </c>
      <c r="K42">
        <v>4.9366085919385499E-4</v>
      </c>
      <c r="L42">
        <v>4.9516832919385538E-4</v>
      </c>
      <c r="M42">
        <v>4.9516832919385559E-4</v>
      </c>
    </row>
    <row r="43" spans="1:13" x14ac:dyDescent="0.25">
      <c r="A43" s="1">
        <v>40</v>
      </c>
      <c r="B43">
        <v>5.4623366108987167E-4</v>
      </c>
      <c r="C43">
        <v>5.2412365206146996E-4</v>
      </c>
      <c r="D43">
        <v>4.8886421306330798E-4</v>
      </c>
      <c r="E43">
        <v>4.9292452119385505E-4</v>
      </c>
      <c r="F43">
        <v>4.94875387593855E-4</v>
      </c>
      <c r="G43">
        <v>4.8852549581401502E-4</v>
      </c>
      <c r="H43">
        <v>4.7012322641141178E-4</v>
      </c>
      <c r="I43">
        <v>4.6488071319385497E-4</v>
      </c>
      <c r="J43">
        <v>4.9516832919385548E-4</v>
      </c>
      <c r="K43">
        <v>4.9366412919385494E-4</v>
      </c>
      <c r="L43">
        <v>4.9516832919385538E-4</v>
      </c>
      <c r="M43">
        <v>4.9516832919385559E-4</v>
      </c>
    </row>
    <row r="44" spans="1:13" x14ac:dyDescent="0.25">
      <c r="A44" s="1">
        <v>41</v>
      </c>
      <c r="B44">
        <v>5.4602326347420944E-4</v>
      </c>
      <c r="C44">
        <v>5.2405465097570578E-4</v>
      </c>
      <c r="D44">
        <v>4.8888260763847269E-4</v>
      </c>
      <c r="E44">
        <v>4.9292769639385501E-4</v>
      </c>
      <c r="F44">
        <v>4.9488130875385502E-4</v>
      </c>
      <c r="G44">
        <v>4.8853474893951901E-4</v>
      </c>
      <c r="H44">
        <v>4.7025604135040959E-4</v>
      </c>
      <c r="I44">
        <v>4.6494955279385511E-4</v>
      </c>
      <c r="J44">
        <v>4.9516832919385548E-4</v>
      </c>
      <c r="K44">
        <v>4.9366739919385499E-4</v>
      </c>
      <c r="L44">
        <v>4.9516832919385538E-4</v>
      </c>
      <c r="M44">
        <v>4.9516832919385559E-4</v>
      </c>
    </row>
    <row r="45" spans="1:13" x14ac:dyDescent="0.25">
      <c r="A45" s="1">
        <v>42</v>
      </c>
      <c r="B45">
        <v>5.458131176737718E-4</v>
      </c>
      <c r="C45">
        <v>5.239856788038337E-4</v>
      </c>
      <c r="D45">
        <v>4.889010022136375E-4</v>
      </c>
      <c r="E45">
        <v>4.9293087159385507E-4</v>
      </c>
      <c r="F45">
        <v>4.9488722991385494E-4</v>
      </c>
      <c r="G45">
        <v>4.88544002065023E-4</v>
      </c>
      <c r="H45">
        <v>4.7038885628940741E-4</v>
      </c>
      <c r="I45">
        <v>4.6501839239385502E-4</v>
      </c>
      <c r="J45">
        <v>4.9516832919385548E-4</v>
      </c>
      <c r="K45">
        <v>4.9367066919385493E-4</v>
      </c>
      <c r="L45">
        <v>4.9516832919385538E-4</v>
      </c>
      <c r="M45">
        <v>4.9516832919385559E-4</v>
      </c>
    </row>
    <row r="46" spans="1:13" x14ac:dyDescent="0.25">
      <c r="A46" s="1">
        <v>43</v>
      </c>
      <c r="B46">
        <v>5.4560322323674991E-4</v>
      </c>
      <c r="C46">
        <v>5.2391673552768371E-4</v>
      </c>
      <c r="D46">
        <v>4.8891939678880232E-4</v>
      </c>
      <c r="E46">
        <v>4.9293404679385503E-4</v>
      </c>
      <c r="F46">
        <v>4.9489315107385497E-4</v>
      </c>
      <c r="G46">
        <v>4.8855325519052699E-4</v>
      </c>
      <c r="H46">
        <v>4.7052167122840522E-4</v>
      </c>
      <c r="I46">
        <v>4.65087231993855E-4</v>
      </c>
      <c r="J46">
        <v>4.9516832919385548E-4</v>
      </c>
      <c r="K46">
        <v>4.9367393919385499E-4</v>
      </c>
      <c r="L46">
        <v>4.9516832919385538E-4</v>
      </c>
      <c r="M46">
        <v>4.9516832919385559E-4</v>
      </c>
    </row>
    <row r="47" spans="1:13" x14ac:dyDescent="0.25">
      <c r="A47" s="1">
        <v>44</v>
      </c>
      <c r="B47">
        <v>5.4539357971241536E-4</v>
      </c>
      <c r="C47">
        <v>5.2384782112910072E-4</v>
      </c>
      <c r="D47">
        <v>4.8893779136396703E-4</v>
      </c>
      <c r="E47">
        <v>4.9293722199385498E-4</v>
      </c>
      <c r="F47">
        <v>4.94899072233855E-4</v>
      </c>
      <c r="G47">
        <v>4.8856250831603098E-4</v>
      </c>
      <c r="H47">
        <v>4.7065448616740298E-4</v>
      </c>
      <c r="I47">
        <v>4.6515607159385502E-4</v>
      </c>
      <c r="J47">
        <v>4.9516832919385548E-4</v>
      </c>
      <c r="K47">
        <v>4.9367720919385493E-4</v>
      </c>
      <c r="L47">
        <v>4.9516832919385538E-4</v>
      </c>
      <c r="M47">
        <v>4.9516832919385559E-4</v>
      </c>
    </row>
    <row r="48" spans="1:13" x14ac:dyDescent="0.25">
      <c r="A48" s="1">
        <v>45</v>
      </c>
      <c r="B48">
        <v>5.4518418665111654E-4</v>
      </c>
      <c r="C48">
        <v>5.2377893558994517E-4</v>
      </c>
      <c r="D48">
        <v>4.8895618593913185E-4</v>
      </c>
      <c r="E48">
        <v>4.9294039719385504E-4</v>
      </c>
      <c r="F48">
        <v>4.9490499339385503E-4</v>
      </c>
      <c r="G48">
        <v>4.8857176144153497E-4</v>
      </c>
      <c r="H48">
        <v>4.707873011064009E-4</v>
      </c>
      <c r="I48">
        <v>4.6522491119385499E-4</v>
      </c>
      <c r="J48">
        <v>4.9516832919385548E-4</v>
      </c>
      <c r="K48">
        <v>4.9368047919385498E-4</v>
      </c>
      <c r="L48">
        <v>4.9516832919385538E-4</v>
      </c>
      <c r="M48">
        <v>4.9516832919385559E-4</v>
      </c>
    </row>
    <row r="49" spans="1:13" x14ac:dyDescent="0.25">
      <c r="A49" s="1">
        <v>46</v>
      </c>
      <c r="B49">
        <v>5.4497504360427563E-4</v>
      </c>
      <c r="C49">
        <v>5.2371007889209266E-4</v>
      </c>
      <c r="D49">
        <v>4.8897458051429666E-4</v>
      </c>
      <c r="E49">
        <v>4.92943572393855E-4</v>
      </c>
      <c r="F49">
        <v>4.9491091455385495E-4</v>
      </c>
      <c r="G49">
        <v>4.8858101456703896E-4</v>
      </c>
      <c r="H49">
        <v>4.7092011604539871E-4</v>
      </c>
      <c r="I49">
        <v>4.6529375079385502E-4</v>
      </c>
      <c r="J49">
        <v>4.9516832919385548E-4</v>
      </c>
      <c r="K49">
        <v>4.9368374919385493E-4</v>
      </c>
      <c r="L49">
        <v>4.9516832919385538E-4</v>
      </c>
      <c r="M49">
        <v>4.9516832919385559E-4</v>
      </c>
    </row>
    <row r="50" spans="1:13" x14ac:dyDescent="0.25">
      <c r="A50" s="1">
        <v>47</v>
      </c>
      <c r="B50">
        <v>5.4476615012438571E-4</v>
      </c>
      <c r="C50">
        <v>5.2364125101743376E-4</v>
      </c>
      <c r="D50">
        <v>4.8899297508946137E-4</v>
      </c>
      <c r="E50">
        <v>4.9294674759385506E-4</v>
      </c>
      <c r="F50">
        <v>4.9491683571385497E-4</v>
      </c>
      <c r="G50">
        <v>4.8859026769254305E-4</v>
      </c>
      <c r="H50">
        <v>4.7105293098439652E-4</v>
      </c>
      <c r="I50">
        <v>4.6536259039385499E-4</v>
      </c>
      <c r="J50">
        <v>4.9516832919385548E-4</v>
      </c>
      <c r="K50">
        <v>4.9368701919385498E-4</v>
      </c>
      <c r="L50">
        <v>4.9516832919385538E-4</v>
      </c>
      <c r="M50">
        <v>4.9516832919385559E-4</v>
      </c>
    </row>
    <row r="51" spans="1:13" x14ac:dyDescent="0.25">
      <c r="A51" s="1">
        <v>48</v>
      </c>
      <c r="B51">
        <v>5.4455750576500657E-4</v>
      </c>
      <c r="C51">
        <v>5.2357245194787423E-4</v>
      </c>
      <c r="D51">
        <v>4.8901136966462619E-4</v>
      </c>
      <c r="E51">
        <v>4.9294992279385501E-4</v>
      </c>
      <c r="F51">
        <v>4.94922756873855E-4</v>
      </c>
      <c r="G51">
        <v>4.8859952081804704E-4</v>
      </c>
      <c r="H51">
        <v>4.7118574592339428E-4</v>
      </c>
      <c r="I51">
        <v>4.6543142999385501E-4</v>
      </c>
      <c r="J51">
        <v>4.9516832919385548E-4</v>
      </c>
      <c r="K51">
        <v>4.9369028919385503E-4</v>
      </c>
      <c r="L51">
        <v>4.9516832919385538E-4</v>
      </c>
      <c r="M51">
        <v>4.9516832919385559E-4</v>
      </c>
    </row>
    <row r="52" spans="1:13" x14ac:dyDescent="0.25">
      <c r="A52" s="1">
        <v>49</v>
      </c>
      <c r="B52">
        <v>5.4434911008076283E-4</v>
      </c>
      <c r="C52">
        <v>5.2350368166533521E-4</v>
      </c>
      <c r="D52">
        <v>4.8902976423979101E-4</v>
      </c>
      <c r="E52">
        <v>4.9295309799385508E-4</v>
      </c>
      <c r="F52">
        <v>4.9492867803385503E-4</v>
      </c>
      <c r="G52">
        <v>4.8860877394355103E-4</v>
      </c>
      <c r="H52">
        <v>4.713185608623921E-4</v>
      </c>
      <c r="I52">
        <v>4.6550026959385498E-4</v>
      </c>
      <c r="J52">
        <v>4.9516832919385548E-4</v>
      </c>
      <c r="K52">
        <v>4.9369355919385498E-4</v>
      </c>
      <c r="L52">
        <v>4.9516832919385538E-4</v>
      </c>
      <c r="M52">
        <v>4.9516832919385559E-4</v>
      </c>
    </row>
    <row r="53" spans="1:13" x14ac:dyDescent="0.25">
      <c r="A53" s="1">
        <v>50</v>
      </c>
      <c r="B53">
        <v>5.4414096262733974E-4</v>
      </c>
      <c r="C53">
        <v>5.2343494015175281E-4</v>
      </c>
      <c r="D53">
        <v>4.8904815881495572E-4</v>
      </c>
      <c r="E53">
        <v>4.9295627319385503E-4</v>
      </c>
      <c r="F53">
        <v>4.9493459919385495E-4</v>
      </c>
      <c r="G53">
        <v>4.8861802706905502E-4</v>
      </c>
      <c r="H53">
        <v>4.7145137580138991E-4</v>
      </c>
      <c r="I53">
        <v>4.6556910919385501E-4</v>
      </c>
      <c r="J53">
        <v>4.9516832919385548E-4</v>
      </c>
      <c r="K53">
        <v>4.9369682919385503E-4</v>
      </c>
      <c r="L53">
        <v>4.9516832919385538E-4</v>
      </c>
      <c r="M53">
        <v>4.9516832919385559E-4</v>
      </c>
    </row>
    <row r="54" spans="1:13" x14ac:dyDescent="0.25">
      <c r="A54" s="1">
        <v>51</v>
      </c>
      <c r="B54">
        <v>5.4393306296148067E-4</v>
      </c>
      <c r="C54">
        <v>5.2336622738907821E-4</v>
      </c>
      <c r="D54">
        <v>4.8906655339012054E-4</v>
      </c>
      <c r="E54">
        <v>4.9295944839385499E-4</v>
      </c>
      <c r="F54">
        <v>4.9494052035385498E-4</v>
      </c>
      <c r="G54">
        <v>4.8862728019455901E-4</v>
      </c>
      <c r="H54">
        <v>4.7158419074038772E-4</v>
      </c>
      <c r="I54">
        <v>4.6563794879385498E-4</v>
      </c>
      <c r="J54">
        <v>4.9516832919385548E-4</v>
      </c>
      <c r="K54">
        <v>4.9370009919385497E-4</v>
      </c>
      <c r="L54">
        <v>4.9516832919385538E-4</v>
      </c>
      <c r="M54">
        <v>4.9516832919385559E-4</v>
      </c>
    </row>
    <row r="55" spans="1:13" x14ac:dyDescent="0.25">
      <c r="A55" s="1">
        <v>52</v>
      </c>
      <c r="B55">
        <v>5.4372541064098357E-4</v>
      </c>
      <c r="C55">
        <v>5.2329754335927764E-4</v>
      </c>
      <c r="D55">
        <v>4.8908494796528535E-4</v>
      </c>
      <c r="E55">
        <v>4.9296262359385505E-4</v>
      </c>
      <c r="F55">
        <v>4.94946441513855E-4</v>
      </c>
      <c r="G55">
        <v>4.88636533320063E-4</v>
      </c>
      <c r="H55">
        <v>4.7171700567938543E-4</v>
      </c>
      <c r="I55">
        <v>4.65706788393855E-4</v>
      </c>
      <c r="J55">
        <v>4.9516832919385548E-4</v>
      </c>
      <c r="K55">
        <v>4.9370336919385503E-4</v>
      </c>
      <c r="L55">
        <v>4.9516832919385538E-4</v>
      </c>
      <c r="M55">
        <v>4.9516832919385559E-4</v>
      </c>
    </row>
    <row r="56" spans="1:13" x14ac:dyDescent="0.25">
      <c r="A56" s="1">
        <v>53</v>
      </c>
      <c r="B56">
        <v>5.4351800522469784E-4</v>
      </c>
      <c r="C56">
        <v>5.2322888804433266E-4</v>
      </c>
      <c r="D56">
        <v>4.8910334254045006E-4</v>
      </c>
      <c r="E56">
        <v>4.92965798793855E-4</v>
      </c>
      <c r="F56">
        <v>4.9495236267385492E-4</v>
      </c>
      <c r="G56">
        <v>4.8864578644556699E-4</v>
      </c>
      <c r="H56">
        <v>4.7184982061838318E-4</v>
      </c>
      <c r="I56">
        <v>4.6577562799385498E-4</v>
      </c>
      <c r="J56">
        <v>4.9516832919385548E-4</v>
      </c>
      <c r="K56">
        <v>4.9370663919385497E-4</v>
      </c>
      <c r="L56">
        <v>4.9516832919385538E-4</v>
      </c>
      <c r="M56">
        <v>4.9516832919385559E-4</v>
      </c>
    </row>
    <row r="57" spans="1:13" x14ac:dyDescent="0.25">
      <c r="A57" s="1">
        <v>54</v>
      </c>
      <c r="B57">
        <v>5.4331084627252154E-4</v>
      </c>
      <c r="C57">
        <v>5.2316026142623965E-4</v>
      </c>
      <c r="D57">
        <v>4.8912173711561488E-4</v>
      </c>
      <c r="E57">
        <v>4.9296897399385507E-4</v>
      </c>
      <c r="F57">
        <v>4.9495828383385495E-4</v>
      </c>
      <c r="G57">
        <v>4.8865503957107098E-4</v>
      </c>
      <c r="H57">
        <v>4.7198263555738121E-4</v>
      </c>
      <c r="I57">
        <v>4.65844467593855E-4</v>
      </c>
      <c r="J57">
        <v>4.9516832919385548E-4</v>
      </c>
      <c r="K57">
        <v>4.9370990919385502E-4</v>
      </c>
      <c r="L57">
        <v>4.9516832919385538E-4</v>
      </c>
      <c r="M57">
        <v>4.9516832919385559E-4</v>
      </c>
    </row>
    <row r="58" spans="1:13" x14ac:dyDescent="0.25">
      <c r="A58" s="1">
        <v>55</v>
      </c>
      <c r="B58">
        <v>5.4310393334539801E-4</v>
      </c>
      <c r="C58">
        <v>5.2309166348701007E-4</v>
      </c>
      <c r="D58">
        <v>4.891401316907797E-4</v>
      </c>
      <c r="E58">
        <v>4.9297214919385502E-4</v>
      </c>
      <c r="F58">
        <v>4.9496420499385498E-4</v>
      </c>
      <c r="G58">
        <v>4.8866429269657497E-4</v>
      </c>
      <c r="H58">
        <v>4.7211545049637892E-4</v>
      </c>
      <c r="I58">
        <v>4.6591330719385503E-4</v>
      </c>
      <c r="J58">
        <v>4.9516832919385548E-4</v>
      </c>
      <c r="K58">
        <v>4.9371317919385497E-4</v>
      </c>
      <c r="L58">
        <v>4.9516832919385538E-4</v>
      </c>
      <c r="M58">
        <v>4.9516832919385559E-4</v>
      </c>
    </row>
    <row r="59" spans="1:13" x14ac:dyDescent="0.25">
      <c r="A59" s="1">
        <v>56</v>
      </c>
      <c r="B59">
        <v>5.4289726600531291E-4</v>
      </c>
      <c r="C59">
        <v>5.2302309420867044E-4</v>
      </c>
      <c r="D59">
        <v>4.8915852626594441E-4</v>
      </c>
      <c r="E59">
        <v>4.9297532439385508E-4</v>
      </c>
      <c r="F59">
        <v>4.9497012615385501E-4</v>
      </c>
      <c r="G59">
        <v>4.8867354582207896E-4</v>
      </c>
      <c r="H59">
        <v>4.7224826543537679E-4</v>
      </c>
      <c r="I59">
        <v>4.6598214679385511E-4</v>
      </c>
      <c r="J59">
        <v>4.9516832919385548E-4</v>
      </c>
      <c r="K59">
        <v>4.9371644919385502E-4</v>
      </c>
      <c r="L59">
        <v>4.9516832919385538E-4</v>
      </c>
      <c r="M59">
        <v>4.9516832919385559E-4</v>
      </c>
    </row>
    <row r="60" spans="1:13" x14ac:dyDescent="0.25">
      <c r="A60" s="1">
        <v>57</v>
      </c>
      <c r="B60">
        <v>5.4269084381529083E-4</v>
      </c>
      <c r="C60">
        <v>5.2295455357326238E-4</v>
      </c>
      <c r="D60">
        <v>4.8917692084110922E-4</v>
      </c>
      <c r="E60">
        <v>4.9297849959385504E-4</v>
      </c>
      <c r="F60">
        <v>4.9497604731385493E-4</v>
      </c>
      <c r="G60">
        <v>4.8868279894758305E-4</v>
      </c>
      <c r="H60">
        <v>4.7238108037437449E-4</v>
      </c>
      <c r="I60">
        <v>4.6605098639385502E-4</v>
      </c>
      <c r="J60">
        <v>4.9516832919385548E-4</v>
      </c>
      <c r="K60">
        <v>4.9371971919385496E-4</v>
      </c>
      <c r="L60">
        <v>4.9516832919385538E-4</v>
      </c>
      <c r="M60">
        <v>4.9516832919385559E-4</v>
      </c>
    </row>
    <row r="61" spans="1:13" x14ac:dyDescent="0.25">
      <c r="A61" s="1">
        <v>58</v>
      </c>
      <c r="B61">
        <v>5.424846663393926E-4</v>
      </c>
      <c r="C61">
        <v>5.2288604156284244E-4</v>
      </c>
      <c r="D61">
        <v>4.8919531541627404E-4</v>
      </c>
      <c r="E61">
        <v>4.9298167479385499E-4</v>
      </c>
      <c r="F61">
        <v>4.9498196847385495E-4</v>
      </c>
      <c r="G61">
        <v>4.8869205207308704E-4</v>
      </c>
      <c r="H61">
        <v>4.7251389531337241E-4</v>
      </c>
      <c r="I61">
        <v>4.6611982599385499E-4</v>
      </c>
      <c r="J61">
        <v>4.9516832919385548E-4</v>
      </c>
      <c r="K61">
        <v>4.9372298919385502E-4</v>
      </c>
      <c r="L61">
        <v>4.9516832919385538E-4</v>
      </c>
      <c r="M61">
        <v>4.9516832919385559E-4</v>
      </c>
    </row>
    <row r="62" spans="1:13" x14ac:dyDescent="0.25">
      <c r="A62" s="1">
        <v>59</v>
      </c>
      <c r="B62">
        <v>5.42278733142712E-4</v>
      </c>
      <c r="C62">
        <v>5.2281755815948203E-4</v>
      </c>
      <c r="D62">
        <v>4.8921370999143875E-4</v>
      </c>
      <c r="E62">
        <v>4.9298484999385505E-4</v>
      </c>
      <c r="F62">
        <v>4.9498788963385498E-4</v>
      </c>
      <c r="G62">
        <v>4.8870130519859103E-4</v>
      </c>
      <c r="H62">
        <v>4.7264671025237022E-4</v>
      </c>
      <c r="I62">
        <v>4.6618866559385502E-4</v>
      </c>
      <c r="J62">
        <v>4.9516832919385548E-4</v>
      </c>
      <c r="K62">
        <v>4.9372625919385496E-4</v>
      </c>
      <c r="L62">
        <v>4.9516832919385538E-4</v>
      </c>
      <c r="M62">
        <v>4.9516832919385559E-4</v>
      </c>
    </row>
    <row r="63" spans="1:13" x14ac:dyDescent="0.25">
      <c r="A63" s="1">
        <v>60</v>
      </c>
      <c r="B63">
        <v>5.4207304379137299E-4</v>
      </c>
      <c r="C63">
        <v>5.2274910334526787E-4</v>
      </c>
      <c r="D63">
        <v>4.8923210456660357E-4</v>
      </c>
      <c r="E63">
        <v>4.9298802519385501E-4</v>
      </c>
      <c r="F63">
        <v>4.9499381079385501E-4</v>
      </c>
      <c r="G63">
        <v>4.8871055832409502E-4</v>
      </c>
      <c r="H63">
        <v>4.7277952519136798E-4</v>
      </c>
      <c r="I63">
        <v>4.6625750519385499E-4</v>
      </c>
      <c r="J63">
        <v>4.9516832919385548E-4</v>
      </c>
      <c r="K63">
        <v>4.9372952919385501E-4</v>
      </c>
      <c r="L63">
        <v>4.9516832919385538E-4</v>
      </c>
      <c r="M63">
        <v>4.9516832919385559E-4</v>
      </c>
    </row>
    <row r="64" spans="1:13" x14ac:dyDescent="0.25">
      <c r="A64" s="1">
        <v>61</v>
      </c>
      <c r="B64">
        <v>5.4186759785252597E-4</v>
      </c>
      <c r="C64">
        <v>5.2268067710230129E-4</v>
      </c>
      <c r="D64">
        <v>4.8925049914176828E-4</v>
      </c>
      <c r="E64">
        <v>4.9299120039385507E-4</v>
      </c>
      <c r="F64">
        <v>4.9499973195385493E-4</v>
      </c>
      <c r="G64">
        <v>4.8871981144959901E-4</v>
      </c>
      <c r="H64">
        <v>4.7291234013036569E-4</v>
      </c>
      <c r="I64">
        <v>4.6632634479385501E-4</v>
      </c>
      <c r="J64">
        <v>4.9516832919385548E-4</v>
      </c>
      <c r="K64">
        <v>4.9373279919385496E-4</v>
      </c>
      <c r="L64">
        <v>4.9516832919385538E-4</v>
      </c>
      <c r="M64">
        <v>4.9516832919385559E-4</v>
      </c>
    </row>
    <row r="65" spans="1:13" x14ac:dyDescent="0.25">
      <c r="A65" s="1">
        <v>62</v>
      </c>
      <c r="B65">
        <v>5.4166239489434557E-4</v>
      </c>
      <c r="C65">
        <v>5.226122794126987E-4</v>
      </c>
      <c r="D65">
        <v>4.8926889371693309E-4</v>
      </c>
      <c r="E65">
        <v>4.9299437559385503E-4</v>
      </c>
      <c r="F65">
        <v>4.9500565311385496E-4</v>
      </c>
      <c r="G65">
        <v>4.88729064575103E-4</v>
      </c>
      <c r="H65">
        <v>4.7304515506936361E-4</v>
      </c>
      <c r="I65">
        <v>4.6639518439385499E-4</v>
      </c>
      <c r="J65">
        <v>4.9516832919385548E-4</v>
      </c>
      <c r="K65">
        <v>4.9373606919385501E-4</v>
      </c>
      <c r="L65">
        <v>4.9516832919385538E-4</v>
      </c>
      <c r="M65">
        <v>4.9516832919385559E-4</v>
      </c>
    </row>
    <row r="66" spans="1:13" x14ac:dyDescent="0.25">
      <c r="A66" s="1">
        <v>63</v>
      </c>
      <c r="B66">
        <v>5.4145743448602709E-4</v>
      </c>
      <c r="C66">
        <v>5.2254391025859136E-4</v>
      </c>
      <c r="D66">
        <v>4.8928728829209791E-4</v>
      </c>
      <c r="E66">
        <v>4.9299755079385498E-4</v>
      </c>
      <c r="F66">
        <v>4.9501157427385499E-4</v>
      </c>
      <c r="G66">
        <v>4.8873831770060699E-4</v>
      </c>
      <c r="H66">
        <v>4.7317797000836131E-4</v>
      </c>
      <c r="I66">
        <v>4.6646402399385501E-4</v>
      </c>
      <c r="J66">
        <v>4.9516832919385548E-4</v>
      </c>
      <c r="K66">
        <v>4.9373933919385495E-4</v>
      </c>
      <c r="L66">
        <v>4.9516832919385538E-4</v>
      </c>
      <c r="M66">
        <v>4.9516832919385559E-4</v>
      </c>
    </row>
    <row r="67" spans="1:13" x14ac:dyDescent="0.25">
      <c r="A67" s="1">
        <v>64</v>
      </c>
      <c r="B67">
        <v>5.4125271619778368E-4</v>
      </c>
      <c r="C67">
        <v>5.2247556962212573E-4</v>
      </c>
      <c r="D67">
        <v>4.8930568286726262E-4</v>
      </c>
      <c r="E67">
        <v>4.9300072599385504E-4</v>
      </c>
      <c r="F67">
        <v>4.9501749543385501E-4</v>
      </c>
      <c r="G67">
        <v>4.8874757082611098E-4</v>
      </c>
      <c r="H67">
        <v>4.7331078494735918E-4</v>
      </c>
      <c r="I67">
        <v>4.6653286359385498E-4</v>
      </c>
      <c r="J67">
        <v>4.9516832919385548E-4</v>
      </c>
      <c r="K67">
        <v>4.9374260919385501E-4</v>
      </c>
      <c r="L67">
        <v>4.9516832919385538E-4</v>
      </c>
      <c r="M67">
        <v>4.9516832919385559E-4</v>
      </c>
    </row>
    <row r="68" spans="1:13" x14ac:dyDescent="0.25">
      <c r="A68" s="1">
        <v>65</v>
      </c>
      <c r="B68">
        <v>5.4104823960084332E-4</v>
      </c>
      <c r="C68">
        <v>5.2240725748546265E-4</v>
      </c>
      <c r="D68">
        <v>4.8932407744242744E-4</v>
      </c>
      <c r="E68">
        <v>4.93003901193855E-4</v>
      </c>
      <c r="F68">
        <v>4.9502341659385493E-4</v>
      </c>
      <c r="G68">
        <v>4.8875682395161497E-4</v>
      </c>
      <c r="H68">
        <v>4.7344359988635699E-4</v>
      </c>
      <c r="I68">
        <v>4.6660170319385501E-4</v>
      </c>
      <c r="J68">
        <v>4.9516832919385548E-4</v>
      </c>
      <c r="K68">
        <v>4.9374587919385495E-4</v>
      </c>
      <c r="L68">
        <v>4.9516832919385538E-4</v>
      </c>
      <c r="M68">
        <v>4.9516832919385559E-4</v>
      </c>
    </row>
    <row r="69" spans="1:13" x14ac:dyDescent="0.25">
      <c r="A69" s="1">
        <v>66</v>
      </c>
      <c r="B69">
        <v>5.4084400426744573E-4</v>
      </c>
      <c r="C69">
        <v>5.2233897383077818E-4</v>
      </c>
      <c r="D69">
        <v>4.8934247201759225E-4</v>
      </c>
      <c r="E69">
        <v>4.9300707639385506E-4</v>
      </c>
      <c r="F69">
        <v>4.9502933775385496E-4</v>
      </c>
      <c r="G69">
        <v>4.8876607707711895E-4</v>
      </c>
      <c r="H69">
        <v>4.7357641482535491E-4</v>
      </c>
      <c r="I69">
        <v>4.6667054279385498E-4</v>
      </c>
      <c r="J69">
        <v>4.9516832919385548E-4</v>
      </c>
      <c r="K69">
        <v>4.93749149193855E-4</v>
      </c>
      <c r="L69">
        <v>4.9516832919385538E-4</v>
      </c>
      <c r="M69">
        <v>4.9516832919385559E-4</v>
      </c>
    </row>
    <row r="70" spans="1:13" x14ac:dyDescent="0.25">
      <c r="A70" s="1">
        <v>67</v>
      </c>
      <c r="B70">
        <v>5.4064000977083974E-4</v>
      </c>
      <c r="C70">
        <v>5.2227071864026321E-4</v>
      </c>
      <c r="D70">
        <v>4.8936086659275696E-4</v>
      </c>
      <c r="E70">
        <v>4.9301025159385501E-4</v>
      </c>
      <c r="F70">
        <v>4.9503525891385499E-4</v>
      </c>
      <c r="G70">
        <v>4.8877533020262305E-4</v>
      </c>
      <c r="H70">
        <v>4.7370922976435262E-4</v>
      </c>
      <c r="I70">
        <v>4.6673938239385511E-4</v>
      </c>
      <c r="J70">
        <v>4.9516832919385548E-4</v>
      </c>
      <c r="K70">
        <v>4.9375241919385495E-4</v>
      </c>
      <c r="L70">
        <v>4.9516832919385538E-4</v>
      </c>
      <c r="M70">
        <v>4.9516832919385559E-4</v>
      </c>
    </row>
    <row r="71" spans="1:13" x14ac:dyDescent="0.25">
      <c r="A71" s="1">
        <v>68</v>
      </c>
      <c r="B71">
        <v>5.4043625568527974E-4</v>
      </c>
      <c r="C71">
        <v>5.2220249189612348E-4</v>
      </c>
      <c r="D71">
        <v>4.8937926116792178E-4</v>
      </c>
      <c r="E71">
        <v>4.9301342679385508E-4</v>
      </c>
      <c r="F71">
        <v>4.9504118007385502E-4</v>
      </c>
      <c r="G71">
        <v>4.8878458332812704E-4</v>
      </c>
      <c r="H71">
        <v>4.7384204470335038E-4</v>
      </c>
      <c r="I71">
        <v>4.6680822199385497E-4</v>
      </c>
      <c r="J71">
        <v>4.9516832919385548E-4</v>
      </c>
      <c r="K71">
        <v>4.93755689193855E-4</v>
      </c>
      <c r="L71">
        <v>4.9516832919385538E-4</v>
      </c>
      <c r="M71">
        <v>4.9516832919385559E-4</v>
      </c>
    </row>
    <row r="72" spans="1:13" x14ac:dyDescent="0.25">
      <c r="A72" s="1">
        <v>69</v>
      </c>
      <c r="B72">
        <v>5.4023274158602314E-4</v>
      </c>
      <c r="C72">
        <v>5.2213429358057939E-4</v>
      </c>
      <c r="D72">
        <v>4.893976557430866E-4</v>
      </c>
      <c r="E72">
        <v>4.9301660199385503E-4</v>
      </c>
      <c r="F72">
        <v>4.9504710123385494E-4</v>
      </c>
      <c r="G72">
        <v>4.8879383645363103E-4</v>
      </c>
      <c r="H72">
        <v>4.7397485964234819E-4</v>
      </c>
      <c r="I72">
        <v>4.66877061593855E-4</v>
      </c>
      <c r="J72">
        <v>4.9516832919385548E-4</v>
      </c>
      <c r="K72">
        <v>4.9375895919385494E-4</v>
      </c>
      <c r="L72">
        <v>4.9516832919385538E-4</v>
      </c>
      <c r="M72">
        <v>4.9516832919385559E-4</v>
      </c>
    </row>
    <row r="73" spans="1:13" x14ac:dyDescent="0.25">
      <c r="A73" s="1">
        <v>70</v>
      </c>
      <c r="B73">
        <v>5.4002946704932741E-4</v>
      </c>
      <c r="C73">
        <v>5.2206612367586638E-4</v>
      </c>
      <c r="D73">
        <v>4.8941605031825131E-4</v>
      </c>
      <c r="E73">
        <v>4.9301977719385499E-4</v>
      </c>
      <c r="F73">
        <v>4.9505302239385496E-4</v>
      </c>
      <c r="G73">
        <v>4.8880308957913502E-4</v>
      </c>
      <c r="H73">
        <v>4.74107674581346E-4</v>
      </c>
      <c r="I73">
        <v>4.6694590119385502E-4</v>
      </c>
      <c r="J73">
        <v>4.9516832919385548E-4</v>
      </c>
      <c r="K73">
        <v>4.93762229193855E-4</v>
      </c>
      <c r="L73">
        <v>4.9516832919385538E-4</v>
      </c>
      <c r="M73">
        <v>4.9516832919385559E-4</v>
      </c>
    </row>
    <row r="74" spans="1:13" x14ac:dyDescent="0.25">
      <c r="A74" s="1">
        <v>71</v>
      </c>
      <c r="B74">
        <v>5.3982643165244673E-4</v>
      </c>
      <c r="C74">
        <v>5.2199798216423455E-4</v>
      </c>
      <c r="D74">
        <v>4.8943444489341612E-4</v>
      </c>
      <c r="E74">
        <v>4.9302295239385505E-4</v>
      </c>
      <c r="F74">
        <v>4.9505894355385499E-4</v>
      </c>
      <c r="G74">
        <v>4.8881234270463901E-4</v>
      </c>
      <c r="H74">
        <v>4.7424048952034382E-4</v>
      </c>
      <c r="I74">
        <v>4.6701474079385499E-4</v>
      </c>
      <c r="J74">
        <v>4.9516832919385548E-4</v>
      </c>
      <c r="K74">
        <v>4.9376549919385494E-4</v>
      </c>
      <c r="L74">
        <v>4.9516832919385538E-4</v>
      </c>
      <c r="M74">
        <v>4.9516832919385559E-4</v>
      </c>
    </row>
    <row r="75" spans="1:13" x14ac:dyDescent="0.25">
      <c r="A75" s="1">
        <v>72</v>
      </c>
      <c r="B75">
        <v>5.396236349736297E-4</v>
      </c>
      <c r="C75">
        <v>5.2192986902794886E-4</v>
      </c>
      <c r="D75">
        <v>4.8945283946858094E-4</v>
      </c>
      <c r="E75">
        <v>4.93026127593855E-4</v>
      </c>
      <c r="F75">
        <v>4.9506486471385502E-4</v>
      </c>
      <c r="G75">
        <v>4.88821595830143E-4</v>
      </c>
      <c r="H75">
        <v>4.7437330445934157E-4</v>
      </c>
      <c r="I75">
        <v>4.6708358039385502E-4</v>
      </c>
      <c r="J75">
        <v>4.9516832919385548E-4</v>
      </c>
      <c r="K75">
        <v>4.9376876919385499E-4</v>
      </c>
      <c r="L75">
        <v>4.9516832919385538E-4</v>
      </c>
      <c r="M75">
        <v>4.9516832919385559E-4</v>
      </c>
    </row>
    <row r="76" spans="1:13" x14ac:dyDescent="0.25">
      <c r="A76" s="1">
        <v>73</v>
      </c>
      <c r="B76">
        <v>5.39421076592116E-4</v>
      </c>
      <c r="C76">
        <v>5.2186178424928897E-4</v>
      </c>
      <c r="D76">
        <v>4.8947123404374565E-4</v>
      </c>
      <c r="E76">
        <v>4.9302930279385507E-4</v>
      </c>
      <c r="F76">
        <v>4.9507078587385494E-4</v>
      </c>
      <c r="G76">
        <v>4.8883084895564699E-4</v>
      </c>
      <c r="H76">
        <v>4.7450611939833939E-4</v>
      </c>
      <c r="I76">
        <v>4.6715241999385499E-4</v>
      </c>
      <c r="J76">
        <v>4.9516832919385548E-4</v>
      </c>
      <c r="K76">
        <v>4.9377203919385494E-4</v>
      </c>
      <c r="L76">
        <v>4.9516832919385538E-4</v>
      </c>
      <c r="M76">
        <v>4.9516832919385559E-4</v>
      </c>
    </row>
    <row r="77" spans="1:13" x14ac:dyDescent="0.25">
      <c r="A77" s="1">
        <v>74</v>
      </c>
      <c r="B77">
        <v>5.3921875608813335E-4</v>
      </c>
      <c r="C77">
        <v>5.2179372781054924E-4</v>
      </c>
      <c r="D77">
        <v>4.8948962861891047E-4</v>
      </c>
      <c r="E77">
        <v>4.9303247799385502E-4</v>
      </c>
      <c r="F77">
        <v>4.9507670703385497E-4</v>
      </c>
      <c r="G77">
        <v>4.8884010208115098E-4</v>
      </c>
      <c r="H77">
        <v>4.746389343373372E-4</v>
      </c>
      <c r="I77">
        <v>4.6722125959385502E-4</v>
      </c>
      <c r="J77">
        <v>4.9516832919385548E-4</v>
      </c>
      <c r="K77">
        <v>4.9377530919385499E-4</v>
      </c>
      <c r="L77">
        <v>4.9516832919385538E-4</v>
      </c>
      <c r="M77">
        <v>4.9516832919385559E-4</v>
      </c>
    </row>
    <row r="78" spans="1:13" x14ac:dyDescent="0.25">
      <c r="A78" s="1">
        <v>75</v>
      </c>
      <c r="B78">
        <v>5.3901667304289509E-4</v>
      </c>
      <c r="C78">
        <v>5.2172569969403894E-4</v>
      </c>
      <c r="D78">
        <v>4.8950802319407528E-4</v>
      </c>
      <c r="E78">
        <v>4.9303565319385508E-4</v>
      </c>
      <c r="F78">
        <v>4.9508262819385499E-4</v>
      </c>
      <c r="G78">
        <v>4.8884935520665496E-4</v>
      </c>
      <c r="H78">
        <v>4.7477174927633501E-4</v>
      </c>
      <c r="I78">
        <v>4.6729009919385499E-4</v>
      </c>
      <c r="J78">
        <v>4.9516832919385548E-4</v>
      </c>
      <c r="K78">
        <v>4.9377857919385493E-4</v>
      </c>
      <c r="L78">
        <v>4.9516832919385538E-4</v>
      </c>
      <c r="M78">
        <v>4.9516832919385559E-4</v>
      </c>
    </row>
    <row r="79" spans="1:13" x14ac:dyDescent="0.25">
      <c r="A79" s="1">
        <v>76</v>
      </c>
      <c r="B79">
        <v>5.3881482703859688E-4</v>
      </c>
      <c r="C79">
        <v>5.21657699882082E-4</v>
      </c>
      <c r="D79">
        <v>4.8952641776923999E-4</v>
      </c>
      <c r="E79">
        <v>4.9303882839385504E-4</v>
      </c>
      <c r="F79">
        <v>4.9508854935385502E-4</v>
      </c>
      <c r="G79">
        <v>4.8885860833215895E-4</v>
      </c>
      <c r="H79">
        <v>4.7490456421533288E-4</v>
      </c>
      <c r="I79">
        <v>4.6735893879385501E-4</v>
      </c>
      <c r="J79">
        <v>4.9516832919385548E-4</v>
      </c>
      <c r="K79">
        <v>4.9378184919385499E-4</v>
      </c>
      <c r="L79">
        <v>4.9516832919385538E-4</v>
      </c>
      <c r="M79">
        <v>4.9516832919385559E-4</v>
      </c>
    </row>
    <row r="80" spans="1:13" x14ac:dyDescent="0.25">
      <c r="A80" s="1">
        <v>77</v>
      </c>
      <c r="B80">
        <v>5.3861321765841404E-4</v>
      </c>
      <c r="C80">
        <v>5.2158972835701688E-4</v>
      </c>
      <c r="D80">
        <v>4.8954481234440481E-4</v>
      </c>
      <c r="E80">
        <v>4.9304200359385499E-4</v>
      </c>
      <c r="F80">
        <v>4.9509447051385494E-4</v>
      </c>
      <c r="G80">
        <v>4.8886786145766305E-4</v>
      </c>
      <c r="H80">
        <v>4.7503737915433058E-4</v>
      </c>
      <c r="I80">
        <v>4.6742777839385498E-4</v>
      </c>
      <c r="J80">
        <v>4.9516832919385548E-4</v>
      </c>
      <c r="K80">
        <v>4.9378511919385493E-4</v>
      </c>
      <c r="L80">
        <v>4.9516832919385538E-4</v>
      </c>
      <c r="M80">
        <v>4.9516832919385559E-4</v>
      </c>
    </row>
    <row r="81" spans="1:13" x14ac:dyDescent="0.25">
      <c r="A81" s="1">
        <v>78</v>
      </c>
      <c r="B81">
        <v>5.3841184448649856E-4</v>
      </c>
      <c r="C81">
        <v>5.21521785101197E-4</v>
      </c>
      <c r="D81">
        <v>4.8956320691956963E-4</v>
      </c>
      <c r="E81">
        <v>4.9304517879385505E-4</v>
      </c>
      <c r="F81">
        <v>4.9510039167385497E-4</v>
      </c>
      <c r="G81">
        <v>4.8887711458316704E-4</v>
      </c>
      <c r="H81">
        <v>4.7517019409332851E-4</v>
      </c>
      <c r="I81">
        <v>4.6749661799385501E-4</v>
      </c>
      <c r="J81">
        <v>4.9516832919385548E-4</v>
      </c>
      <c r="K81">
        <v>4.9378838919385498E-4</v>
      </c>
      <c r="L81">
        <v>4.9516832919385538E-4</v>
      </c>
      <c r="M81">
        <v>4.9516832919385559E-4</v>
      </c>
    </row>
    <row r="82" spans="1:13" x14ac:dyDescent="0.25">
      <c r="A82" s="1">
        <v>79</v>
      </c>
      <c r="B82">
        <v>5.3821070710797624E-4</v>
      </c>
      <c r="C82">
        <v>5.2145387009699018E-4</v>
      </c>
      <c r="D82">
        <v>4.8958160149473434E-4</v>
      </c>
      <c r="E82">
        <v>4.9304835399385501E-4</v>
      </c>
      <c r="F82">
        <v>4.95106312833855E-4</v>
      </c>
      <c r="G82">
        <v>4.8888636770867103E-4</v>
      </c>
      <c r="H82">
        <v>4.7530300903232621E-4</v>
      </c>
      <c r="I82">
        <v>4.6756545759385498E-4</v>
      </c>
      <c r="J82">
        <v>4.9516832919385548E-4</v>
      </c>
      <c r="K82">
        <v>4.9379165919385493E-4</v>
      </c>
      <c r="L82">
        <v>4.9516832919385538E-4</v>
      </c>
      <c r="M82">
        <v>4.9516832919385559E-4</v>
      </c>
    </row>
    <row r="83" spans="1:13" x14ac:dyDescent="0.25">
      <c r="A83" s="1">
        <v>80</v>
      </c>
      <c r="B83">
        <v>5.3800980510894402E-4</v>
      </c>
      <c r="C83">
        <v>5.2138598332677935E-4</v>
      </c>
      <c r="D83">
        <v>4.8959999606989916E-4</v>
      </c>
      <c r="E83">
        <v>4.9305152919385507E-4</v>
      </c>
      <c r="F83">
        <v>4.9511223399385503E-4</v>
      </c>
      <c r="G83">
        <v>4.8889562083417502E-4</v>
      </c>
      <c r="H83">
        <v>4.7543582397132402E-4</v>
      </c>
      <c r="I83">
        <v>4.67634297193855E-4</v>
      </c>
      <c r="J83">
        <v>4.9516832919385548E-4</v>
      </c>
      <c r="K83">
        <v>4.9379492919385498E-4</v>
      </c>
      <c r="L83">
        <v>4.9516832919385538E-4</v>
      </c>
      <c r="M83">
        <v>4.9516832919385559E-4</v>
      </c>
    </row>
    <row r="84" spans="1:13" x14ac:dyDescent="0.25">
      <c r="A84" s="1">
        <v>81</v>
      </c>
      <c r="B84">
        <v>5.3780913807646691E-4</v>
      </c>
      <c r="C84">
        <v>5.2131812477296138E-4</v>
      </c>
      <c r="D84">
        <v>4.8961839064506397E-4</v>
      </c>
      <c r="E84">
        <v>4.9305470439385502E-4</v>
      </c>
      <c r="F84">
        <v>4.9511815515385495E-4</v>
      </c>
      <c r="G84">
        <v>4.8890487395967901E-4</v>
      </c>
      <c r="H84">
        <v>4.7556863891032178E-4</v>
      </c>
      <c r="I84">
        <v>4.6770313679385498E-4</v>
      </c>
      <c r="J84">
        <v>4.9516832919385548E-4</v>
      </c>
      <c r="K84">
        <v>4.9379819919385503E-4</v>
      </c>
      <c r="L84">
        <v>4.9516832919385538E-4</v>
      </c>
      <c r="M84">
        <v>4.9516832919385559E-4</v>
      </c>
    </row>
    <row r="85" spans="1:13" x14ac:dyDescent="0.25">
      <c r="A85" s="1">
        <v>82</v>
      </c>
      <c r="B85">
        <v>5.3760870559857509E-4</v>
      </c>
      <c r="C85">
        <v>5.2125029441794847E-4</v>
      </c>
      <c r="D85">
        <v>4.8963678522022868E-4</v>
      </c>
      <c r="E85">
        <v>4.9305787959385498E-4</v>
      </c>
      <c r="F85">
        <v>4.9512407631385497E-4</v>
      </c>
      <c r="G85">
        <v>4.88914127085183E-4</v>
      </c>
      <c r="H85">
        <v>4.7570145384931959E-4</v>
      </c>
      <c r="I85">
        <v>4.67771976393855E-4</v>
      </c>
      <c r="J85">
        <v>4.9516832919385548E-4</v>
      </c>
      <c r="K85">
        <v>4.9380146919385498E-4</v>
      </c>
      <c r="L85">
        <v>4.9516832919385538E-4</v>
      </c>
      <c r="M85">
        <v>4.9516832919385559E-4</v>
      </c>
    </row>
    <row r="86" spans="1:13" x14ac:dyDescent="0.25">
      <c r="A86" s="1">
        <v>83</v>
      </c>
      <c r="B86">
        <v>5.374085072642617E-4</v>
      </c>
      <c r="C86">
        <v>5.21182492244167E-4</v>
      </c>
      <c r="D86">
        <v>4.896551797953935E-4</v>
      </c>
      <c r="E86">
        <v>4.9306105479385504E-4</v>
      </c>
      <c r="F86">
        <v>4.95129997473855E-4</v>
      </c>
      <c r="G86">
        <v>4.8892338021068698E-4</v>
      </c>
      <c r="H86">
        <v>4.7583426878831741E-4</v>
      </c>
      <c r="I86">
        <v>4.6784081599385503E-4</v>
      </c>
      <c r="J86">
        <v>4.9516832919385548E-4</v>
      </c>
      <c r="K86">
        <v>4.9380473919385503E-4</v>
      </c>
      <c r="L86">
        <v>4.9516832919385538E-4</v>
      </c>
      <c r="M86">
        <v>4.9516832919385559E-4</v>
      </c>
    </row>
    <row r="87" spans="1:13" x14ac:dyDescent="0.25">
      <c r="A87" s="1">
        <v>84</v>
      </c>
      <c r="B87">
        <v>5.3720854266347921E-4</v>
      </c>
      <c r="C87">
        <v>5.211147182340582E-4</v>
      </c>
      <c r="D87">
        <v>4.8967357437055821E-4</v>
      </c>
      <c r="E87">
        <v>4.93064229993855E-4</v>
      </c>
      <c r="F87">
        <v>4.9513591863385503E-4</v>
      </c>
      <c r="G87">
        <v>4.8893263333619097E-4</v>
      </c>
      <c r="H87">
        <v>4.7596708372731527E-4</v>
      </c>
      <c r="I87">
        <v>4.67909655593855E-4</v>
      </c>
      <c r="J87">
        <v>4.9516832919385548E-4</v>
      </c>
      <c r="K87">
        <v>4.9380800919385497E-4</v>
      </c>
      <c r="L87">
        <v>4.9516832919385538E-4</v>
      </c>
      <c r="M87">
        <v>4.9516832919385559E-4</v>
      </c>
    </row>
    <row r="88" spans="1:13" x14ac:dyDescent="0.25">
      <c r="A88" s="1">
        <v>85</v>
      </c>
      <c r="B88">
        <v>5.3700881138713712E-4</v>
      </c>
      <c r="C88">
        <v>5.2104697237007763E-4</v>
      </c>
      <c r="D88">
        <v>4.8969196894572303E-4</v>
      </c>
      <c r="E88">
        <v>4.9306740519385506E-4</v>
      </c>
      <c r="F88">
        <v>4.9514183979385495E-4</v>
      </c>
      <c r="G88">
        <v>4.8894188646169496E-4</v>
      </c>
      <c r="H88">
        <v>4.7609989866631309E-4</v>
      </c>
      <c r="I88">
        <v>4.6797849519385502E-4</v>
      </c>
      <c r="J88">
        <v>4.9516832919385548E-4</v>
      </c>
      <c r="K88">
        <v>4.9381127919385503E-4</v>
      </c>
      <c r="L88">
        <v>4.9516832919385538E-4</v>
      </c>
      <c r="M88">
        <v>4.9516832919385559E-4</v>
      </c>
    </row>
    <row r="89" spans="1:13" x14ac:dyDescent="0.25">
      <c r="A89" s="1">
        <v>86</v>
      </c>
      <c r="B89">
        <v>5.368093130270991E-4</v>
      </c>
      <c r="C89">
        <v>5.2097925463469568E-4</v>
      </c>
      <c r="D89">
        <v>4.8971036352088784E-4</v>
      </c>
      <c r="E89">
        <v>4.9307058039385501E-4</v>
      </c>
      <c r="F89">
        <v>4.9514776095385498E-4</v>
      </c>
      <c r="G89">
        <v>4.8895113958719906E-4</v>
      </c>
      <c r="H89">
        <v>4.762327136053109E-4</v>
      </c>
      <c r="I89">
        <v>4.6804733479385499E-4</v>
      </c>
      <c r="J89">
        <v>4.9516832919385548E-4</v>
      </c>
      <c r="K89">
        <v>4.9381454919385497E-4</v>
      </c>
      <c r="L89">
        <v>4.9516832919385538E-4</v>
      </c>
      <c r="M89">
        <v>4.9516832919385559E-4</v>
      </c>
    </row>
    <row r="90" spans="1:13" x14ac:dyDescent="0.25">
      <c r="A90" s="1">
        <v>87</v>
      </c>
      <c r="B90">
        <v>5.3661004717618004E-4</v>
      </c>
      <c r="C90">
        <v>5.2091156501039707E-4</v>
      </c>
      <c r="D90">
        <v>4.8972875809605255E-4</v>
      </c>
      <c r="E90">
        <v>4.9307375559385508E-4</v>
      </c>
      <c r="F90">
        <v>4.95153682113855E-4</v>
      </c>
      <c r="G90">
        <v>4.8896039271270305E-4</v>
      </c>
      <c r="H90">
        <v>4.7636552854430871E-4</v>
      </c>
      <c r="I90">
        <v>4.6811617439385502E-4</v>
      </c>
      <c r="J90">
        <v>4.9516832919385548E-4</v>
      </c>
      <c r="K90">
        <v>4.9381781919385502E-4</v>
      </c>
      <c r="L90">
        <v>4.9516832919385538E-4</v>
      </c>
      <c r="M90">
        <v>4.9516832919385559E-4</v>
      </c>
    </row>
    <row r="91" spans="1:13" x14ac:dyDescent="0.25">
      <c r="A91" s="1">
        <v>88</v>
      </c>
      <c r="B91">
        <v>5.3641101342814356E-4</v>
      </c>
      <c r="C91">
        <v>5.2084390347968126E-4</v>
      </c>
      <c r="D91">
        <v>4.8974715267121737E-4</v>
      </c>
      <c r="E91">
        <v>4.9307693079385503E-4</v>
      </c>
      <c r="F91">
        <v>4.9515960327385492E-4</v>
      </c>
      <c r="G91">
        <v>4.8896964583820704E-4</v>
      </c>
      <c r="H91">
        <v>4.7649834348330653E-4</v>
      </c>
      <c r="I91">
        <v>4.6818501399385499E-4</v>
      </c>
      <c r="J91">
        <v>4.9516832919385548E-4</v>
      </c>
      <c r="K91">
        <v>4.9382108919385497E-4</v>
      </c>
      <c r="L91">
        <v>4.9516832919385538E-4</v>
      </c>
      <c r="M91">
        <v>4.9516832919385559E-4</v>
      </c>
    </row>
    <row r="92" spans="1:13" x14ac:dyDescent="0.25">
      <c r="A92" s="1">
        <v>89</v>
      </c>
      <c r="B92">
        <v>5.3621221137769898E-4</v>
      </c>
      <c r="C92">
        <v>5.2077627002506213E-4</v>
      </c>
      <c r="D92">
        <v>4.8976554724638219E-4</v>
      </c>
      <c r="E92">
        <v>4.9308010599385498E-4</v>
      </c>
      <c r="F92">
        <v>4.9516552443385495E-4</v>
      </c>
      <c r="G92">
        <v>4.8897889896371103E-4</v>
      </c>
      <c r="H92">
        <v>4.7663115842230428E-4</v>
      </c>
      <c r="I92">
        <v>4.6825385359385501E-4</v>
      </c>
      <c r="J92">
        <v>4.9516832919385548E-4</v>
      </c>
      <c r="K92">
        <v>4.9382435919385502E-4</v>
      </c>
      <c r="L92">
        <v>4.9516832919385538E-4</v>
      </c>
      <c r="M92">
        <v>4.9516832919385559E-4</v>
      </c>
    </row>
    <row r="93" spans="1:13" x14ac:dyDescent="0.25">
      <c r="A93" s="1">
        <v>90</v>
      </c>
      <c r="B93">
        <v>5.360136406204986E-4</v>
      </c>
      <c r="C93">
        <v>5.2070866462906797E-4</v>
      </c>
      <c r="D93">
        <v>4.897839418215469E-4</v>
      </c>
      <c r="E93">
        <v>4.9308328119385505E-4</v>
      </c>
      <c r="F93">
        <v>4.9517144559385498E-4</v>
      </c>
      <c r="G93">
        <v>4.8898815208921502E-4</v>
      </c>
      <c r="H93">
        <v>4.767639733613021E-4</v>
      </c>
      <c r="I93">
        <v>4.6832269319385498E-4</v>
      </c>
      <c r="J93">
        <v>4.9516832919385548E-4</v>
      </c>
      <c r="K93">
        <v>4.9382762919385496E-4</v>
      </c>
      <c r="L93">
        <v>4.9516832919385538E-4</v>
      </c>
      <c r="M93">
        <v>4.9516832919385559E-4</v>
      </c>
    </row>
    <row r="94" spans="1:13" x14ac:dyDescent="0.25">
      <c r="A94" s="1">
        <v>91</v>
      </c>
      <c r="B94">
        <v>5.3581530075313532E-4</v>
      </c>
      <c r="C94">
        <v>5.2064108727424173E-4</v>
      </c>
      <c r="D94">
        <v>4.8980233639671171E-4</v>
      </c>
      <c r="E94">
        <v>4.93086456393855E-4</v>
      </c>
      <c r="F94">
        <v>4.9517736675385501E-4</v>
      </c>
      <c r="G94">
        <v>4.8899740521471901E-4</v>
      </c>
      <c r="H94">
        <v>4.7689678830029991E-4</v>
      </c>
      <c r="I94">
        <v>4.6839153279385501E-4</v>
      </c>
      <c r="J94">
        <v>4.9516832919385548E-4</v>
      </c>
      <c r="K94">
        <v>4.9383089919385502E-4</v>
      </c>
      <c r="L94">
        <v>4.9516832919385538E-4</v>
      </c>
      <c r="M94">
        <v>4.9516832919385559E-4</v>
      </c>
    </row>
    <row r="95" spans="1:13" x14ac:dyDescent="0.25">
      <c r="A95" s="1">
        <v>92</v>
      </c>
      <c r="B95">
        <v>5.3561719137313929E-4</v>
      </c>
      <c r="C95">
        <v>5.2057353794314075E-4</v>
      </c>
      <c r="D95">
        <v>4.8982073097187653E-4</v>
      </c>
      <c r="E95">
        <v>4.9308963159385506E-4</v>
      </c>
      <c r="F95">
        <v>4.9518328791385493E-4</v>
      </c>
      <c r="G95">
        <v>4.8900665834022299E-4</v>
      </c>
      <c r="H95">
        <v>4.7702960323929772E-4</v>
      </c>
      <c r="I95">
        <v>4.6846037239385498E-4</v>
      </c>
      <c r="J95">
        <v>4.9516832919385548E-4</v>
      </c>
      <c r="K95">
        <v>4.9383416919385496E-4</v>
      </c>
      <c r="L95">
        <v>4.9516832919385538E-4</v>
      </c>
      <c r="M95">
        <v>4.9516832919385559E-4</v>
      </c>
    </row>
    <row r="96" spans="1:13" x14ac:dyDescent="0.25">
      <c r="A96" s="1">
        <v>93</v>
      </c>
      <c r="B96">
        <v>5.3541931207897581E-4</v>
      </c>
      <c r="C96">
        <v>5.2050601661833692E-4</v>
      </c>
      <c r="D96">
        <v>4.8983912554704124E-4</v>
      </c>
      <c r="E96">
        <v>4.9309280679385502E-4</v>
      </c>
      <c r="F96">
        <v>4.9518920907385495E-4</v>
      </c>
      <c r="G96">
        <v>4.8901591146572698E-4</v>
      </c>
      <c r="H96">
        <v>4.7716241817829548E-4</v>
      </c>
      <c r="I96">
        <v>4.6852921199385511E-4</v>
      </c>
      <c r="J96">
        <v>4.9516832919385548E-4</v>
      </c>
      <c r="K96">
        <v>4.9383743919385501E-4</v>
      </c>
      <c r="L96">
        <v>4.9516832919385538E-4</v>
      </c>
      <c r="M96">
        <v>4.9516832919385559E-4</v>
      </c>
    </row>
    <row r="97" spans="1:13" x14ac:dyDescent="0.25">
      <c r="A97" s="1">
        <v>94</v>
      </c>
      <c r="B97">
        <v>5.3522166247004204E-4</v>
      </c>
      <c r="C97">
        <v>5.2043852328241655E-4</v>
      </c>
      <c r="D97">
        <v>4.8985752012220606E-4</v>
      </c>
      <c r="E97">
        <v>4.9309598199385508E-4</v>
      </c>
      <c r="F97">
        <v>4.9519513023385498E-4</v>
      </c>
      <c r="G97">
        <v>4.8902516459123097E-4</v>
      </c>
      <c r="H97">
        <v>4.7729523311729329E-4</v>
      </c>
      <c r="I97">
        <v>4.6859805159385498E-4</v>
      </c>
      <c r="J97">
        <v>4.9516832919385548E-4</v>
      </c>
      <c r="K97">
        <v>4.9384070919385496E-4</v>
      </c>
      <c r="L97">
        <v>4.9516832919385538E-4</v>
      </c>
      <c r="M97">
        <v>4.9516832919385559E-4</v>
      </c>
    </row>
    <row r="98" spans="1:13" x14ac:dyDescent="0.25">
      <c r="A98" s="1">
        <v>95</v>
      </c>
      <c r="B98">
        <v>5.3502424214666485E-4</v>
      </c>
      <c r="C98">
        <v>5.2037105791798025E-4</v>
      </c>
      <c r="D98">
        <v>4.8987591469737087E-4</v>
      </c>
      <c r="E98">
        <v>4.9309915719385504E-4</v>
      </c>
      <c r="F98">
        <v>4.9520105139385501E-4</v>
      </c>
      <c r="G98">
        <v>4.8903441771673496E-4</v>
      </c>
      <c r="H98">
        <v>4.7742804805629122E-4</v>
      </c>
      <c r="I98">
        <v>4.68666891193855E-4</v>
      </c>
      <c r="J98">
        <v>4.9516832919385548E-4</v>
      </c>
      <c r="K98">
        <v>4.9384397919385501E-4</v>
      </c>
      <c r="L98">
        <v>4.9516832919385538E-4</v>
      </c>
      <c r="M98">
        <v>4.9516832919385559E-4</v>
      </c>
    </row>
    <row r="99" spans="1:13" x14ac:dyDescent="0.25">
      <c r="A99" s="1">
        <v>96</v>
      </c>
      <c r="B99">
        <v>5.3482705071009778E-4</v>
      </c>
      <c r="C99">
        <v>5.2030362050764316E-4</v>
      </c>
      <c r="D99">
        <v>4.8989430927253558E-4</v>
      </c>
      <c r="E99">
        <v>4.9310233239385499E-4</v>
      </c>
      <c r="F99">
        <v>4.9520697255385493E-4</v>
      </c>
      <c r="G99">
        <v>4.8904367084223906E-4</v>
      </c>
      <c r="H99">
        <v>4.7756086299528897E-4</v>
      </c>
      <c r="I99">
        <v>4.6873573079385503E-4</v>
      </c>
      <c r="J99">
        <v>4.9516832919385548E-4</v>
      </c>
      <c r="K99">
        <v>4.9384724919385495E-4</v>
      </c>
      <c r="L99">
        <v>4.9516832919385538E-4</v>
      </c>
      <c r="M99">
        <v>4.9516832919385559E-4</v>
      </c>
    </row>
    <row r="100" spans="1:13" x14ac:dyDescent="0.25">
      <c r="A100" s="1">
        <v>97</v>
      </c>
      <c r="B100">
        <v>5.346300877625183E-4</v>
      </c>
      <c r="C100">
        <v>5.2023621103403496E-4</v>
      </c>
      <c r="D100">
        <v>4.899127038477004E-4</v>
      </c>
      <c r="E100">
        <v>4.9310550759385505E-4</v>
      </c>
      <c r="F100">
        <v>4.9521289371385496E-4</v>
      </c>
      <c r="G100">
        <v>4.8905292396774305E-4</v>
      </c>
      <c r="H100">
        <v>4.7769367793428668E-4</v>
      </c>
      <c r="I100">
        <v>4.6880457039385511E-4</v>
      </c>
      <c r="J100">
        <v>4.9516832919385548E-4</v>
      </c>
      <c r="K100">
        <v>4.9385051919385501E-4</v>
      </c>
      <c r="L100">
        <v>4.9516832919385538E-4</v>
      </c>
      <c r="M100">
        <v>4.9516832919385559E-4</v>
      </c>
    </row>
    <row r="101" spans="1:13" x14ac:dyDescent="0.25">
      <c r="A101" s="1">
        <v>98</v>
      </c>
      <c r="B101">
        <v>5.344333529070255E-4</v>
      </c>
      <c r="C101">
        <v>5.2016882947979941E-4</v>
      </c>
      <c r="D101">
        <v>4.8993109842286522E-4</v>
      </c>
      <c r="E101">
        <v>4.9310868279385501E-4</v>
      </c>
      <c r="F101">
        <v>4.9521881487385499E-4</v>
      </c>
      <c r="G101">
        <v>4.8906217709324704E-4</v>
      </c>
      <c r="H101">
        <v>4.7782649287328449E-4</v>
      </c>
      <c r="I101">
        <v>4.6887340999385502E-4</v>
      </c>
      <c r="J101">
        <v>4.9516832919385548E-4</v>
      </c>
      <c r="K101">
        <v>4.9385378919385495E-4</v>
      </c>
      <c r="L101">
        <v>4.9516832919385538E-4</v>
      </c>
      <c r="M101">
        <v>4.9516832919385559E-4</v>
      </c>
    </row>
    <row r="102" spans="1:13" x14ac:dyDescent="0.25">
      <c r="A102" s="1">
        <v>99</v>
      </c>
      <c r="B102">
        <v>5.3423684574763707E-4</v>
      </c>
      <c r="C102">
        <v>5.2010147582759491E-4</v>
      </c>
      <c r="D102">
        <v>4.8994949299802993E-4</v>
      </c>
      <c r="E102">
        <v>4.9311185799385507E-4</v>
      </c>
      <c r="F102">
        <v>4.9522473603385501E-4</v>
      </c>
      <c r="G102">
        <v>4.8907143021875103E-4</v>
      </c>
      <c r="H102">
        <v>4.7795930781228241E-4</v>
      </c>
      <c r="I102">
        <v>4.6894224959385499E-4</v>
      </c>
      <c r="J102">
        <v>4.9516832919385548E-4</v>
      </c>
      <c r="K102">
        <v>4.93857059193855E-4</v>
      </c>
      <c r="L102">
        <v>4.9516832919385538E-4</v>
      </c>
      <c r="M102">
        <v>4.9516832919385559E-4</v>
      </c>
    </row>
    <row r="103" spans="1:13" x14ac:dyDescent="0.25">
      <c r="A103" s="1">
        <v>100</v>
      </c>
      <c r="B103">
        <v>5.3404056588928666E-4</v>
      </c>
      <c r="C103">
        <v>5.2003415006009396E-4</v>
      </c>
      <c r="D103">
        <v>4.8996788757319474E-4</v>
      </c>
      <c r="E103">
        <v>4.9311503319385502E-4</v>
      </c>
      <c r="F103">
        <v>4.9523065719385493E-4</v>
      </c>
      <c r="G103">
        <v>4.8908068334425501E-4</v>
      </c>
      <c r="H103">
        <v>4.7809212275128023E-4</v>
      </c>
      <c r="I103">
        <v>4.6901108919385502E-4</v>
      </c>
      <c r="J103">
        <v>4.9516832919385548E-4</v>
      </c>
      <c r="K103">
        <v>4.9386032919385495E-4</v>
      </c>
      <c r="L103">
        <v>4.9516832919385538E-4</v>
      </c>
      <c r="M103">
        <v>4.9516832919385559E-4</v>
      </c>
    </row>
    <row r="104" spans="1:13" x14ac:dyDescent="0.25">
      <c r="A104" s="1">
        <v>101</v>
      </c>
      <c r="B104">
        <v>5.3384451293782178E-4</v>
      </c>
      <c r="C104">
        <v>5.1996685215998381E-4</v>
      </c>
      <c r="D104">
        <v>4.8998628214835956E-4</v>
      </c>
      <c r="E104">
        <v>4.9311820839385498E-4</v>
      </c>
      <c r="F104">
        <v>4.9523657835385496E-4</v>
      </c>
      <c r="G104">
        <v>4.89089936469759E-4</v>
      </c>
      <c r="H104">
        <v>4.7822493769027788E-4</v>
      </c>
      <c r="I104">
        <v>4.6907992879385499E-4</v>
      </c>
      <c r="J104">
        <v>4.9516832919385548E-4</v>
      </c>
      <c r="K104">
        <v>4.93863599193855E-4</v>
      </c>
      <c r="L104">
        <v>4.9516832919385538E-4</v>
      </c>
      <c r="M104">
        <v>4.9516832919385559E-4</v>
      </c>
    </row>
    <row r="105" spans="1:13" x14ac:dyDescent="0.25">
      <c r="A105" s="1">
        <v>102</v>
      </c>
      <c r="B105">
        <v>5.3364868650000003E-4</v>
      </c>
      <c r="C105">
        <v>5.1989958210996558E-4</v>
      </c>
      <c r="D105">
        <v>4.9000467672352427E-4</v>
      </c>
      <c r="E105">
        <v>4.9312138359385504E-4</v>
      </c>
      <c r="F105">
        <v>4.9524249951385499E-4</v>
      </c>
      <c r="G105">
        <v>4.8909918959526299E-4</v>
      </c>
      <c r="H105">
        <v>4.7835775262927569E-4</v>
      </c>
      <c r="I105">
        <v>4.6914876839385502E-4</v>
      </c>
      <c r="J105">
        <v>4.9516832919385548E-4</v>
      </c>
      <c r="K105">
        <v>4.9386686919385494E-4</v>
      </c>
      <c r="L105">
        <v>4.9516832919385538E-4</v>
      </c>
      <c r="M105">
        <v>4.9516832919385559E-4</v>
      </c>
    </row>
    <row r="106" spans="1:13" x14ac:dyDescent="0.25">
      <c r="A106" s="1">
        <v>103</v>
      </c>
      <c r="B106">
        <v>5.3345308618348779E-4</v>
      </c>
      <c r="C106">
        <v>5.1983233989275502E-4</v>
      </c>
      <c r="D106">
        <v>4.9002307129868909E-4</v>
      </c>
      <c r="E106">
        <v>4.93124558793855E-4</v>
      </c>
      <c r="F106">
        <v>4.9524842067385502E-4</v>
      </c>
      <c r="G106">
        <v>4.8910844272076698E-4</v>
      </c>
      <c r="H106">
        <v>4.7849056756827361E-4</v>
      </c>
      <c r="I106">
        <v>4.6921760799385499E-4</v>
      </c>
      <c r="J106">
        <v>4.9516832919385548E-4</v>
      </c>
      <c r="K106">
        <v>4.93870139193855E-4</v>
      </c>
      <c r="L106">
        <v>4.9516832919385538E-4</v>
      </c>
      <c r="M106">
        <v>4.9516832919385559E-4</v>
      </c>
    </row>
    <row r="107" spans="1:13" x14ac:dyDescent="0.25">
      <c r="A107" s="1">
        <v>104</v>
      </c>
      <c r="B107">
        <v>5.3325771159685662E-4</v>
      </c>
      <c r="C107">
        <v>5.1976512549108198E-4</v>
      </c>
      <c r="D107">
        <v>4.900414658738539E-4</v>
      </c>
      <c r="E107">
        <v>4.9312773399385506E-4</v>
      </c>
      <c r="F107">
        <v>4.9525434183385494E-4</v>
      </c>
      <c r="G107">
        <v>4.8911769584627097E-4</v>
      </c>
      <c r="H107">
        <v>4.7862338250727142E-4</v>
      </c>
      <c r="I107">
        <v>4.6928644759385501E-4</v>
      </c>
      <c r="J107">
        <v>4.9516832919385548E-4</v>
      </c>
      <c r="K107">
        <v>4.9387340919385494E-4</v>
      </c>
      <c r="L107">
        <v>4.9516832919385538E-4</v>
      </c>
      <c r="M107">
        <v>4.9516832919385559E-4</v>
      </c>
    </row>
    <row r="108" spans="1:13" x14ac:dyDescent="0.25">
      <c r="A108" s="1">
        <v>105</v>
      </c>
      <c r="B108">
        <v>5.3306256234958123E-4</v>
      </c>
      <c r="C108">
        <v>5.1969793888769075E-4</v>
      </c>
      <c r="D108">
        <v>4.9005986044901861E-4</v>
      </c>
      <c r="E108">
        <v>4.9313090919385501E-4</v>
      </c>
      <c r="F108">
        <v>4.9526026299385496E-4</v>
      </c>
      <c r="G108">
        <v>4.8912694897177496E-4</v>
      </c>
      <c r="H108">
        <v>4.7875619744626918E-4</v>
      </c>
      <c r="I108">
        <v>4.6935528719385498E-4</v>
      </c>
      <c r="J108">
        <v>4.9516832919385548E-4</v>
      </c>
      <c r="K108">
        <v>4.9387667919385499E-4</v>
      </c>
      <c r="L108">
        <v>4.9516832919385538E-4</v>
      </c>
      <c r="M108">
        <v>4.9516832919385559E-4</v>
      </c>
    </row>
    <row r="109" spans="1:13" x14ac:dyDescent="0.25">
      <c r="A109" s="1">
        <v>106</v>
      </c>
      <c r="B109">
        <v>5.3286763805203646E-4</v>
      </c>
      <c r="C109">
        <v>5.1963078006534E-4</v>
      </c>
      <c r="D109">
        <v>4.9007825502418343E-4</v>
      </c>
      <c r="E109">
        <v>4.9313408439385508E-4</v>
      </c>
      <c r="F109">
        <v>4.9526618415385499E-4</v>
      </c>
      <c r="G109">
        <v>4.8913620209727906E-4</v>
      </c>
      <c r="H109">
        <v>4.7888901238526699E-4</v>
      </c>
      <c r="I109">
        <v>4.6942412679385501E-4</v>
      </c>
      <c r="J109">
        <v>4.9516832919385548E-4</v>
      </c>
      <c r="K109">
        <v>4.9387994919385494E-4</v>
      </c>
      <c r="L109">
        <v>4.9516832919385538E-4</v>
      </c>
      <c r="M109">
        <v>4.9516832919385559E-4</v>
      </c>
    </row>
    <row r="110" spans="1:13" x14ac:dyDescent="0.25">
      <c r="A110" s="1">
        <v>107</v>
      </c>
      <c r="B110">
        <v>5.3267293831549506E-4</v>
      </c>
      <c r="C110">
        <v>5.195636490068022E-4</v>
      </c>
      <c r="D110">
        <v>4.9009664959934814E-4</v>
      </c>
      <c r="E110">
        <v>4.9313725959385503E-4</v>
      </c>
      <c r="F110">
        <v>4.9527210531385502E-4</v>
      </c>
      <c r="G110">
        <v>4.8914545522278305E-4</v>
      </c>
      <c r="H110">
        <v>4.7902182732426481E-4</v>
      </c>
      <c r="I110">
        <v>4.6949296639385498E-4</v>
      </c>
      <c r="J110">
        <v>4.9516832919385548E-4</v>
      </c>
      <c r="K110">
        <v>4.9388321919385499E-4</v>
      </c>
      <c r="L110">
        <v>4.9516832919385538E-4</v>
      </c>
      <c r="M110">
        <v>4.9516832919385559E-4</v>
      </c>
    </row>
    <row r="111" spans="1:13" x14ac:dyDescent="0.25">
      <c r="A111" s="1">
        <v>108</v>
      </c>
      <c r="B111">
        <v>5.3247846275212456E-4</v>
      </c>
      <c r="C111">
        <v>5.1949654569486445E-4</v>
      </c>
      <c r="D111">
        <v>4.9011504417451296E-4</v>
      </c>
      <c r="E111">
        <v>4.9314043479385498E-4</v>
      </c>
      <c r="F111">
        <v>4.9527802647385494E-4</v>
      </c>
      <c r="G111">
        <v>4.8915470834828704E-4</v>
      </c>
      <c r="H111">
        <v>4.7915464226326262E-4</v>
      </c>
      <c r="I111">
        <v>4.69561805993855E-4</v>
      </c>
      <c r="J111">
        <v>4.9516832919385548E-4</v>
      </c>
      <c r="K111">
        <v>4.9388648919385493E-4</v>
      </c>
      <c r="L111">
        <v>4.9516832919385538E-4</v>
      </c>
      <c r="M111">
        <v>4.9516832919385559E-4</v>
      </c>
    </row>
    <row r="112" spans="1:13" x14ac:dyDescent="0.25">
      <c r="A112" s="1">
        <v>109</v>
      </c>
      <c r="B112">
        <v>5.3228421097498569E-4</v>
      </c>
      <c r="C112">
        <v>5.1942947011232815E-4</v>
      </c>
      <c r="D112">
        <v>4.9013343874967777E-4</v>
      </c>
      <c r="E112">
        <v>4.9314360999385505E-4</v>
      </c>
      <c r="F112">
        <v>4.9528394763385497E-4</v>
      </c>
      <c r="G112">
        <v>4.8916396147379102E-4</v>
      </c>
      <c r="H112">
        <v>4.7928745720226049E-4</v>
      </c>
      <c r="I112">
        <v>4.6963064559385497E-4</v>
      </c>
      <c r="J112">
        <v>4.9516832919385548E-4</v>
      </c>
      <c r="K112">
        <v>4.9388975919385499E-4</v>
      </c>
      <c r="L112">
        <v>4.9516832919385538E-4</v>
      </c>
      <c r="M112">
        <v>4.9516832919385559E-4</v>
      </c>
    </row>
    <row r="113" spans="1:13" x14ac:dyDescent="0.25">
      <c r="A113" s="1">
        <v>110</v>
      </c>
      <c r="B113">
        <v>5.3209018259802842E-4</v>
      </c>
      <c r="C113">
        <v>5.1936242224200839E-4</v>
      </c>
      <c r="D113">
        <v>4.9015183332484248E-4</v>
      </c>
      <c r="E113">
        <v>4.93146785193855E-4</v>
      </c>
      <c r="F113">
        <v>4.9528986879385499E-4</v>
      </c>
      <c r="G113">
        <v>4.8917321459929501E-4</v>
      </c>
      <c r="H113">
        <v>4.7942027214125819E-4</v>
      </c>
      <c r="I113">
        <v>4.69699485193855E-4</v>
      </c>
      <c r="J113">
        <v>4.9516832919385548E-4</v>
      </c>
      <c r="K113">
        <v>4.9389302919385493E-4</v>
      </c>
      <c r="L113">
        <v>4.9516832919385538E-4</v>
      </c>
      <c r="M113">
        <v>4.9516832919385559E-4</v>
      </c>
    </row>
    <row r="114" spans="1:13" x14ac:dyDescent="0.25">
      <c r="A114" s="1">
        <v>111</v>
      </c>
      <c r="B114">
        <v>5.3189637723609102E-4</v>
      </c>
      <c r="C114">
        <v>5.1929540206673507E-4</v>
      </c>
      <c r="D114">
        <v>4.901702279000073E-4</v>
      </c>
      <c r="E114">
        <v>4.9314996039385506E-4</v>
      </c>
      <c r="F114">
        <v>4.9529578995385502E-4</v>
      </c>
      <c r="G114">
        <v>4.89182467724799E-4</v>
      </c>
      <c r="H114">
        <v>4.7955308708025611E-4</v>
      </c>
      <c r="I114">
        <v>4.6976832479385502E-4</v>
      </c>
      <c r="J114">
        <v>4.9516832919385548E-4</v>
      </c>
      <c r="K114">
        <v>4.9389629919385498E-4</v>
      </c>
      <c r="L114">
        <v>4.9516832919385538E-4</v>
      </c>
      <c r="M114">
        <v>4.9516832919385559E-4</v>
      </c>
    </row>
    <row r="115" spans="1:13" x14ac:dyDescent="0.25">
      <c r="A115" s="1">
        <v>112</v>
      </c>
      <c r="B115">
        <v>5.3170279450489579E-4</v>
      </c>
      <c r="C115">
        <v>5.1922840956935201E-4</v>
      </c>
      <c r="D115">
        <v>4.9018862247517212E-4</v>
      </c>
      <c r="E115">
        <v>4.9315313559385502E-4</v>
      </c>
      <c r="F115">
        <v>4.9530171111385494E-4</v>
      </c>
      <c r="G115">
        <v>4.8919172085030299E-4</v>
      </c>
      <c r="H115">
        <v>4.7968590201925382E-4</v>
      </c>
      <c r="I115">
        <v>4.69837164393855E-4</v>
      </c>
      <c r="J115">
        <v>4.9516832919385548E-4</v>
      </c>
      <c r="K115">
        <v>4.9389956919385493E-4</v>
      </c>
      <c r="L115">
        <v>4.9516832919385538E-4</v>
      </c>
      <c r="M115">
        <v>4.9516832919385559E-4</v>
      </c>
    </row>
    <row r="116" spans="1:13" x14ac:dyDescent="0.25">
      <c r="A116" s="1">
        <v>113</v>
      </c>
      <c r="B116">
        <v>5.3150943402104805E-4</v>
      </c>
      <c r="C116">
        <v>5.1916144473271688E-4</v>
      </c>
      <c r="D116">
        <v>4.9020701705033683E-4</v>
      </c>
      <c r="E116">
        <v>4.9315631079385508E-4</v>
      </c>
      <c r="F116">
        <v>4.9530763227385497E-4</v>
      </c>
      <c r="G116">
        <v>4.8920097397580698E-4</v>
      </c>
      <c r="H116">
        <v>4.7981871695825158E-4</v>
      </c>
      <c r="I116">
        <v>4.6990600399385502E-4</v>
      </c>
      <c r="J116">
        <v>4.9516832919385548E-4</v>
      </c>
      <c r="K116">
        <v>4.9390283919385498E-4</v>
      </c>
      <c r="L116">
        <v>4.9516832919385538E-4</v>
      </c>
      <c r="M116">
        <v>4.9516832919385559E-4</v>
      </c>
    </row>
    <row r="117" spans="1:13" x14ac:dyDescent="0.25">
      <c r="A117" s="1">
        <v>114</v>
      </c>
      <c r="B117">
        <v>5.3131629540203258E-4</v>
      </c>
      <c r="C117">
        <v>5.1909450753970222E-4</v>
      </c>
      <c r="D117">
        <v>4.9022541162550165E-4</v>
      </c>
      <c r="E117">
        <v>4.9315948599385504E-4</v>
      </c>
      <c r="F117">
        <v>4.95313553433855E-4</v>
      </c>
      <c r="G117">
        <v>4.8921022710131097E-4</v>
      </c>
      <c r="H117">
        <v>4.7995153189724939E-4</v>
      </c>
      <c r="I117">
        <v>4.6997484359385499E-4</v>
      </c>
      <c r="J117">
        <v>4.9516832919385548E-4</v>
      </c>
      <c r="K117">
        <v>4.9390610919385503E-4</v>
      </c>
      <c r="L117">
        <v>4.9516832919385538E-4</v>
      </c>
      <c r="M117">
        <v>4.9516832919385559E-4</v>
      </c>
    </row>
    <row r="118" spans="1:13" x14ac:dyDescent="0.25">
      <c r="A118" s="1">
        <v>115</v>
      </c>
      <c r="B118">
        <v>5.3112337826621164E-4</v>
      </c>
      <c r="C118">
        <v>5.190275979731941E-4</v>
      </c>
      <c r="D118">
        <v>4.9024380620066646E-4</v>
      </c>
      <c r="E118">
        <v>4.9316266119385499E-4</v>
      </c>
      <c r="F118">
        <v>4.9531947459385503E-4</v>
      </c>
      <c r="G118">
        <v>4.8921948022681496E-4</v>
      </c>
      <c r="H118">
        <v>4.800843468362472E-4</v>
      </c>
      <c r="I118">
        <v>4.7004368319385502E-4</v>
      </c>
      <c r="J118">
        <v>4.9516832919385548E-4</v>
      </c>
      <c r="K118">
        <v>4.9390937919385498E-4</v>
      </c>
      <c r="L118">
        <v>4.9516832919385538E-4</v>
      </c>
      <c r="M118">
        <v>4.9516832919385559E-4</v>
      </c>
    </row>
    <row r="119" spans="1:13" x14ac:dyDescent="0.25">
      <c r="A119" s="1">
        <v>116</v>
      </c>
      <c r="B119">
        <v>5.3093068223282209E-4</v>
      </c>
      <c r="C119">
        <v>5.1896071601609294E-4</v>
      </c>
      <c r="D119">
        <v>4.9026220077583117E-4</v>
      </c>
      <c r="E119">
        <v>4.9316583639385505E-4</v>
      </c>
      <c r="F119">
        <v>4.9532539575385494E-4</v>
      </c>
      <c r="G119">
        <v>4.8922873335231906E-4</v>
      </c>
      <c r="H119">
        <v>4.8021716177524512E-4</v>
      </c>
      <c r="I119">
        <v>4.7011252279385499E-4</v>
      </c>
      <c r="J119">
        <v>4.9516832919385548E-4</v>
      </c>
      <c r="K119">
        <v>4.9391264919385503E-4</v>
      </c>
      <c r="L119">
        <v>4.9516832919385538E-4</v>
      </c>
      <c r="M119">
        <v>4.9516832919385559E-4</v>
      </c>
    </row>
    <row r="120" spans="1:13" x14ac:dyDescent="0.25">
      <c r="A120" s="1">
        <v>117</v>
      </c>
      <c r="B120">
        <v>5.3073820692197348E-4</v>
      </c>
      <c r="C120">
        <v>5.1889386165131311E-4</v>
      </c>
      <c r="D120">
        <v>4.9028059535099599E-4</v>
      </c>
      <c r="E120">
        <v>4.9316901159385501E-4</v>
      </c>
      <c r="F120">
        <v>4.9533131691385497E-4</v>
      </c>
      <c r="G120">
        <v>4.8923798647782304E-4</v>
      </c>
      <c r="H120">
        <v>4.8034997671424288E-4</v>
      </c>
      <c r="I120">
        <v>4.7018136239385501E-4</v>
      </c>
      <c r="J120">
        <v>4.9516832919385548E-4</v>
      </c>
      <c r="K120">
        <v>4.9391591919385497E-4</v>
      </c>
      <c r="L120">
        <v>4.9516832919385538E-4</v>
      </c>
      <c r="M120">
        <v>4.9516832919385559E-4</v>
      </c>
    </row>
    <row r="121" spans="1:13" x14ac:dyDescent="0.25">
      <c r="A121" s="1">
        <v>118</v>
      </c>
      <c r="B121">
        <v>5.3054595195464456E-4</v>
      </c>
      <c r="C121">
        <v>5.1882703486178341E-4</v>
      </c>
      <c r="D121">
        <v>4.9029898992616081E-4</v>
      </c>
      <c r="E121">
        <v>4.9317218679385507E-4</v>
      </c>
      <c r="F121">
        <v>4.95337238073855E-4</v>
      </c>
      <c r="G121">
        <v>4.8924723960332703E-4</v>
      </c>
      <c r="H121">
        <v>4.8048279165324069E-4</v>
      </c>
      <c r="I121">
        <v>4.7025020199385498E-4</v>
      </c>
      <c r="J121">
        <v>4.9516832919385548E-4</v>
      </c>
      <c r="K121">
        <v>4.9391918919385503E-4</v>
      </c>
      <c r="L121">
        <v>4.9516832919385538E-4</v>
      </c>
      <c r="M121">
        <v>4.9516832919385559E-4</v>
      </c>
    </row>
    <row r="122" spans="1:13" x14ac:dyDescent="0.25">
      <c r="A122" s="1">
        <v>119</v>
      </c>
      <c r="B122">
        <v>5.3035391695268198E-4</v>
      </c>
      <c r="C122">
        <v>5.1876023563044642E-4</v>
      </c>
      <c r="D122">
        <v>4.9031738450132552E-4</v>
      </c>
      <c r="E122">
        <v>4.9317536199385502E-4</v>
      </c>
      <c r="F122">
        <v>4.9534315923385503E-4</v>
      </c>
      <c r="G122">
        <v>4.8925649272883102E-4</v>
      </c>
      <c r="H122">
        <v>4.8061560659223851E-4</v>
      </c>
      <c r="I122">
        <v>4.7031904159385512E-4</v>
      </c>
      <c r="J122">
        <v>4.9516832919385548E-4</v>
      </c>
      <c r="K122">
        <v>4.9392245919385497E-4</v>
      </c>
      <c r="L122">
        <v>4.9516832919385538E-4</v>
      </c>
      <c r="M122">
        <v>4.9516832919385559E-4</v>
      </c>
    </row>
    <row r="123" spans="1:13" x14ac:dyDescent="0.25">
      <c r="A123" s="1">
        <v>120</v>
      </c>
      <c r="B123">
        <v>5.3016210153879661E-4</v>
      </c>
      <c r="C123">
        <v>5.1869346394025891E-4</v>
      </c>
      <c r="D123">
        <v>4.9033577907649033E-4</v>
      </c>
      <c r="E123">
        <v>4.9317853719385498E-4</v>
      </c>
      <c r="F123">
        <v>4.9534908039385495E-4</v>
      </c>
      <c r="G123">
        <v>4.8926574585433501E-4</v>
      </c>
      <c r="H123">
        <v>4.8074842153123632E-4</v>
      </c>
      <c r="I123">
        <v>4.7038788119385498E-4</v>
      </c>
      <c r="J123">
        <v>4.9516832919385548E-4</v>
      </c>
      <c r="K123">
        <v>4.9392572919385502E-4</v>
      </c>
      <c r="L123">
        <v>4.9516832919385538E-4</v>
      </c>
      <c r="M123">
        <v>4.9516832919385559E-4</v>
      </c>
    </row>
    <row r="124" spans="1:13" x14ac:dyDescent="0.25">
      <c r="A124" s="1">
        <v>121</v>
      </c>
      <c r="B124">
        <v>5.2997050533656236E-4</v>
      </c>
      <c r="C124">
        <v>5.1862671977419175E-4</v>
      </c>
      <c r="D124">
        <v>4.9035417365165515E-4</v>
      </c>
      <c r="E124">
        <v>4.9318171239385504E-4</v>
      </c>
      <c r="F124">
        <v>4.9535500155385498E-4</v>
      </c>
      <c r="G124">
        <v>4.89274998979839E-4</v>
      </c>
      <c r="H124">
        <v>4.8088123647023408E-4</v>
      </c>
      <c r="I124">
        <v>4.7045672079385501E-4</v>
      </c>
      <c r="J124">
        <v>4.9516832919385548E-4</v>
      </c>
      <c r="K124">
        <v>4.9392899919385497E-4</v>
      </c>
      <c r="L124">
        <v>4.9516832919385538E-4</v>
      </c>
      <c r="M124">
        <v>4.9516832919385559E-4</v>
      </c>
    </row>
    <row r="125" spans="1:13" x14ac:dyDescent="0.25">
      <c r="A125" s="1">
        <v>122</v>
      </c>
      <c r="B125">
        <v>5.2977912797041223E-4</v>
      </c>
      <c r="C125">
        <v>5.1856000311522959E-4</v>
      </c>
      <c r="D125">
        <v>4.9037256822681986E-4</v>
      </c>
      <c r="E125">
        <v>4.93184887593855E-4</v>
      </c>
      <c r="F125">
        <v>4.95360922713855E-4</v>
      </c>
      <c r="G125">
        <v>4.8928425210534299E-4</v>
      </c>
      <c r="H125">
        <v>4.8101405140923178E-4</v>
      </c>
      <c r="I125">
        <v>4.7052556039385498E-4</v>
      </c>
      <c r="J125">
        <v>4.9516832919385548E-4</v>
      </c>
      <c r="K125">
        <v>4.9393226919385502E-4</v>
      </c>
      <c r="L125">
        <v>4.9516832919385538E-4</v>
      </c>
      <c r="M125">
        <v>4.9516832919385559E-4</v>
      </c>
    </row>
    <row r="126" spans="1:13" x14ac:dyDescent="0.25">
      <c r="A126" s="1">
        <v>123</v>
      </c>
      <c r="B126">
        <v>5.2958796906563761E-4</v>
      </c>
      <c r="C126">
        <v>5.1849331394637137E-4</v>
      </c>
      <c r="D126">
        <v>4.9039096280198468E-4</v>
      </c>
      <c r="E126">
        <v>4.9318806279385506E-4</v>
      </c>
      <c r="F126">
        <v>4.9536684387385503E-4</v>
      </c>
      <c r="G126">
        <v>4.8929350523084698E-4</v>
      </c>
      <c r="H126">
        <v>4.811468663482297E-4</v>
      </c>
      <c r="I126">
        <v>4.7059439999385511E-4</v>
      </c>
      <c r="J126">
        <v>4.9516832919385548E-4</v>
      </c>
      <c r="K126">
        <v>4.9393553919385496E-4</v>
      </c>
      <c r="L126">
        <v>4.9516832919385538E-4</v>
      </c>
      <c r="M126">
        <v>4.9516832919385559E-4</v>
      </c>
    </row>
    <row r="127" spans="1:13" x14ac:dyDescent="0.25">
      <c r="A127" s="1">
        <v>124</v>
      </c>
      <c r="B127">
        <v>5.2939702824838369E-4</v>
      </c>
      <c r="C127">
        <v>5.1842665225063003E-4</v>
      </c>
      <c r="D127">
        <v>4.9040935737714949E-4</v>
      </c>
      <c r="E127">
        <v>4.9319123799385501E-4</v>
      </c>
      <c r="F127">
        <v>4.9537276503385495E-4</v>
      </c>
      <c r="G127">
        <v>4.8930275835635097E-4</v>
      </c>
      <c r="H127">
        <v>4.8127968128722752E-4</v>
      </c>
      <c r="I127">
        <v>4.7066323959385503E-4</v>
      </c>
      <c r="J127">
        <v>4.9516832919385548E-4</v>
      </c>
      <c r="K127">
        <v>4.9393880919385502E-4</v>
      </c>
      <c r="L127">
        <v>4.9516832919385538E-4</v>
      </c>
      <c r="M127">
        <v>4.9516832919385559E-4</v>
      </c>
    </row>
    <row r="128" spans="1:13" x14ac:dyDescent="0.25">
      <c r="A128" s="1">
        <v>125</v>
      </c>
      <c r="B128">
        <v>5.2920630514564958E-4</v>
      </c>
      <c r="C128">
        <v>5.1836001801103227E-4</v>
      </c>
      <c r="D128">
        <v>4.904277519523142E-4</v>
      </c>
      <c r="E128">
        <v>4.9319441319385508E-4</v>
      </c>
      <c r="F128">
        <v>4.9537868619385498E-4</v>
      </c>
      <c r="G128">
        <v>4.8931201148185496E-4</v>
      </c>
      <c r="H128">
        <v>4.8141249622622528E-4</v>
      </c>
      <c r="I128">
        <v>4.70732079193855E-4</v>
      </c>
      <c r="J128">
        <v>4.9516832919385548E-4</v>
      </c>
      <c r="K128">
        <v>4.9394207919385496E-4</v>
      </c>
      <c r="L128">
        <v>4.9516832919385538E-4</v>
      </c>
      <c r="M128">
        <v>4.9516832919385559E-4</v>
      </c>
    </row>
    <row r="129" spans="1:13" x14ac:dyDescent="0.25">
      <c r="A129" s="1">
        <v>126</v>
      </c>
      <c r="B129">
        <v>5.290157993852832E-4</v>
      </c>
      <c r="C129">
        <v>5.1829341121061912E-4</v>
      </c>
      <c r="D129">
        <v>4.9044614652747902E-4</v>
      </c>
      <c r="E129">
        <v>4.9319758839385503E-4</v>
      </c>
      <c r="F129">
        <v>4.9538460735385501E-4</v>
      </c>
      <c r="G129">
        <v>4.8932126460735905E-4</v>
      </c>
      <c r="H129">
        <v>4.8154531116522309E-4</v>
      </c>
      <c r="I129">
        <v>4.7080091879385502E-4</v>
      </c>
      <c r="J129">
        <v>4.9516832919385548E-4</v>
      </c>
      <c r="K129">
        <v>4.9394534919385501E-4</v>
      </c>
      <c r="L129">
        <v>4.9516832919385538E-4</v>
      </c>
      <c r="M129">
        <v>4.9516832919385559E-4</v>
      </c>
    </row>
    <row r="130" spans="1:13" x14ac:dyDescent="0.25">
      <c r="A130" s="1">
        <v>127</v>
      </c>
      <c r="B130">
        <v>5.2882551059598121E-4</v>
      </c>
      <c r="C130">
        <v>5.1822683183244515E-4</v>
      </c>
      <c r="D130">
        <v>4.9046454110264384E-4</v>
      </c>
      <c r="E130">
        <v>4.9320076359385498E-4</v>
      </c>
      <c r="F130">
        <v>4.9539052851385493E-4</v>
      </c>
      <c r="G130">
        <v>4.8933051773286304E-4</v>
      </c>
      <c r="H130">
        <v>4.8167812610422101E-4</v>
      </c>
      <c r="I130">
        <v>4.7086975839385499E-4</v>
      </c>
      <c r="J130">
        <v>4.9516832919385548E-4</v>
      </c>
      <c r="K130">
        <v>4.9394861919385496E-4</v>
      </c>
      <c r="L130">
        <v>4.9516832919385538E-4</v>
      </c>
      <c r="M130">
        <v>4.9516832919385559E-4</v>
      </c>
    </row>
    <row r="131" spans="1:13" x14ac:dyDescent="0.25">
      <c r="A131" s="1">
        <v>128</v>
      </c>
      <c r="B131">
        <v>5.2863543840728493E-4</v>
      </c>
      <c r="C131">
        <v>5.1816027985957924E-4</v>
      </c>
      <c r="D131">
        <v>4.9048293567780855E-4</v>
      </c>
      <c r="E131">
        <v>4.9320393879385505E-4</v>
      </c>
      <c r="F131">
        <v>4.9539644967385495E-4</v>
      </c>
      <c r="G131">
        <v>4.8933977085836703E-4</v>
      </c>
      <c r="H131">
        <v>4.8181094104321872E-4</v>
      </c>
      <c r="I131">
        <v>4.7093859799385502E-4</v>
      </c>
      <c r="J131">
        <v>4.9516832919385548E-4</v>
      </c>
      <c r="K131">
        <v>4.9395188919385501E-4</v>
      </c>
      <c r="L131">
        <v>4.9516832919385538E-4</v>
      </c>
      <c r="M131">
        <v>4.9516832919385559E-4</v>
      </c>
    </row>
    <row r="132" spans="1:13" x14ac:dyDescent="0.25">
      <c r="A132" s="1">
        <v>129</v>
      </c>
      <c r="B132">
        <v>5.284455824495788E-4</v>
      </c>
      <c r="C132">
        <v>5.1809375527510414E-4</v>
      </c>
      <c r="D132">
        <v>4.9050133025297336E-4</v>
      </c>
      <c r="E132">
        <v>4.93207113993855E-4</v>
      </c>
      <c r="F132">
        <v>4.9540237083385498E-4</v>
      </c>
      <c r="G132">
        <v>4.8934902398387102E-4</v>
      </c>
      <c r="H132">
        <v>4.8194375598221658E-4</v>
      </c>
      <c r="I132">
        <v>4.7100743759385499E-4</v>
      </c>
      <c r="J132">
        <v>4.9516832919385548E-4</v>
      </c>
      <c r="K132">
        <v>4.9395515919385495E-4</v>
      </c>
      <c r="L132">
        <v>4.9516832919385538E-4</v>
      </c>
      <c r="M132">
        <v>4.9516832919385559E-4</v>
      </c>
    </row>
    <row r="133" spans="1:13" x14ac:dyDescent="0.25">
      <c r="A133" s="1">
        <v>130</v>
      </c>
      <c r="B133">
        <v>5.2825594235408771E-4</v>
      </c>
      <c r="C133">
        <v>5.1802725806211617E-4</v>
      </c>
      <c r="D133">
        <v>4.9051972482813807E-4</v>
      </c>
      <c r="E133">
        <v>4.9321028919385506E-4</v>
      </c>
      <c r="F133">
        <v>4.9540829199385501E-4</v>
      </c>
      <c r="G133">
        <v>4.8935827710937501E-4</v>
      </c>
      <c r="H133">
        <v>4.8207657092121429E-4</v>
      </c>
      <c r="I133">
        <v>4.7107627719385501E-4</v>
      </c>
      <c r="J133">
        <v>4.9516832919385548E-4</v>
      </c>
      <c r="K133">
        <v>4.9395842919385501E-4</v>
      </c>
      <c r="L133">
        <v>4.9516832919385538E-4</v>
      </c>
      <c r="M133">
        <v>4.9516832919385559E-4</v>
      </c>
    </row>
    <row r="134" spans="1:13" x14ac:dyDescent="0.25">
      <c r="A134" s="1">
        <v>131</v>
      </c>
      <c r="B134">
        <v>5.2806651775287475E-4</v>
      </c>
      <c r="C134">
        <v>5.1796078820372617E-4</v>
      </c>
      <c r="D134">
        <v>4.9053811940330289E-4</v>
      </c>
      <c r="E134">
        <v>4.9321346439385502E-4</v>
      </c>
      <c r="F134">
        <v>4.9541421315385493E-4</v>
      </c>
      <c r="G134">
        <v>4.89367530234879E-4</v>
      </c>
      <c r="H134">
        <v>4.8220938586021221E-4</v>
      </c>
      <c r="I134">
        <v>4.7114511679385499E-4</v>
      </c>
      <c r="J134">
        <v>4.9516832919385548E-4</v>
      </c>
      <c r="K134">
        <v>4.9396169919385495E-4</v>
      </c>
      <c r="L134">
        <v>4.9516832919385538E-4</v>
      </c>
      <c r="M134">
        <v>4.9516832919385559E-4</v>
      </c>
    </row>
    <row r="135" spans="1:13" x14ac:dyDescent="0.25">
      <c r="A135" s="1">
        <v>132</v>
      </c>
      <c r="B135">
        <v>5.2787730827883838E-4</v>
      </c>
      <c r="C135">
        <v>5.1789434568305843E-4</v>
      </c>
      <c r="D135">
        <v>4.9055651397846771E-4</v>
      </c>
      <c r="E135">
        <v>4.9321663959385508E-4</v>
      </c>
      <c r="F135">
        <v>4.9542013431385496E-4</v>
      </c>
      <c r="G135">
        <v>4.8937678336038299E-4</v>
      </c>
      <c r="H135">
        <v>4.8234220079920991E-4</v>
      </c>
      <c r="I135">
        <v>4.7121395639385501E-4</v>
      </c>
      <c r="J135">
        <v>4.9516832919385548E-4</v>
      </c>
      <c r="K135">
        <v>4.93964969193855E-4</v>
      </c>
      <c r="L135">
        <v>4.9516832919385538E-4</v>
      </c>
      <c r="M135">
        <v>4.9516832919385559E-4</v>
      </c>
    </row>
    <row r="136" spans="1:13" x14ac:dyDescent="0.25">
      <c r="A136" s="1">
        <v>133</v>
      </c>
      <c r="B136">
        <v>5.2768831356571095E-4</v>
      </c>
      <c r="C136">
        <v>5.1782793048325121E-4</v>
      </c>
      <c r="D136">
        <v>4.9057490855363242E-4</v>
      </c>
      <c r="E136">
        <v>4.9321981479385503E-4</v>
      </c>
      <c r="F136">
        <v>4.9542605547385498E-4</v>
      </c>
      <c r="G136">
        <v>4.8938603648588698E-4</v>
      </c>
      <c r="H136">
        <v>4.8247501573820773E-4</v>
      </c>
      <c r="I136">
        <v>4.7128279599385498E-4</v>
      </c>
      <c r="J136">
        <v>4.9516832919385548E-4</v>
      </c>
      <c r="K136">
        <v>4.9396823919385495E-4</v>
      </c>
      <c r="L136">
        <v>4.9516832919385538E-4</v>
      </c>
      <c r="M136">
        <v>4.9516832919385559E-4</v>
      </c>
    </row>
    <row r="137" spans="1:13" x14ac:dyDescent="0.25">
      <c r="A137" s="1">
        <v>134</v>
      </c>
      <c r="B137">
        <v>5.2749953324805526E-4</v>
      </c>
      <c r="C137">
        <v>5.1776154258745646E-4</v>
      </c>
      <c r="D137">
        <v>4.9059330312879723E-4</v>
      </c>
      <c r="E137">
        <v>4.9322298999385499E-4</v>
      </c>
      <c r="F137">
        <v>4.9543197663385501E-4</v>
      </c>
      <c r="G137">
        <v>4.8939528961139097E-4</v>
      </c>
      <c r="H137">
        <v>4.8260783067720548E-4</v>
      </c>
      <c r="I137">
        <v>4.7135163559385501E-4</v>
      </c>
      <c r="J137">
        <v>4.9516832919385548E-4</v>
      </c>
      <c r="K137">
        <v>4.93971509193855E-4</v>
      </c>
      <c r="L137">
        <v>4.9516832919385538E-4</v>
      </c>
      <c r="M137">
        <v>4.9516832919385559E-4</v>
      </c>
    </row>
    <row r="138" spans="1:13" x14ac:dyDescent="0.25">
      <c r="A138" s="1">
        <v>135</v>
      </c>
      <c r="B138">
        <v>5.2731096696126336E-4</v>
      </c>
      <c r="C138">
        <v>5.1769518197884051E-4</v>
      </c>
      <c r="D138">
        <v>4.9061169770396205E-4</v>
      </c>
      <c r="E138">
        <v>4.9322616519385505E-4</v>
      </c>
      <c r="F138">
        <v>4.9543789779385493E-4</v>
      </c>
      <c r="G138">
        <v>4.8940454273689496E-4</v>
      </c>
      <c r="H138">
        <v>4.827406456162033E-4</v>
      </c>
      <c r="I138">
        <v>4.7142047519385498E-4</v>
      </c>
      <c r="J138">
        <v>4.9516832919385548E-4</v>
      </c>
      <c r="K138">
        <v>4.9397477919385494E-4</v>
      </c>
      <c r="L138">
        <v>4.9516832919385538E-4</v>
      </c>
      <c r="M138">
        <v>4.9516832919385559E-4</v>
      </c>
    </row>
    <row r="139" spans="1:13" x14ac:dyDescent="0.25">
      <c r="A139" s="1">
        <v>136</v>
      </c>
      <c r="B139">
        <v>5.2712261434155288E-4</v>
      </c>
      <c r="C139">
        <v>5.1762884864058306E-4</v>
      </c>
      <c r="D139">
        <v>4.9063009227912676E-4</v>
      </c>
      <c r="E139">
        <v>4.9322934039385501E-4</v>
      </c>
      <c r="F139">
        <v>4.9544381895385496E-4</v>
      </c>
      <c r="G139">
        <v>4.8941379586239905E-4</v>
      </c>
      <c r="H139">
        <v>4.8287346055520122E-4</v>
      </c>
      <c r="I139">
        <v>4.71489314793855E-4</v>
      </c>
      <c r="J139">
        <v>4.9516832919385548E-4</v>
      </c>
      <c r="K139">
        <v>4.93978049193855E-4</v>
      </c>
      <c r="L139">
        <v>4.9516832919385538E-4</v>
      </c>
      <c r="M139">
        <v>4.9516832919385559E-4</v>
      </c>
    </row>
    <row r="140" spans="1:13" x14ac:dyDescent="0.25">
      <c r="A140" s="1">
        <v>137</v>
      </c>
      <c r="B140">
        <v>5.26934475025966E-4</v>
      </c>
      <c r="C140">
        <v>5.1756254255587767E-4</v>
      </c>
      <c r="D140">
        <v>4.9064848685429158E-4</v>
      </c>
      <c r="E140">
        <v>4.9323251559385507E-4</v>
      </c>
      <c r="F140">
        <v>4.9544974011385499E-4</v>
      </c>
      <c r="G140">
        <v>4.8942304898790304E-4</v>
      </c>
      <c r="H140">
        <v>4.8300627549419898E-4</v>
      </c>
      <c r="I140">
        <v>4.7155815439385497E-4</v>
      </c>
      <c r="J140">
        <v>4.9516832919385548E-4</v>
      </c>
      <c r="K140">
        <v>4.9398131919385494E-4</v>
      </c>
      <c r="L140">
        <v>4.9516832919385538E-4</v>
      </c>
      <c r="M140">
        <v>4.9516832919385559E-4</v>
      </c>
    </row>
    <row r="141" spans="1:13" x14ac:dyDescent="0.25">
      <c r="A141" s="1">
        <v>138</v>
      </c>
      <c r="B141">
        <v>5.2674654865236608E-4</v>
      </c>
      <c r="C141">
        <v>5.174962637079319E-4</v>
      </c>
      <c r="D141">
        <v>4.9066688142945639E-4</v>
      </c>
      <c r="E141">
        <v>4.9323569079385502E-4</v>
      </c>
      <c r="F141">
        <v>4.9545566127385502E-4</v>
      </c>
      <c r="G141">
        <v>4.8943230211340703E-4</v>
      </c>
      <c r="H141">
        <v>4.8313909043319668E-4</v>
      </c>
      <c r="I141">
        <v>4.7162699399385511E-4</v>
      </c>
      <c r="J141">
        <v>4.9516832919385548E-4</v>
      </c>
      <c r="K141">
        <v>4.9398458919385499E-4</v>
      </c>
      <c r="L141">
        <v>4.9516832919385538E-4</v>
      </c>
      <c r="M141">
        <v>4.9516832919385559E-4</v>
      </c>
    </row>
    <row r="142" spans="1:13" x14ac:dyDescent="0.25">
      <c r="A142" s="1">
        <v>139</v>
      </c>
      <c r="B142">
        <v>5.2655883485943603E-4</v>
      </c>
      <c r="C142">
        <v>5.1743001207996695E-4</v>
      </c>
      <c r="D142">
        <v>4.906852760046211E-4</v>
      </c>
      <c r="E142">
        <v>4.9323886599385498E-4</v>
      </c>
      <c r="F142">
        <v>4.9546158243385493E-4</v>
      </c>
      <c r="G142">
        <v>4.8944155523891102E-4</v>
      </c>
      <c r="H142">
        <v>4.832719053721946E-4</v>
      </c>
      <c r="I142">
        <v>4.7169583359385502E-4</v>
      </c>
      <c r="J142">
        <v>4.9516832919385548E-4</v>
      </c>
      <c r="K142">
        <v>4.9398785919385494E-4</v>
      </c>
      <c r="L142">
        <v>4.9516832919385538E-4</v>
      </c>
      <c r="M142">
        <v>4.9516832919385559E-4</v>
      </c>
    </row>
    <row r="143" spans="1:13" x14ac:dyDescent="0.25">
      <c r="A143" s="1">
        <v>140</v>
      </c>
      <c r="B143">
        <v>5.2637133328667569E-4</v>
      </c>
      <c r="C143">
        <v>5.1736378765521792E-4</v>
      </c>
      <c r="D143">
        <v>4.9070367057978592E-4</v>
      </c>
      <c r="E143">
        <v>4.9324204119385504E-4</v>
      </c>
      <c r="F143">
        <v>4.9546750359385496E-4</v>
      </c>
      <c r="G143">
        <v>4.8945080836441501E-4</v>
      </c>
      <c r="H143">
        <v>4.8340472031119242E-4</v>
      </c>
      <c r="I143">
        <v>4.71764673193855E-4</v>
      </c>
      <c r="J143">
        <v>4.9516832919385548E-4</v>
      </c>
      <c r="K143">
        <v>4.9399112919385499E-4</v>
      </c>
      <c r="L143">
        <v>4.9516832919385538E-4</v>
      </c>
      <c r="M143">
        <v>4.9516832919385559E-4</v>
      </c>
    </row>
    <row r="144" spans="1:13" x14ac:dyDescent="0.25">
      <c r="A144" s="1">
        <v>141</v>
      </c>
      <c r="B144">
        <v>5.2618404357439937E-4</v>
      </c>
      <c r="C144">
        <v>5.1729759041693356E-4</v>
      </c>
      <c r="D144">
        <v>4.9072206515495074E-4</v>
      </c>
      <c r="E144">
        <v>4.9324521639385499E-4</v>
      </c>
      <c r="F144">
        <v>4.9547342475385499E-4</v>
      </c>
      <c r="G144">
        <v>4.89460061489919E-4</v>
      </c>
      <c r="H144">
        <v>4.8353753525019017E-4</v>
      </c>
      <c r="I144">
        <v>4.7183351279385502E-4</v>
      </c>
      <c r="J144">
        <v>4.9516832919385548E-4</v>
      </c>
      <c r="K144">
        <v>4.9399439919385493E-4</v>
      </c>
      <c r="L144">
        <v>4.9516832919385538E-4</v>
      </c>
      <c r="M144">
        <v>4.9516832919385559E-4</v>
      </c>
    </row>
    <row r="145" spans="1:13" x14ac:dyDescent="0.25">
      <c r="A145" s="1">
        <v>142</v>
      </c>
      <c r="B145">
        <v>5.2599696536373408E-4</v>
      </c>
      <c r="C145">
        <v>5.1723142034837638E-4</v>
      </c>
      <c r="D145">
        <v>4.9074045973011545E-4</v>
      </c>
      <c r="E145">
        <v>4.9324839159385506E-4</v>
      </c>
      <c r="F145">
        <v>4.9547934591385502E-4</v>
      </c>
      <c r="G145">
        <v>4.8946931461542299E-4</v>
      </c>
      <c r="H145">
        <v>4.8367035018918799E-4</v>
      </c>
      <c r="I145">
        <v>4.7190235239385499E-4</v>
      </c>
      <c r="J145">
        <v>4.9516832919385548E-4</v>
      </c>
      <c r="K145">
        <v>4.9399766919385499E-4</v>
      </c>
      <c r="L145">
        <v>4.9516832919385538E-4</v>
      </c>
      <c r="M145">
        <v>4.9516832919385559E-4</v>
      </c>
    </row>
    <row r="146" spans="1:13" x14ac:dyDescent="0.25">
      <c r="A146" s="1">
        <v>143</v>
      </c>
      <c r="B146">
        <v>5.2581009829661676E-4</v>
      </c>
      <c r="C146">
        <v>5.1716527743282269E-4</v>
      </c>
      <c r="D146">
        <v>4.9075885430528027E-4</v>
      </c>
      <c r="E146">
        <v>4.9325156679385501E-4</v>
      </c>
      <c r="F146">
        <v>4.9548526707385494E-4</v>
      </c>
      <c r="G146">
        <v>4.8947856774092698E-4</v>
      </c>
      <c r="H146">
        <v>4.8380316512818569E-4</v>
      </c>
      <c r="I146">
        <v>4.7197119199385502E-4</v>
      </c>
      <c r="J146">
        <v>4.9516832919385548E-4</v>
      </c>
      <c r="K146">
        <v>4.9400093919385493E-4</v>
      </c>
      <c r="L146">
        <v>4.9516832919385538E-4</v>
      </c>
      <c r="M146">
        <v>4.9516832919385559E-4</v>
      </c>
    </row>
    <row r="147" spans="1:13" x14ac:dyDescent="0.25">
      <c r="A147" s="1">
        <v>144</v>
      </c>
      <c r="B147">
        <v>5.2562344201579204E-4</v>
      </c>
      <c r="C147">
        <v>5.1709916165356253E-4</v>
      </c>
      <c r="D147">
        <v>4.9077724888044508E-4</v>
      </c>
      <c r="E147">
        <v>4.9325474199385507E-4</v>
      </c>
      <c r="F147">
        <v>4.9549118823385497E-4</v>
      </c>
      <c r="G147">
        <v>4.8948782086643096E-4</v>
      </c>
      <c r="H147">
        <v>4.8393598006718361E-4</v>
      </c>
      <c r="I147">
        <v>4.7204003159385499E-4</v>
      </c>
      <c r="J147">
        <v>4.9516832919385548E-4</v>
      </c>
      <c r="K147">
        <v>4.9400420919385498E-4</v>
      </c>
      <c r="L147">
        <v>4.9516832919385538E-4</v>
      </c>
      <c r="M147">
        <v>4.9516832919385559E-4</v>
      </c>
    </row>
    <row r="148" spans="1:13" x14ac:dyDescent="0.25">
      <c r="A148" s="1">
        <v>145</v>
      </c>
      <c r="B148">
        <v>5.2543699616481015E-4</v>
      </c>
      <c r="C148">
        <v>5.1703307299389963E-4</v>
      </c>
      <c r="D148">
        <v>4.9079564345560979E-4</v>
      </c>
      <c r="E148">
        <v>4.9325791719385503E-4</v>
      </c>
      <c r="F148">
        <v>4.9549710939385499E-4</v>
      </c>
      <c r="G148">
        <v>4.8949707399193495E-4</v>
      </c>
      <c r="H148">
        <v>4.8406879500618143E-4</v>
      </c>
      <c r="I148">
        <v>4.7210887119385501E-4</v>
      </c>
      <c r="J148">
        <v>4.9516832919385548E-4</v>
      </c>
      <c r="K148">
        <v>4.9400747919385493E-4</v>
      </c>
      <c r="L148">
        <v>4.9516832919385538E-4</v>
      </c>
      <c r="M148">
        <v>4.9516832919385559E-4</v>
      </c>
    </row>
    <row r="149" spans="1:13" x14ac:dyDescent="0.25">
      <c r="A149" s="1">
        <v>146</v>
      </c>
      <c r="B149">
        <v>5.2525076038802446E-4</v>
      </c>
      <c r="C149">
        <v>5.1696701143715126E-4</v>
      </c>
      <c r="D149">
        <v>4.9081403803077461E-4</v>
      </c>
      <c r="E149">
        <v>4.9326109239385498E-4</v>
      </c>
      <c r="F149">
        <v>4.9550303055385502E-4</v>
      </c>
      <c r="G149">
        <v>4.8950632711743905E-4</v>
      </c>
      <c r="H149">
        <v>4.8420160994517918E-4</v>
      </c>
      <c r="I149">
        <v>4.7217771079385498E-4</v>
      </c>
      <c r="J149">
        <v>4.9516832919385548E-4</v>
      </c>
      <c r="K149">
        <v>4.9401074919385498E-4</v>
      </c>
      <c r="L149">
        <v>4.9516832919385538E-4</v>
      </c>
      <c r="M149">
        <v>4.9516832919385559E-4</v>
      </c>
    </row>
    <row r="150" spans="1:13" x14ac:dyDescent="0.25">
      <c r="A150" s="1">
        <v>147</v>
      </c>
      <c r="B150">
        <v>5.2506473433058961E-4</v>
      </c>
      <c r="C150">
        <v>5.1690097696664857E-4</v>
      </c>
      <c r="D150">
        <v>4.9083243260593943E-4</v>
      </c>
      <c r="E150">
        <v>4.9326426759385505E-4</v>
      </c>
      <c r="F150">
        <v>4.9550895171385494E-4</v>
      </c>
      <c r="G150">
        <v>4.8951558024294304E-4</v>
      </c>
      <c r="H150">
        <v>4.8433442488417711E-4</v>
      </c>
      <c r="I150">
        <v>4.7224655039385501E-4</v>
      </c>
      <c r="J150">
        <v>4.9516832919385548E-4</v>
      </c>
      <c r="K150">
        <v>4.9401401919385503E-4</v>
      </c>
      <c r="L150">
        <v>4.9516832919385538E-4</v>
      </c>
      <c r="M150">
        <v>4.9516832919385559E-4</v>
      </c>
    </row>
    <row r="151" spans="1:13" x14ac:dyDescent="0.25">
      <c r="A151" s="1">
        <v>148</v>
      </c>
      <c r="B151">
        <v>5.2487891763845871E-4</v>
      </c>
      <c r="C151">
        <v>5.1683496956573638E-4</v>
      </c>
      <c r="D151">
        <v>4.9085082718110414E-4</v>
      </c>
      <c r="E151">
        <v>4.93267442793855E-4</v>
      </c>
      <c r="F151">
        <v>4.9551487287385497E-4</v>
      </c>
      <c r="G151">
        <v>4.8952483336844703E-4</v>
      </c>
      <c r="H151">
        <v>4.8446723982317481E-4</v>
      </c>
      <c r="I151">
        <v>4.7231538999385498E-4</v>
      </c>
      <c r="J151">
        <v>4.9516832919385548E-4</v>
      </c>
      <c r="K151">
        <v>4.9401728919385498E-4</v>
      </c>
      <c r="L151">
        <v>4.9516832919385538E-4</v>
      </c>
      <c r="M151">
        <v>4.9516832919385559E-4</v>
      </c>
    </row>
    <row r="152" spans="1:13" x14ac:dyDescent="0.25">
      <c r="A152" s="1">
        <v>149</v>
      </c>
      <c r="B152">
        <v>5.2469330995838135E-4</v>
      </c>
      <c r="C152">
        <v>5.1676898921777315E-4</v>
      </c>
      <c r="D152">
        <v>4.9086922175626895E-4</v>
      </c>
      <c r="E152">
        <v>4.9327061799385506E-4</v>
      </c>
      <c r="F152">
        <v>4.95520794033855E-4</v>
      </c>
      <c r="G152">
        <v>4.8953408649395102E-4</v>
      </c>
      <c r="H152">
        <v>4.8460005476217262E-4</v>
      </c>
      <c r="I152">
        <v>4.7238422959385511E-4</v>
      </c>
      <c r="J152">
        <v>4.9516832919385548E-4</v>
      </c>
      <c r="K152">
        <v>4.9402055919385503E-4</v>
      </c>
      <c r="L152">
        <v>4.9516832919385538E-4</v>
      </c>
      <c r="M152">
        <v>4.9516832919385559E-4</v>
      </c>
    </row>
    <row r="153" spans="1:13" x14ac:dyDescent="0.25">
      <c r="A153" s="1">
        <v>150</v>
      </c>
      <c r="B153">
        <v>5.2450791093790151E-4</v>
      </c>
      <c r="C153">
        <v>5.167030359061308E-4</v>
      </c>
      <c r="D153">
        <v>4.9088761633143377E-4</v>
      </c>
      <c r="E153">
        <v>4.9327379319385502E-4</v>
      </c>
      <c r="F153">
        <v>4.9552671519385502E-4</v>
      </c>
      <c r="G153">
        <v>4.8954333961945501E-4</v>
      </c>
      <c r="H153">
        <v>4.8473286970117038E-4</v>
      </c>
      <c r="I153">
        <v>4.7245306919385498E-4</v>
      </c>
      <c r="J153">
        <v>4.9516832919385548E-4</v>
      </c>
      <c r="K153">
        <v>4.9402382919385497E-4</v>
      </c>
      <c r="L153">
        <v>4.9516832919385538E-4</v>
      </c>
      <c r="M153">
        <v>4.9516832919385559E-4</v>
      </c>
    </row>
    <row r="154" spans="1:13" x14ac:dyDescent="0.25">
      <c r="A154" s="1">
        <v>151</v>
      </c>
      <c r="B154">
        <v>5.2432272022535518E-4</v>
      </c>
      <c r="C154">
        <v>5.1663710961419491E-4</v>
      </c>
      <c r="D154">
        <v>4.9090601090659848E-4</v>
      </c>
      <c r="E154">
        <v>4.9327696839385508E-4</v>
      </c>
      <c r="F154">
        <v>4.9553263635385494E-4</v>
      </c>
      <c r="G154">
        <v>4.89552592744959E-4</v>
      </c>
      <c r="H154">
        <v>4.8486568464016819E-4</v>
      </c>
      <c r="I154">
        <v>4.72521908793855E-4</v>
      </c>
      <c r="J154">
        <v>4.9516832919385548E-4</v>
      </c>
      <c r="K154">
        <v>4.9402709919385503E-4</v>
      </c>
      <c r="L154">
        <v>4.9516832919385538E-4</v>
      </c>
      <c r="M154">
        <v>4.9516832919385559E-4</v>
      </c>
    </row>
    <row r="155" spans="1:13" x14ac:dyDescent="0.25">
      <c r="A155" s="1">
        <v>152</v>
      </c>
      <c r="B155">
        <v>5.2413773746986798E-4</v>
      </c>
      <c r="C155">
        <v>5.1657121032536505E-4</v>
      </c>
      <c r="D155">
        <v>4.909244054817633E-4</v>
      </c>
      <c r="E155">
        <v>4.9328014359385503E-4</v>
      </c>
      <c r="F155">
        <v>4.9553855751385497E-4</v>
      </c>
      <c r="G155">
        <v>4.8956184587046299E-4</v>
      </c>
      <c r="H155">
        <v>4.8499849957916612E-4</v>
      </c>
      <c r="I155">
        <v>4.7259074839385503E-4</v>
      </c>
      <c r="J155">
        <v>4.9516832919385548E-4</v>
      </c>
      <c r="K155">
        <v>4.9403036919385497E-4</v>
      </c>
      <c r="L155">
        <v>4.9516832919385538E-4</v>
      </c>
      <c r="M155">
        <v>4.9516832919385559E-4</v>
      </c>
    </row>
    <row r="156" spans="1:13" x14ac:dyDescent="0.25">
      <c r="A156" s="1">
        <v>153</v>
      </c>
      <c r="B156">
        <v>5.2395296232135319E-4</v>
      </c>
      <c r="C156">
        <v>5.1650533802305378E-4</v>
      </c>
      <c r="D156">
        <v>4.9094280005692801E-4</v>
      </c>
      <c r="E156">
        <v>4.9328331879385499E-4</v>
      </c>
      <c r="F156">
        <v>4.95544478673855E-4</v>
      </c>
      <c r="G156">
        <v>4.8957109899596697E-4</v>
      </c>
      <c r="H156">
        <v>4.8513131451816382E-4</v>
      </c>
      <c r="I156">
        <v>4.7265958799385511E-4</v>
      </c>
      <c r="J156">
        <v>4.9516832919385548E-4</v>
      </c>
      <c r="K156">
        <v>4.9403363919385502E-4</v>
      </c>
      <c r="L156">
        <v>4.9516832919385538E-4</v>
      </c>
      <c r="M156">
        <v>4.9516832919385559E-4</v>
      </c>
    </row>
    <row r="157" spans="1:13" x14ac:dyDescent="0.25">
      <c r="A157" s="1">
        <v>154</v>
      </c>
      <c r="B157">
        <v>5.2376839443050961E-4</v>
      </c>
      <c r="C157">
        <v>5.1643949269068777E-4</v>
      </c>
      <c r="D157">
        <v>4.9096119463209282E-4</v>
      </c>
      <c r="E157">
        <v>4.9328649399385505E-4</v>
      </c>
      <c r="F157">
        <v>4.9555039983385503E-4</v>
      </c>
      <c r="G157">
        <v>4.8958035212147096E-4</v>
      </c>
      <c r="H157">
        <v>4.8526412945716158E-4</v>
      </c>
      <c r="I157">
        <v>4.7272842759385502E-4</v>
      </c>
      <c r="J157">
        <v>4.9516832919385548E-4</v>
      </c>
      <c r="K157">
        <v>4.9403690919385497E-4</v>
      </c>
      <c r="L157">
        <v>4.9516832919385538E-4</v>
      </c>
      <c r="M157">
        <v>4.9516832919385559E-4</v>
      </c>
    </row>
    <row r="158" spans="1:13" x14ac:dyDescent="0.25">
      <c r="A158" s="1">
        <v>155</v>
      </c>
      <c r="B158">
        <v>5.2358403344881892E-4</v>
      </c>
      <c r="C158">
        <v>5.1637367431170715E-4</v>
      </c>
      <c r="D158">
        <v>4.9097958920725764E-4</v>
      </c>
      <c r="E158">
        <v>4.9328966919385501E-4</v>
      </c>
      <c r="F158">
        <v>4.9555632099385495E-4</v>
      </c>
      <c r="G158">
        <v>4.8958960524697495E-4</v>
      </c>
      <c r="H158">
        <v>4.8539694439615939E-4</v>
      </c>
      <c r="I158">
        <v>4.7279726719385499E-4</v>
      </c>
      <c r="J158">
        <v>4.9516832919385548E-4</v>
      </c>
      <c r="K158">
        <v>4.9404017919385502E-4</v>
      </c>
      <c r="L158">
        <v>4.9516832919385538E-4</v>
      </c>
      <c r="M158">
        <v>4.9516832919385559E-4</v>
      </c>
    </row>
    <row r="159" spans="1:13" x14ac:dyDescent="0.25">
      <c r="A159" s="1">
        <v>156</v>
      </c>
      <c r="B159">
        <v>5.2339987902854399E-4</v>
      </c>
      <c r="C159">
        <v>5.1630788286956503E-4</v>
      </c>
      <c r="D159">
        <v>4.9099798378242235E-4</v>
      </c>
      <c r="E159">
        <v>4.9329284439385507E-4</v>
      </c>
      <c r="F159">
        <v>4.9556224215385497E-4</v>
      </c>
      <c r="G159">
        <v>4.8959885837247905E-4</v>
      </c>
      <c r="H159">
        <v>4.8552975933515731E-4</v>
      </c>
      <c r="I159">
        <v>4.7286610679385502E-4</v>
      </c>
      <c r="J159">
        <v>4.9516832919385548E-4</v>
      </c>
      <c r="K159">
        <v>4.9404344919385496E-4</v>
      </c>
      <c r="L159">
        <v>4.9516832919385538E-4</v>
      </c>
      <c r="M159">
        <v>4.9516832919385559E-4</v>
      </c>
    </row>
    <row r="160" spans="1:13" x14ac:dyDescent="0.25">
      <c r="A160" s="1">
        <v>157</v>
      </c>
      <c r="B160">
        <v>5.2321593082272646E-4</v>
      </c>
      <c r="C160">
        <v>5.1624211834772906E-4</v>
      </c>
      <c r="D160">
        <v>4.9101637835758717E-4</v>
      </c>
      <c r="E160">
        <v>4.9329601959385502E-4</v>
      </c>
      <c r="F160">
        <v>4.95568163313855E-4</v>
      </c>
      <c r="G160">
        <v>4.8960811149798304E-4</v>
      </c>
      <c r="H160">
        <v>4.8566257427415513E-4</v>
      </c>
      <c r="I160">
        <v>4.7293494639385499E-4</v>
      </c>
      <c r="J160">
        <v>4.9516832919385548E-4</v>
      </c>
      <c r="K160">
        <v>4.9404671919385502E-4</v>
      </c>
      <c r="L160">
        <v>4.9516832919385538E-4</v>
      </c>
      <c r="M160">
        <v>4.9516832919385559E-4</v>
      </c>
    </row>
    <row r="161" spans="1:13" x14ac:dyDescent="0.25">
      <c r="A161" s="1">
        <v>158</v>
      </c>
      <c r="B161">
        <v>5.2303218848518437E-4</v>
      </c>
      <c r="C161">
        <v>5.1617638072967947E-4</v>
      </c>
      <c r="D161">
        <v>4.9103477293275198E-4</v>
      </c>
      <c r="E161">
        <v>4.9329919479385498E-4</v>
      </c>
      <c r="F161">
        <v>4.9557408447385503E-4</v>
      </c>
      <c r="G161">
        <v>4.8961736462348703E-4</v>
      </c>
      <c r="H161">
        <v>4.8579538921315288E-4</v>
      </c>
      <c r="I161">
        <v>4.7300378599385501E-4</v>
      </c>
      <c r="J161">
        <v>4.9516832919385548E-4</v>
      </c>
      <c r="K161">
        <v>4.9404998919385496E-4</v>
      </c>
      <c r="L161">
        <v>4.9516832919385538E-4</v>
      </c>
      <c r="M161">
        <v>4.9516832919385559E-4</v>
      </c>
    </row>
    <row r="162" spans="1:13" x14ac:dyDescent="0.25">
      <c r="A162" s="1">
        <v>159</v>
      </c>
      <c r="B162">
        <v>5.2284865167051054E-4</v>
      </c>
      <c r="C162">
        <v>5.161106699989107E-4</v>
      </c>
      <c r="D162">
        <v>4.9105316750791669E-4</v>
      </c>
      <c r="E162">
        <v>4.9330236999385504E-4</v>
      </c>
      <c r="F162">
        <v>4.9558000563385495E-4</v>
      </c>
      <c r="G162">
        <v>4.8962661774899102E-4</v>
      </c>
      <c r="H162">
        <v>4.859282041521507E-4</v>
      </c>
      <c r="I162">
        <v>4.7307262559385499E-4</v>
      </c>
      <c r="J162">
        <v>4.9516832919385548E-4</v>
      </c>
      <c r="K162">
        <v>4.9405325919385501E-4</v>
      </c>
      <c r="L162">
        <v>4.9516832919385538E-4</v>
      </c>
      <c r="M162">
        <v>4.9516832919385559E-4</v>
      </c>
    </row>
    <row r="163" spans="1:13" x14ac:dyDescent="0.25">
      <c r="A163" s="1">
        <v>160</v>
      </c>
      <c r="B163">
        <v>5.2266532003406973E-4</v>
      </c>
      <c r="C163">
        <v>5.1604498613893029E-4</v>
      </c>
      <c r="D163">
        <v>4.9107156208308151E-4</v>
      </c>
      <c r="E163">
        <v>4.9330554519385499E-4</v>
      </c>
      <c r="F163">
        <v>4.9558592679385498E-4</v>
      </c>
      <c r="G163">
        <v>4.8963587087449501E-4</v>
      </c>
      <c r="H163">
        <v>4.8606101909114851E-4</v>
      </c>
      <c r="I163">
        <v>4.7314146519385501E-4</v>
      </c>
      <c r="J163">
        <v>4.9516832919385548E-4</v>
      </c>
      <c r="K163">
        <v>4.9405652919385496E-4</v>
      </c>
      <c r="L163">
        <v>4.9516832919385538E-4</v>
      </c>
      <c r="M163">
        <v>4.9516832919385559E-4</v>
      </c>
    </row>
    <row r="164" spans="1:13" x14ac:dyDescent="0.25">
      <c r="A164" s="1">
        <v>161</v>
      </c>
      <c r="B164">
        <v>5.2248219323199703E-4</v>
      </c>
      <c r="C164">
        <v>5.1597932913325945E-4</v>
      </c>
      <c r="D164">
        <v>4.9108995665824633E-4</v>
      </c>
      <c r="E164">
        <v>4.9330872039385506E-4</v>
      </c>
      <c r="F164">
        <v>4.9559184795385501E-4</v>
      </c>
      <c r="G164">
        <v>4.8964512399999899E-4</v>
      </c>
      <c r="H164">
        <v>4.8619383403014632E-4</v>
      </c>
      <c r="I164">
        <v>4.7321030479385498E-4</v>
      </c>
      <c r="J164">
        <v>4.9516832919385548E-4</v>
      </c>
      <c r="K164">
        <v>4.9405979919385501E-4</v>
      </c>
      <c r="L164">
        <v>4.9516832919385538E-4</v>
      </c>
      <c r="M164">
        <v>4.9516832919385559E-4</v>
      </c>
    </row>
    <row r="165" spans="1:13" x14ac:dyDescent="0.25">
      <c r="A165" s="1">
        <v>162</v>
      </c>
      <c r="B165">
        <v>5.2229927092119536E-4</v>
      </c>
      <c r="C165">
        <v>5.1591369896543285E-4</v>
      </c>
      <c r="D165">
        <v>4.9110835123341104E-4</v>
      </c>
      <c r="E165">
        <v>4.9331189559385501E-4</v>
      </c>
      <c r="F165">
        <v>4.9559776911385493E-4</v>
      </c>
      <c r="G165">
        <v>4.8965437712550298E-4</v>
      </c>
      <c r="H165">
        <v>4.8632664896914408E-4</v>
      </c>
      <c r="I165">
        <v>4.7327914439385501E-4</v>
      </c>
      <c r="J165">
        <v>4.9516832919385548E-4</v>
      </c>
      <c r="K165">
        <v>4.9406306919385495E-4</v>
      </c>
      <c r="L165">
        <v>4.9516832919385538E-4</v>
      </c>
      <c r="M165">
        <v>4.9516832919385559E-4</v>
      </c>
    </row>
    <row r="166" spans="1:13" x14ac:dyDescent="0.25">
      <c r="A166" s="1">
        <v>163</v>
      </c>
      <c r="B166">
        <v>5.2211655275933363E-4</v>
      </c>
      <c r="C166">
        <v>5.1584809561899835E-4</v>
      </c>
      <c r="D166">
        <v>4.9112674580857585E-4</v>
      </c>
      <c r="E166">
        <v>4.9331507079385507E-4</v>
      </c>
      <c r="F166">
        <v>4.9560369027385495E-4</v>
      </c>
      <c r="G166">
        <v>4.8966363025100697E-4</v>
      </c>
      <c r="H166">
        <v>4.8645946390814189E-4</v>
      </c>
      <c r="I166">
        <v>4.7334798399385498E-4</v>
      </c>
      <c r="J166">
        <v>4.9516832919385548E-4</v>
      </c>
      <c r="K166">
        <v>4.9406633919385501E-4</v>
      </c>
      <c r="L166">
        <v>4.9516832919385538E-4</v>
      </c>
      <c r="M166">
        <v>4.9516832919385559E-4</v>
      </c>
    </row>
    <row r="167" spans="1:13" x14ac:dyDescent="0.25">
      <c r="A167" s="1">
        <v>164</v>
      </c>
      <c r="B167">
        <v>5.2193403840484413E-4</v>
      </c>
      <c r="C167">
        <v>5.1578251907751763E-4</v>
      </c>
      <c r="D167">
        <v>4.9114514038374067E-4</v>
      </c>
      <c r="E167">
        <v>4.9331824599385503E-4</v>
      </c>
      <c r="F167">
        <v>4.9560961143385498E-4</v>
      </c>
      <c r="G167">
        <v>4.8967288337651096E-4</v>
      </c>
      <c r="H167">
        <v>4.8659227884713971E-4</v>
      </c>
      <c r="I167">
        <v>4.73416823593855E-4</v>
      </c>
      <c r="J167">
        <v>4.9516832919385548E-4</v>
      </c>
      <c r="K167">
        <v>4.9406960919385495E-4</v>
      </c>
      <c r="L167">
        <v>4.9516832919385538E-4</v>
      </c>
      <c r="M167">
        <v>4.9516832919385559E-4</v>
      </c>
    </row>
    <row r="168" spans="1:13" x14ac:dyDescent="0.25">
      <c r="A168" s="1">
        <v>165</v>
      </c>
      <c r="B168">
        <v>5.2175172751692104E-4</v>
      </c>
      <c r="C168">
        <v>5.1571696932456565E-4</v>
      </c>
      <c r="D168">
        <v>4.9116353495890538E-4</v>
      </c>
      <c r="E168">
        <v>4.9332142119385498E-4</v>
      </c>
      <c r="F168">
        <v>4.9561553259385501E-4</v>
      </c>
      <c r="G168">
        <v>4.8968213650201506E-4</v>
      </c>
      <c r="H168">
        <v>4.8672509378613752E-4</v>
      </c>
      <c r="I168">
        <v>4.7348566319385497E-4</v>
      </c>
      <c r="J168">
        <v>4.9516832919385548E-4</v>
      </c>
      <c r="K168">
        <v>4.94072879193855E-4</v>
      </c>
      <c r="L168">
        <v>4.9516832919385538E-4</v>
      </c>
      <c r="M168">
        <v>4.9516832919385559E-4</v>
      </c>
    </row>
    <row r="169" spans="1:13" x14ac:dyDescent="0.25">
      <c r="A169" s="1">
        <v>166</v>
      </c>
      <c r="B169">
        <v>5.2156961975551779E-4</v>
      </c>
      <c r="C169">
        <v>5.1565144634373086E-4</v>
      </c>
      <c r="D169">
        <v>4.911819295340702E-4</v>
      </c>
      <c r="E169">
        <v>4.9332459639385505E-4</v>
      </c>
      <c r="F169">
        <v>4.9562145375385493E-4</v>
      </c>
      <c r="G169">
        <v>4.8969138962751905E-4</v>
      </c>
      <c r="H169">
        <v>4.8685790872513528E-4</v>
      </c>
      <c r="I169">
        <v>4.73554502793855E-4</v>
      </c>
      <c r="J169">
        <v>4.9516832919385548E-4</v>
      </c>
      <c r="K169">
        <v>4.9407614919385495E-4</v>
      </c>
      <c r="L169">
        <v>4.9516832919385538E-4</v>
      </c>
      <c r="M169">
        <v>4.9516832919385559E-4</v>
      </c>
    </row>
    <row r="170" spans="1:13" x14ac:dyDescent="0.25">
      <c r="A170" s="1">
        <v>167</v>
      </c>
      <c r="B170">
        <v>5.2138771478134533E-4</v>
      </c>
      <c r="C170">
        <v>5.1558595011861469E-4</v>
      </c>
      <c r="D170">
        <v>4.9120032410923501E-4</v>
      </c>
      <c r="E170">
        <v>4.93327771593855E-4</v>
      </c>
      <c r="F170">
        <v>4.9562737491385496E-4</v>
      </c>
      <c r="G170">
        <v>4.8970064275302304E-4</v>
      </c>
      <c r="H170">
        <v>4.8699072366413309E-4</v>
      </c>
      <c r="I170">
        <v>4.7362334239385502E-4</v>
      </c>
      <c r="J170">
        <v>4.9516832919385548E-4</v>
      </c>
      <c r="K170">
        <v>4.94079419193855E-4</v>
      </c>
      <c r="L170">
        <v>4.9516832919385538E-4</v>
      </c>
      <c r="M170">
        <v>4.9516832919385559E-4</v>
      </c>
    </row>
    <row r="171" spans="1:13" x14ac:dyDescent="0.25">
      <c r="A171" s="1">
        <v>168</v>
      </c>
      <c r="B171">
        <v>5.2120601225586947E-4</v>
      </c>
      <c r="C171">
        <v>5.1552048063283268E-4</v>
      </c>
      <c r="D171">
        <v>4.9121871868439972E-4</v>
      </c>
      <c r="E171">
        <v>4.9333094679385506E-4</v>
      </c>
      <c r="F171">
        <v>4.9563329607385498E-4</v>
      </c>
      <c r="G171">
        <v>4.8970989587852703E-4</v>
      </c>
      <c r="H171">
        <v>4.8712353860313101E-4</v>
      </c>
      <c r="I171">
        <v>4.7369218199385499E-4</v>
      </c>
      <c r="J171">
        <v>4.9516832919385548E-4</v>
      </c>
      <c r="K171">
        <v>4.9408268919385494E-4</v>
      </c>
      <c r="L171">
        <v>4.9516832919385538E-4</v>
      </c>
      <c r="M171">
        <v>4.9516832919385559E-4</v>
      </c>
    </row>
    <row r="172" spans="1:13" x14ac:dyDescent="0.25">
      <c r="A172" s="1">
        <v>169</v>
      </c>
      <c r="B172">
        <v>5.2102451184130939E-4</v>
      </c>
      <c r="C172">
        <v>5.1545503787001317E-4</v>
      </c>
      <c r="D172">
        <v>4.9123711325956454E-4</v>
      </c>
      <c r="E172">
        <v>4.9333412199385502E-4</v>
      </c>
      <c r="F172">
        <v>4.9563921723385501E-4</v>
      </c>
      <c r="G172">
        <v>4.8971914900403102E-4</v>
      </c>
      <c r="H172">
        <v>4.8725635354212872E-4</v>
      </c>
      <c r="I172">
        <v>4.7376102159385502E-4</v>
      </c>
      <c r="J172">
        <v>4.9516832919385548E-4</v>
      </c>
      <c r="K172">
        <v>4.94085959193855E-4</v>
      </c>
      <c r="L172">
        <v>4.9516832919385538E-4</v>
      </c>
      <c r="M172">
        <v>4.9516832919385559E-4</v>
      </c>
    </row>
    <row r="173" spans="1:13" x14ac:dyDescent="0.25">
      <c r="A173" s="1">
        <v>170</v>
      </c>
      <c r="B173">
        <v>5.2084321320063531E-4</v>
      </c>
      <c r="C173">
        <v>5.1538962181379804E-4</v>
      </c>
      <c r="D173">
        <v>4.9125550783472936E-4</v>
      </c>
      <c r="E173">
        <v>4.9333729719385508E-4</v>
      </c>
      <c r="F173">
        <v>4.9564513839385493E-4</v>
      </c>
      <c r="G173">
        <v>4.89728402129535E-4</v>
      </c>
      <c r="H173">
        <v>4.8738916848112658E-4</v>
      </c>
      <c r="I173">
        <v>4.7382986119385499E-4</v>
      </c>
      <c r="J173">
        <v>4.9516832919385548E-4</v>
      </c>
      <c r="K173">
        <v>4.9408922919385494E-4</v>
      </c>
      <c r="L173">
        <v>4.9516832919385538E-4</v>
      </c>
      <c r="M173">
        <v>4.9516832919385559E-4</v>
      </c>
    </row>
    <row r="174" spans="1:13" x14ac:dyDescent="0.25">
      <c r="A174" s="1">
        <v>171</v>
      </c>
      <c r="B174">
        <v>5.2066211599756623E-4</v>
      </c>
      <c r="C174">
        <v>5.1532423244784261E-4</v>
      </c>
      <c r="D174">
        <v>4.9127390240989407E-4</v>
      </c>
      <c r="E174">
        <v>4.9334047239385503E-4</v>
      </c>
      <c r="F174">
        <v>4.9565105955385496E-4</v>
      </c>
      <c r="G174">
        <v>4.8973765525503899E-4</v>
      </c>
      <c r="H174">
        <v>4.8752198342012429E-4</v>
      </c>
      <c r="I174">
        <v>4.7389870079385502E-4</v>
      </c>
      <c r="J174">
        <v>4.9516832919385548E-4</v>
      </c>
      <c r="K174">
        <v>4.9409249919385499E-4</v>
      </c>
      <c r="L174">
        <v>4.9516832919385538E-4</v>
      </c>
      <c r="M174">
        <v>4.9516832919385559E-4</v>
      </c>
    </row>
    <row r="175" spans="1:13" x14ac:dyDescent="0.25">
      <c r="A175" s="1">
        <v>172</v>
      </c>
      <c r="B175">
        <v>5.2048121989656812E-4</v>
      </c>
      <c r="C175">
        <v>5.1525886975581554E-4</v>
      </c>
      <c r="D175">
        <v>4.9129229698505889E-4</v>
      </c>
      <c r="E175">
        <v>4.9334364759385499E-4</v>
      </c>
      <c r="F175">
        <v>4.9565698071385499E-4</v>
      </c>
      <c r="G175">
        <v>4.8974690838054298E-4</v>
      </c>
      <c r="H175">
        <v>4.8765479835912221E-4</v>
      </c>
      <c r="I175">
        <v>4.7396754039385499E-4</v>
      </c>
      <c r="J175">
        <v>4.9516832919385548E-4</v>
      </c>
      <c r="K175">
        <v>4.9409576919385494E-4</v>
      </c>
      <c r="L175">
        <v>4.9516832919385538E-4</v>
      </c>
      <c r="M175">
        <v>4.9516832919385559E-4</v>
      </c>
    </row>
    <row r="176" spans="1:13" x14ac:dyDescent="0.25">
      <c r="A176" s="1">
        <v>173</v>
      </c>
      <c r="B176">
        <v>5.2030052456285183E-4</v>
      </c>
      <c r="C176">
        <v>5.1519353372139851E-4</v>
      </c>
      <c r="D176">
        <v>4.9131069156022359E-4</v>
      </c>
      <c r="E176">
        <v>4.9334682279385505E-4</v>
      </c>
      <c r="F176">
        <v>4.9566290187385501E-4</v>
      </c>
      <c r="G176">
        <v>4.8975616150604697E-4</v>
      </c>
      <c r="H176">
        <v>4.8778761329811991E-4</v>
      </c>
      <c r="I176">
        <v>4.7403637999385501E-4</v>
      </c>
      <c r="J176">
        <v>4.9516832919385548E-4</v>
      </c>
      <c r="K176">
        <v>4.9409903919385499E-4</v>
      </c>
      <c r="L176">
        <v>4.9516832919385538E-4</v>
      </c>
      <c r="M176">
        <v>4.9516832919385559E-4</v>
      </c>
    </row>
    <row r="177" spans="1:13" x14ac:dyDescent="0.25">
      <c r="A177" s="1">
        <v>174</v>
      </c>
      <c r="B177">
        <v>5.2012002966237065E-4</v>
      </c>
      <c r="C177">
        <v>5.1512822432828696E-4</v>
      </c>
      <c r="D177">
        <v>4.9132908613538841E-4</v>
      </c>
      <c r="E177">
        <v>4.9334999799385501E-4</v>
      </c>
      <c r="F177">
        <v>4.9566882303385493E-4</v>
      </c>
      <c r="G177">
        <v>4.8976541463155096E-4</v>
      </c>
      <c r="H177">
        <v>4.8792042823711778E-4</v>
      </c>
      <c r="I177">
        <v>4.7410521959385498E-4</v>
      </c>
      <c r="J177">
        <v>4.9516832919385548E-4</v>
      </c>
      <c r="K177">
        <v>4.9410230919385493E-4</v>
      </c>
      <c r="L177">
        <v>4.9516832919385538E-4</v>
      </c>
      <c r="M177">
        <v>4.9516832919385559E-4</v>
      </c>
    </row>
    <row r="178" spans="1:13" x14ac:dyDescent="0.25">
      <c r="A178" s="1">
        <v>175</v>
      </c>
      <c r="B178">
        <v>5.1993973486181872E-4</v>
      </c>
      <c r="C178">
        <v>5.1506294156018924E-4</v>
      </c>
      <c r="D178">
        <v>4.9134748071055323E-4</v>
      </c>
      <c r="E178">
        <v>4.9335317319385507E-4</v>
      </c>
      <c r="F178">
        <v>4.9567474419385496E-4</v>
      </c>
      <c r="G178">
        <v>4.8977466775705506E-4</v>
      </c>
      <c r="H178">
        <v>4.8805324317611549E-4</v>
      </c>
      <c r="I178">
        <v>4.7417405919385512E-4</v>
      </c>
      <c r="J178">
        <v>4.9516832919385548E-4</v>
      </c>
      <c r="K178">
        <v>4.9410557919385499E-4</v>
      </c>
      <c r="L178">
        <v>4.9516832919385538E-4</v>
      </c>
      <c r="M178">
        <v>4.9516832919385559E-4</v>
      </c>
    </row>
    <row r="179" spans="1:13" x14ac:dyDescent="0.25">
      <c r="A179" s="1">
        <v>176</v>
      </c>
      <c r="B179">
        <v>5.1975963982862873E-4</v>
      </c>
      <c r="C179">
        <v>5.1499768540082724E-4</v>
      </c>
      <c r="D179">
        <v>4.9136587528571794E-4</v>
      </c>
      <c r="E179">
        <v>4.9335634839385502E-4</v>
      </c>
      <c r="F179">
        <v>4.9568066535385499E-4</v>
      </c>
      <c r="G179">
        <v>4.8978392088255905E-4</v>
      </c>
      <c r="H179">
        <v>4.8818605811511341E-4</v>
      </c>
      <c r="I179">
        <v>4.7424289879385498E-4</v>
      </c>
      <c r="J179">
        <v>4.9516832919385548E-4</v>
      </c>
      <c r="K179">
        <v>4.9410884919385493E-4</v>
      </c>
      <c r="L179">
        <v>4.9516832919385538E-4</v>
      </c>
      <c r="M179">
        <v>4.9516832919385559E-4</v>
      </c>
    </row>
    <row r="180" spans="1:13" x14ac:dyDescent="0.25">
      <c r="A180" s="1">
        <v>177</v>
      </c>
      <c r="B180">
        <v>5.1957974423097008E-4</v>
      </c>
      <c r="C180">
        <v>5.1493245583393598E-4</v>
      </c>
      <c r="D180">
        <v>4.9138426986088276E-4</v>
      </c>
      <c r="E180">
        <v>4.9335952359385498E-4</v>
      </c>
      <c r="F180">
        <v>4.9568658651385502E-4</v>
      </c>
      <c r="G180">
        <v>4.8979317400806304E-4</v>
      </c>
      <c r="H180">
        <v>4.8831887305411117E-4</v>
      </c>
      <c r="I180">
        <v>4.74311738393855E-4</v>
      </c>
      <c r="J180">
        <v>4.9516832919385548E-4</v>
      </c>
      <c r="K180">
        <v>4.9411211919385498E-4</v>
      </c>
      <c r="L180">
        <v>4.9516832919385538E-4</v>
      </c>
      <c r="M180">
        <v>4.9516832919385559E-4</v>
      </c>
    </row>
    <row r="181" spans="1:13" x14ac:dyDescent="0.25">
      <c r="A181" s="1">
        <v>178</v>
      </c>
      <c r="B181">
        <v>5.1940004773774642E-4</v>
      </c>
      <c r="C181">
        <v>5.148672528432637E-4</v>
      </c>
      <c r="D181">
        <v>4.9140266443604757E-4</v>
      </c>
      <c r="E181">
        <v>4.9336269879385504E-4</v>
      </c>
      <c r="F181">
        <v>4.9569250767385494E-4</v>
      </c>
      <c r="G181">
        <v>4.8980242713356702E-4</v>
      </c>
      <c r="H181">
        <v>4.8845168799310909E-4</v>
      </c>
      <c r="I181">
        <v>4.7438057799385498E-4</v>
      </c>
      <c r="J181">
        <v>4.9516832919385548E-4</v>
      </c>
      <c r="K181">
        <v>4.9411538919385493E-4</v>
      </c>
      <c r="L181">
        <v>4.9516832919385538E-4</v>
      </c>
      <c r="M181">
        <v>4.9516832919385559E-4</v>
      </c>
    </row>
    <row r="182" spans="1:13" x14ac:dyDescent="0.25">
      <c r="A182" s="1">
        <v>179</v>
      </c>
      <c r="B182">
        <v>5.1922055001859418E-4</v>
      </c>
      <c r="C182">
        <v>5.1480207641257198E-4</v>
      </c>
      <c r="D182">
        <v>4.9142105901121228E-4</v>
      </c>
      <c r="E182">
        <v>4.9336587399385499E-4</v>
      </c>
      <c r="F182">
        <v>4.9569842883385497E-4</v>
      </c>
      <c r="G182">
        <v>4.8981168025907101E-4</v>
      </c>
      <c r="H182">
        <v>4.8858450293210679E-4</v>
      </c>
      <c r="I182">
        <v>4.7444941759385511E-4</v>
      </c>
      <c r="J182">
        <v>4.9516832919385548E-4</v>
      </c>
      <c r="K182">
        <v>4.9411865919385498E-4</v>
      </c>
      <c r="L182">
        <v>4.9516832919385538E-4</v>
      </c>
      <c r="M182">
        <v>4.9516832919385559E-4</v>
      </c>
    </row>
    <row r="183" spans="1:13" x14ac:dyDescent="0.25">
      <c r="A183" s="1">
        <v>180</v>
      </c>
      <c r="B183">
        <v>5.1904125074388001E-4</v>
      </c>
      <c r="C183">
        <v>5.1473692652563563E-4</v>
      </c>
      <c r="D183">
        <v>4.914394535863771E-4</v>
      </c>
      <c r="E183">
        <v>4.9336904919385506E-4</v>
      </c>
      <c r="F183">
        <v>4.9570434999385499E-4</v>
      </c>
      <c r="G183">
        <v>4.89820933384575E-4</v>
      </c>
      <c r="H183">
        <v>4.8871731787110471E-4</v>
      </c>
      <c r="I183">
        <v>4.7451825719385503E-4</v>
      </c>
      <c r="J183">
        <v>4.9516832919385548E-4</v>
      </c>
      <c r="K183">
        <v>4.9412192919385503E-4</v>
      </c>
      <c r="L183">
        <v>4.9516832919385538E-4</v>
      </c>
      <c r="M183">
        <v>4.9516832919385559E-4</v>
      </c>
    </row>
    <row r="184" spans="1:13" x14ac:dyDescent="0.25">
      <c r="A184" s="1">
        <v>181</v>
      </c>
      <c r="B184">
        <v>5.1886214958469926E-4</v>
      </c>
      <c r="C184">
        <v>5.1467180316624246E-4</v>
      </c>
      <c r="D184">
        <v>4.9145784816154192E-4</v>
      </c>
      <c r="E184">
        <v>4.9337222439385501E-4</v>
      </c>
      <c r="F184">
        <v>4.9571027115385502E-4</v>
      </c>
      <c r="G184">
        <v>4.8983018651007899E-4</v>
      </c>
      <c r="H184">
        <v>4.8885013281010242E-4</v>
      </c>
      <c r="I184">
        <v>4.74587096793855E-4</v>
      </c>
      <c r="J184">
        <v>4.9516832919385548E-4</v>
      </c>
      <c r="K184">
        <v>4.9412519919385498E-4</v>
      </c>
      <c r="L184">
        <v>4.9516832919385538E-4</v>
      </c>
      <c r="M184">
        <v>4.9516832919385559E-4</v>
      </c>
    </row>
    <row r="185" spans="1:13" x14ac:dyDescent="0.25">
      <c r="A185" s="1">
        <v>182</v>
      </c>
      <c r="B185">
        <v>5.1868324621287337E-4</v>
      </c>
      <c r="C185">
        <v>5.1460670631819395E-4</v>
      </c>
      <c r="D185">
        <v>4.9147624273670663E-4</v>
      </c>
      <c r="E185">
        <v>4.9337539959385507E-4</v>
      </c>
      <c r="F185">
        <v>4.9571619231385494E-4</v>
      </c>
      <c r="G185">
        <v>4.8983943963558298E-4</v>
      </c>
      <c r="H185">
        <v>4.8898294774910012E-4</v>
      </c>
      <c r="I185">
        <v>4.7465593639385502E-4</v>
      </c>
      <c r="J185">
        <v>4.9516832919385548E-4</v>
      </c>
      <c r="K185">
        <v>4.9412846919385503E-4</v>
      </c>
      <c r="L185">
        <v>4.9516832919385538E-4</v>
      </c>
      <c r="M185">
        <v>4.9516832919385559E-4</v>
      </c>
    </row>
    <row r="186" spans="1:13" x14ac:dyDescent="0.25">
      <c r="A186" s="1">
        <v>183</v>
      </c>
      <c r="B186">
        <v>5.1850454030094866E-4</v>
      </c>
      <c r="C186">
        <v>5.1454163596530438E-4</v>
      </c>
      <c r="D186">
        <v>4.9149463731187144E-4</v>
      </c>
      <c r="E186">
        <v>4.9337857479385503E-4</v>
      </c>
      <c r="F186">
        <v>4.9572211347385497E-4</v>
      </c>
      <c r="G186">
        <v>4.8984869276108697E-4</v>
      </c>
      <c r="H186">
        <v>4.8911576268809804E-4</v>
      </c>
      <c r="I186">
        <v>4.7472477599385499E-4</v>
      </c>
      <c r="J186">
        <v>4.9516832919385548E-4</v>
      </c>
      <c r="K186">
        <v>4.9413173919385497E-4</v>
      </c>
      <c r="L186">
        <v>4.9516832919385538E-4</v>
      </c>
      <c r="M186">
        <v>4.9516832919385559E-4</v>
      </c>
    </row>
    <row r="187" spans="1:13" x14ac:dyDescent="0.25">
      <c r="A187" s="1">
        <v>184</v>
      </c>
      <c r="B187">
        <v>5.1832603152219365E-4</v>
      </c>
      <c r="C187">
        <v>5.1447659209140112E-4</v>
      </c>
      <c r="D187">
        <v>4.9151303188703626E-4</v>
      </c>
      <c r="E187">
        <v>4.9338174999385498E-4</v>
      </c>
      <c r="F187">
        <v>4.95728034633855E-4</v>
      </c>
      <c r="G187">
        <v>4.8985794588659096E-4</v>
      </c>
      <c r="H187">
        <v>4.8924857762709575E-4</v>
      </c>
      <c r="I187">
        <v>4.7479361559385502E-4</v>
      </c>
      <c r="J187">
        <v>4.9516832919385548E-4</v>
      </c>
      <c r="K187">
        <v>4.9413500919385503E-4</v>
      </c>
      <c r="L187">
        <v>4.9516832919385538E-4</v>
      </c>
      <c r="M187">
        <v>4.9516832919385559E-4</v>
      </c>
    </row>
    <row r="188" spans="1:13" x14ac:dyDescent="0.25">
      <c r="A188" s="1">
        <v>185</v>
      </c>
      <c r="B188">
        <v>5.1814771955059722E-4</v>
      </c>
      <c r="C188">
        <v>5.1441157468032502E-4</v>
      </c>
      <c r="D188">
        <v>4.9153142646220097E-4</v>
      </c>
      <c r="E188">
        <v>4.9338492519385505E-4</v>
      </c>
      <c r="F188">
        <v>4.9573395579385502E-4</v>
      </c>
      <c r="G188">
        <v>4.8986719901209506E-4</v>
      </c>
      <c r="H188">
        <v>4.8938139256609356E-4</v>
      </c>
      <c r="I188">
        <v>4.7486245519385499E-4</v>
      </c>
      <c r="J188">
        <v>4.9516832919385548E-4</v>
      </c>
      <c r="K188">
        <v>4.9413827919385497E-4</v>
      </c>
      <c r="L188">
        <v>4.9516832919385538E-4</v>
      </c>
      <c r="M188">
        <v>4.9516832919385559E-4</v>
      </c>
    </row>
    <row r="189" spans="1:13" x14ac:dyDescent="0.25">
      <c r="A189" s="1">
        <v>186</v>
      </c>
      <c r="B189">
        <v>5.1796960406086682E-4</v>
      </c>
      <c r="C189">
        <v>5.1434658371592992E-4</v>
      </c>
      <c r="D189">
        <v>4.9154982103736579E-4</v>
      </c>
      <c r="E189">
        <v>4.93388100393855E-4</v>
      </c>
      <c r="F189">
        <v>4.9573987695385494E-4</v>
      </c>
      <c r="G189">
        <v>4.8987645213759905E-4</v>
      </c>
      <c r="H189">
        <v>4.8951420750509137E-4</v>
      </c>
      <c r="I189">
        <v>4.7493129479385501E-4</v>
      </c>
      <c r="J189">
        <v>4.9516832919385548E-4</v>
      </c>
      <c r="K189">
        <v>4.9414154919385502E-4</v>
      </c>
      <c r="L189">
        <v>4.9516832919385538E-4</v>
      </c>
      <c r="M189">
        <v>4.9516832919385559E-4</v>
      </c>
    </row>
    <row r="190" spans="1:13" x14ac:dyDescent="0.25">
      <c r="A190" s="1">
        <v>187</v>
      </c>
      <c r="B190">
        <v>5.177916847284265E-4</v>
      </c>
      <c r="C190">
        <v>5.1428161918208278E-4</v>
      </c>
      <c r="D190">
        <v>4.915682156125306E-4</v>
      </c>
      <c r="E190">
        <v>4.9339127559385506E-4</v>
      </c>
      <c r="F190">
        <v>4.9574579811385497E-4</v>
      </c>
      <c r="G190">
        <v>4.8988570526310303E-4</v>
      </c>
      <c r="H190">
        <v>4.8964702244408919E-4</v>
      </c>
      <c r="I190">
        <v>4.7500013439385498E-4</v>
      </c>
      <c r="J190">
        <v>4.9516832919385548E-4</v>
      </c>
      <c r="K190">
        <v>4.9414481919385497E-4</v>
      </c>
      <c r="L190">
        <v>4.9516832919385538E-4</v>
      </c>
      <c r="M190">
        <v>4.9516832919385559E-4</v>
      </c>
    </row>
    <row r="191" spans="1:13" x14ac:dyDescent="0.25">
      <c r="A191" s="1">
        <v>188</v>
      </c>
      <c r="B191">
        <v>5.1761396122941452E-4</v>
      </c>
      <c r="C191">
        <v>5.142166810626638E-4</v>
      </c>
      <c r="D191">
        <v>4.9158661018769531E-4</v>
      </c>
      <c r="E191">
        <v>4.9339445079385502E-4</v>
      </c>
      <c r="F191">
        <v>4.95751719273855E-4</v>
      </c>
      <c r="G191">
        <v>4.8989495838860702E-4</v>
      </c>
      <c r="H191">
        <v>4.8977983738308711E-4</v>
      </c>
      <c r="I191">
        <v>4.7506897399385501E-4</v>
      </c>
      <c r="J191">
        <v>4.9516832919385548E-4</v>
      </c>
      <c r="K191">
        <v>4.9414808919385502E-4</v>
      </c>
      <c r="L191">
        <v>4.9516832919385538E-4</v>
      </c>
      <c r="M191">
        <v>4.9516832919385559E-4</v>
      </c>
    </row>
    <row r="192" spans="1:13" x14ac:dyDescent="0.25">
      <c r="A192" s="1">
        <v>189</v>
      </c>
      <c r="B192">
        <v>5.1743643324068207E-4</v>
      </c>
      <c r="C192">
        <v>5.1415176934156606E-4</v>
      </c>
      <c r="D192">
        <v>4.9160500476286013E-4</v>
      </c>
      <c r="E192">
        <v>4.9339762599385508E-4</v>
      </c>
      <c r="F192">
        <v>4.9575764043385503E-4</v>
      </c>
      <c r="G192">
        <v>4.8990421151411101E-4</v>
      </c>
      <c r="H192">
        <v>4.8991265232208481E-4</v>
      </c>
      <c r="I192">
        <v>4.7513781359385498E-4</v>
      </c>
      <c r="J192">
        <v>4.9516832919385548E-4</v>
      </c>
      <c r="K192">
        <v>4.9415135919385496E-4</v>
      </c>
      <c r="L192">
        <v>4.9516832919385538E-4</v>
      </c>
      <c r="M192">
        <v>4.9516832919385559E-4</v>
      </c>
    </row>
    <row r="193" spans="1:13" x14ac:dyDescent="0.25">
      <c r="A193" s="1">
        <v>190</v>
      </c>
      <c r="B193">
        <v>5.1725910043979066E-4</v>
      </c>
      <c r="C193">
        <v>5.1408688400269567E-4</v>
      </c>
      <c r="D193">
        <v>4.9162339933802495E-4</v>
      </c>
      <c r="E193">
        <v>4.9340080119385503E-4</v>
      </c>
      <c r="F193">
        <v>4.9576356159385495E-4</v>
      </c>
      <c r="G193">
        <v>4.89913464639615E-4</v>
      </c>
      <c r="H193">
        <v>4.9004546726108262E-4</v>
      </c>
      <c r="I193">
        <v>4.7520665319385501E-4</v>
      </c>
      <c r="J193">
        <v>4.9516832919385548E-4</v>
      </c>
      <c r="K193">
        <v>4.9415462919385502E-4</v>
      </c>
      <c r="L193">
        <v>4.9516832919385538E-4</v>
      </c>
      <c r="M193">
        <v>4.9516832919385559E-4</v>
      </c>
    </row>
    <row r="194" spans="1:13" x14ac:dyDescent="0.25">
      <c r="A194" s="1">
        <v>191</v>
      </c>
      <c r="B194">
        <v>5.1708196250501034E-4</v>
      </c>
      <c r="C194">
        <v>5.140220250299725E-4</v>
      </c>
      <c r="D194">
        <v>4.9164179391318966E-4</v>
      </c>
      <c r="E194">
        <v>4.9340397639385499E-4</v>
      </c>
      <c r="F194">
        <v>4.9576948275385497E-4</v>
      </c>
      <c r="G194">
        <v>4.8992271776511899E-4</v>
      </c>
      <c r="H194">
        <v>4.9017828220008044E-4</v>
      </c>
      <c r="I194">
        <v>4.7527549279385498E-4</v>
      </c>
      <c r="J194">
        <v>4.9516832919385548E-4</v>
      </c>
      <c r="K194">
        <v>4.9415789919385496E-4</v>
      </c>
      <c r="L194">
        <v>4.9516832919385538E-4</v>
      </c>
      <c r="M194">
        <v>4.9516832919385559E-4</v>
      </c>
    </row>
    <row r="195" spans="1:13" x14ac:dyDescent="0.25">
      <c r="A195" s="1">
        <v>192</v>
      </c>
      <c r="B195">
        <v>5.1690501911531828E-4</v>
      </c>
      <c r="C195">
        <v>5.1395719240732857E-4</v>
      </c>
      <c r="D195">
        <v>4.9166018848835447E-4</v>
      </c>
      <c r="E195">
        <v>4.9340715159385505E-4</v>
      </c>
      <c r="F195">
        <v>4.95775403913855E-4</v>
      </c>
      <c r="G195">
        <v>4.8993197089062298E-4</v>
      </c>
      <c r="H195">
        <v>4.9031109713907825E-4</v>
      </c>
      <c r="I195">
        <v>4.75344332393855E-4</v>
      </c>
      <c r="J195">
        <v>4.9516832919385548E-4</v>
      </c>
      <c r="K195">
        <v>4.9416116919385501E-4</v>
      </c>
      <c r="L195">
        <v>4.9516832919385538E-4</v>
      </c>
      <c r="M195">
        <v>4.9516832919385559E-4</v>
      </c>
    </row>
    <row r="196" spans="1:13" x14ac:dyDescent="0.25">
      <c r="A196" s="1">
        <v>193</v>
      </c>
      <c r="B196">
        <v>5.1672826995039596E-4</v>
      </c>
      <c r="C196">
        <v>5.1389238611870966E-4</v>
      </c>
      <c r="D196">
        <v>4.9167858306351929E-4</v>
      </c>
      <c r="E196">
        <v>4.93410326793855E-4</v>
      </c>
      <c r="F196">
        <v>4.9578132507385503E-4</v>
      </c>
      <c r="G196">
        <v>4.8994122401612697E-4</v>
      </c>
      <c r="H196">
        <v>4.9044391207807595E-4</v>
      </c>
      <c r="I196">
        <v>4.7541317199385497E-4</v>
      </c>
      <c r="J196">
        <v>4.9516832919385548E-4</v>
      </c>
      <c r="K196">
        <v>4.9416443919385496E-4</v>
      </c>
      <c r="L196">
        <v>4.9516832919385538E-4</v>
      </c>
      <c r="M196">
        <v>4.9516832919385559E-4</v>
      </c>
    </row>
    <row r="197" spans="1:13" x14ac:dyDescent="0.25">
      <c r="A197" s="1">
        <v>194</v>
      </c>
      <c r="B197">
        <v>5.1655171469062794E-4</v>
      </c>
      <c r="C197">
        <v>5.1382760614807402E-4</v>
      </c>
      <c r="D197">
        <v>4.91696977638684E-4</v>
      </c>
      <c r="E197">
        <v>4.9341350199385507E-4</v>
      </c>
      <c r="F197">
        <v>4.9578724623385495E-4</v>
      </c>
      <c r="G197">
        <v>4.8995047714163096E-4</v>
      </c>
      <c r="H197">
        <v>4.9057672701707388E-4</v>
      </c>
      <c r="I197">
        <v>4.7548201159385511E-4</v>
      </c>
      <c r="J197">
        <v>4.9516832919385548E-4</v>
      </c>
      <c r="K197">
        <v>4.9416770919385501E-4</v>
      </c>
      <c r="L197">
        <v>4.9516832919385538E-4</v>
      </c>
      <c r="M197">
        <v>4.9516832919385559E-4</v>
      </c>
    </row>
    <row r="198" spans="1:13" x14ac:dyDescent="0.25">
      <c r="A198" s="1">
        <v>195</v>
      </c>
      <c r="B198">
        <v>5.1637535301709962E-4</v>
      </c>
      <c r="C198">
        <v>5.1376285247939346E-4</v>
      </c>
      <c r="D198">
        <v>4.9171537221384882E-4</v>
      </c>
      <c r="E198">
        <v>4.9341667719385502E-4</v>
      </c>
      <c r="F198">
        <v>4.9579316739385498E-4</v>
      </c>
      <c r="G198">
        <v>4.8995973026713505E-4</v>
      </c>
      <c r="H198">
        <v>4.9070954195607158E-4</v>
      </c>
      <c r="I198">
        <v>4.7555085119385502E-4</v>
      </c>
      <c r="J198">
        <v>4.9516832919385548E-4</v>
      </c>
      <c r="K198">
        <v>4.9417097919385495E-4</v>
      </c>
      <c r="L198">
        <v>4.9516832919385538E-4</v>
      </c>
      <c r="M198">
        <v>4.9516832919385559E-4</v>
      </c>
    </row>
    <row r="199" spans="1:13" x14ac:dyDescent="0.25">
      <c r="A199" s="1">
        <v>196</v>
      </c>
      <c r="B199">
        <v>5.1619918461159528E-4</v>
      </c>
      <c r="C199">
        <v>5.1369812509665248E-4</v>
      </c>
      <c r="D199">
        <v>4.9173376678901363E-4</v>
      </c>
      <c r="E199">
        <v>4.9341985239385508E-4</v>
      </c>
      <c r="F199">
        <v>4.9579908855385501E-4</v>
      </c>
      <c r="G199">
        <v>4.8996898339263904E-4</v>
      </c>
      <c r="H199">
        <v>4.908423568950695E-4</v>
      </c>
      <c r="I199">
        <v>4.7561969079385499E-4</v>
      </c>
      <c r="J199">
        <v>4.9516832919385548E-4</v>
      </c>
      <c r="K199">
        <v>4.9417424919385501E-4</v>
      </c>
      <c r="L199">
        <v>4.9516832919385538E-4</v>
      </c>
      <c r="M199">
        <v>4.9516832919385559E-4</v>
      </c>
    </row>
    <row r="200" spans="1:13" x14ac:dyDescent="0.25">
      <c r="A200" s="1">
        <v>197</v>
      </c>
      <c r="B200">
        <v>5.1602320915659645E-4</v>
      </c>
      <c r="C200">
        <v>5.1363342398384867E-4</v>
      </c>
      <c r="D200">
        <v>4.9175216136417834E-4</v>
      </c>
      <c r="E200">
        <v>4.9342302759385504E-4</v>
      </c>
      <c r="F200">
        <v>4.9580500971385492E-4</v>
      </c>
      <c r="G200">
        <v>4.8997823651814303E-4</v>
      </c>
      <c r="H200">
        <v>4.9097517183406731E-4</v>
      </c>
      <c r="I200">
        <v>4.7568853039385502E-4</v>
      </c>
      <c r="J200">
        <v>4.9516832919385548E-4</v>
      </c>
      <c r="K200">
        <v>4.9417751919385495E-4</v>
      </c>
      <c r="L200">
        <v>4.9516832919385538E-4</v>
      </c>
      <c r="M200">
        <v>4.9516832919385559E-4</v>
      </c>
    </row>
    <row r="201" spans="1:13" x14ac:dyDescent="0.25">
      <c r="A201" s="1">
        <v>198</v>
      </c>
      <c r="B201">
        <v>5.1584742633527941E-4</v>
      </c>
      <c r="C201">
        <v>5.1356874912499245E-4</v>
      </c>
      <c r="D201">
        <v>4.9177055593934316E-4</v>
      </c>
      <c r="E201">
        <v>4.9342620279385499E-4</v>
      </c>
      <c r="F201">
        <v>4.9581093087385495E-4</v>
      </c>
      <c r="G201">
        <v>4.8998748964364702E-4</v>
      </c>
      <c r="H201">
        <v>4.9110798677306513E-4</v>
      </c>
      <c r="I201">
        <v>4.7575736999385499E-4</v>
      </c>
      <c r="J201">
        <v>4.9516832919385548E-4</v>
      </c>
      <c r="K201">
        <v>4.94180789193855E-4</v>
      </c>
      <c r="L201">
        <v>4.9516832919385538E-4</v>
      </c>
      <c r="M201">
        <v>4.9516832919385559E-4</v>
      </c>
    </row>
    <row r="202" spans="1:13" x14ac:dyDescent="0.25">
      <c r="A202" s="1">
        <v>199</v>
      </c>
      <c r="B202">
        <v>5.1567183583151423E-4</v>
      </c>
      <c r="C202">
        <v>5.1350410050410755E-4</v>
      </c>
      <c r="D202">
        <v>4.9178895051450787E-4</v>
      </c>
      <c r="E202">
        <v>4.9342937799385506E-4</v>
      </c>
      <c r="F202">
        <v>4.9581685203385498E-4</v>
      </c>
      <c r="G202">
        <v>4.8999674276915101E-4</v>
      </c>
      <c r="H202">
        <v>4.9124080171206283E-4</v>
      </c>
      <c r="I202">
        <v>4.7582620959385502E-4</v>
      </c>
      <c r="J202">
        <v>4.9516832919385548E-4</v>
      </c>
      <c r="K202">
        <v>4.9418405919385495E-4</v>
      </c>
      <c r="L202">
        <v>4.9516832919385538E-4</v>
      </c>
      <c r="M202">
        <v>4.9516832919385559E-4</v>
      </c>
    </row>
    <row r="203" spans="1:13" x14ac:dyDescent="0.25">
      <c r="A203" s="1">
        <v>200</v>
      </c>
      <c r="B203">
        <v>5.1549643732986205E-4</v>
      </c>
      <c r="C203">
        <v>5.1343947810523051E-4</v>
      </c>
      <c r="D203">
        <v>4.9180734508967269E-4</v>
      </c>
      <c r="E203">
        <v>4.9343255319385501E-4</v>
      </c>
      <c r="F203">
        <v>4.9582277319385501E-4</v>
      </c>
      <c r="G203">
        <v>4.90005995894655E-4</v>
      </c>
      <c r="H203">
        <v>4.9137361665106075E-4</v>
      </c>
      <c r="I203">
        <v>4.7589504919385499E-4</v>
      </c>
      <c r="J203">
        <v>4.9516832919385548E-4</v>
      </c>
      <c r="K203">
        <v>4.94187329193855E-4</v>
      </c>
      <c r="L203">
        <v>4.9516832919385538E-4</v>
      </c>
      <c r="M203">
        <v>4.9516832919385559E-4</v>
      </c>
    </row>
    <row r="204" spans="1:13" x14ac:dyDescent="0.25">
      <c r="A204" s="1">
        <v>201</v>
      </c>
      <c r="B204">
        <v>5.1532123051557343E-4</v>
      </c>
      <c r="C204">
        <v>5.1337488191241065E-4</v>
      </c>
      <c r="D204">
        <v>4.918257396648375E-4</v>
      </c>
      <c r="E204">
        <v>4.9343572839385507E-4</v>
      </c>
      <c r="F204">
        <v>4.9582869435385493E-4</v>
      </c>
      <c r="G204">
        <v>4.9001524902015899E-4</v>
      </c>
      <c r="H204">
        <v>4.9150643159005846E-4</v>
      </c>
      <c r="I204">
        <v>4.7596388879385501E-4</v>
      </c>
      <c r="J204">
        <v>4.9516832919385548E-4</v>
      </c>
      <c r="K204">
        <v>4.9419059919385494E-4</v>
      </c>
      <c r="L204">
        <v>4.9516832919385538E-4</v>
      </c>
      <c r="M204">
        <v>4.9516832919385559E-4</v>
      </c>
    </row>
    <row r="205" spans="1:13" x14ac:dyDescent="0.25">
      <c r="A205" s="1">
        <v>202</v>
      </c>
      <c r="B205">
        <v>5.1514621507458647E-4</v>
      </c>
      <c r="C205">
        <v>5.1331031190971019E-4</v>
      </c>
      <c r="D205">
        <v>4.9184413424000221E-4</v>
      </c>
      <c r="E205">
        <v>4.9343890359385503E-4</v>
      </c>
      <c r="F205">
        <v>4.9583461551385496E-4</v>
      </c>
      <c r="G205">
        <v>4.9002450214566298E-4</v>
      </c>
      <c r="H205">
        <v>4.9163924652905638E-4</v>
      </c>
      <c r="I205">
        <v>4.7603272839385498E-4</v>
      </c>
      <c r="J205">
        <v>4.9516832919385548E-4</v>
      </c>
      <c r="K205">
        <v>4.94193869193855E-4</v>
      </c>
      <c r="L205">
        <v>4.9516832919385538E-4</v>
      </c>
      <c r="M205">
        <v>4.9516832919385559E-4</v>
      </c>
    </row>
    <row r="206" spans="1:13" x14ac:dyDescent="0.25">
      <c r="A206" s="1">
        <v>203</v>
      </c>
      <c r="B206">
        <v>5.1497139069352541E-4</v>
      </c>
      <c r="C206">
        <v>5.1324576808120471E-4</v>
      </c>
      <c r="D206">
        <v>4.9186252881516703E-4</v>
      </c>
      <c r="E206">
        <v>4.9344207879385498E-4</v>
      </c>
      <c r="F206">
        <v>4.9584053667385498E-4</v>
      </c>
      <c r="G206">
        <v>4.9003375527116697E-4</v>
      </c>
      <c r="H206">
        <v>4.9177206146805408E-4</v>
      </c>
      <c r="I206">
        <v>4.7610156799385501E-4</v>
      </c>
      <c r="J206">
        <v>4.9516832919385548E-4</v>
      </c>
      <c r="K206">
        <v>4.9419713919385494E-4</v>
      </c>
      <c r="L206">
        <v>4.9516832919385538E-4</v>
      </c>
      <c r="M206">
        <v>4.9516832919385559E-4</v>
      </c>
    </row>
    <row r="207" spans="1:13" x14ac:dyDescent="0.25">
      <c r="A207" s="1">
        <v>204</v>
      </c>
      <c r="B207">
        <v>5.1479675705969757E-4</v>
      </c>
      <c r="C207">
        <v>5.1318125041098224E-4</v>
      </c>
      <c r="D207">
        <v>4.9188092339033185E-4</v>
      </c>
      <c r="E207">
        <v>4.9344525399385504E-4</v>
      </c>
      <c r="F207">
        <v>4.9584645783385501E-4</v>
      </c>
      <c r="G207">
        <v>4.9004300839667096E-4</v>
      </c>
      <c r="H207">
        <v>4.919048764070519E-4</v>
      </c>
      <c r="I207">
        <v>4.7617040759385498E-4</v>
      </c>
      <c r="J207">
        <v>4.9516832919385548E-4</v>
      </c>
      <c r="K207">
        <v>4.9420040919385499E-4</v>
      </c>
      <c r="L207">
        <v>4.9516832919385538E-4</v>
      </c>
      <c r="M207">
        <v>4.9516832919385559E-4</v>
      </c>
    </row>
    <row r="208" spans="1:13" x14ac:dyDescent="0.25">
      <c r="A208" s="1">
        <v>205</v>
      </c>
      <c r="B208">
        <v>5.146223138610931E-4</v>
      </c>
      <c r="C208">
        <v>5.1311675888314403E-4</v>
      </c>
      <c r="D208">
        <v>4.9189931796549656E-4</v>
      </c>
      <c r="E208">
        <v>4.93448429193855E-4</v>
      </c>
      <c r="F208">
        <v>4.9585237899385493E-4</v>
      </c>
      <c r="G208">
        <v>4.9005226152217505E-4</v>
      </c>
      <c r="H208">
        <v>4.9203769134604971E-4</v>
      </c>
      <c r="I208">
        <v>4.7623924719385511E-4</v>
      </c>
      <c r="J208">
        <v>4.9516832919385548E-4</v>
      </c>
      <c r="K208">
        <v>4.9420367919385494E-4</v>
      </c>
      <c r="L208">
        <v>4.9516832919385538E-4</v>
      </c>
      <c r="M208">
        <v>4.9516832919385559E-4</v>
      </c>
    </row>
    <row r="209" spans="1:13" x14ac:dyDescent="0.25">
      <c r="A209" s="1">
        <v>206</v>
      </c>
      <c r="B209">
        <v>5.144480607863816E-4</v>
      </c>
      <c r="C209">
        <v>5.1305229348180392E-4</v>
      </c>
      <c r="D209">
        <v>4.9191771254066138E-4</v>
      </c>
      <c r="E209">
        <v>4.9345160439385506E-4</v>
      </c>
      <c r="F209">
        <v>4.9585830015385496E-4</v>
      </c>
      <c r="G209">
        <v>4.9006151464767904E-4</v>
      </c>
      <c r="H209">
        <v>4.9217050628504741E-4</v>
      </c>
      <c r="I209">
        <v>4.7630808679385497E-4</v>
      </c>
      <c r="J209">
        <v>4.9516832919385548E-4</v>
      </c>
      <c r="K209">
        <v>4.9420694919385499E-4</v>
      </c>
      <c r="L209">
        <v>4.9516832919385538E-4</v>
      </c>
      <c r="M209">
        <v>4.9516832919385559E-4</v>
      </c>
    </row>
    <row r="210" spans="1:13" x14ac:dyDescent="0.25">
      <c r="A210" s="1">
        <v>207</v>
      </c>
      <c r="B210">
        <v>5.1427399752491129E-4</v>
      </c>
      <c r="C210">
        <v>5.1298785419108886E-4</v>
      </c>
      <c r="D210">
        <v>4.9193610711582619E-4</v>
      </c>
      <c r="E210">
        <v>4.9345477959385502E-4</v>
      </c>
      <c r="F210">
        <v>4.9586422131385499E-4</v>
      </c>
      <c r="G210">
        <v>4.9007076777318303E-4</v>
      </c>
      <c r="H210">
        <v>4.9230332122404533E-4</v>
      </c>
      <c r="I210">
        <v>4.76376926393855E-4</v>
      </c>
      <c r="J210">
        <v>4.9516832919385548E-4</v>
      </c>
      <c r="K210">
        <v>4.9421021919385493E-4</v>
      </c>
      <c r="L210">
        <v>4.9516832919385538E-4</v>
      </c>
      <c r="M210">
        <v>4.9516832919385559E-4</v>
      </c>
    </row>
    <row r="211" spans="1:13" x14ac:dyDescent="0.25">
      <c r="A211" s="1">
        <v>208</v>
      </c>
      <c r="B211">
        <v>5.1410012376670638E-4</v>
      </c>
      <c r="C211">
        <v>5.129234409951385E-4</v>
      </c>
      <c r="D211">
        <v>4.919545016909909E-4</v>
      </c>
      <c r="E211">
        <v>4.9345795479385508E-4</v>
      </c>
      <c r="F211">
        <v>4.9587014247385501E-4</v>
      </c>
      <c r="G211">
        <v>4.9008002089868702E-4</v>
      </c>
      <c r="H211">
        <v>4.9243613616304326E-4</v>
      </c>
      <c r="I211">
        <v>4.7644576599385502E-4</v>
      </c>
      <c r="J211">
        <v>4.9516832919385548E-4</v>
      </c>
      <c r="K211">
        <v>4.9421348919385499E-4</v>
      </c>
      <c r="L211">
        <v>4.9516832919385538E-4</v>
      </c>
      <c r="M211">
        <v>4.9516832919385559E-4</v>
      </c>
    </row>
    <row r="212" spans="1:13" x14ac:dyDescent="0.25">
      <c r="A212" s="1">
        <v>209</v>
      </c>
      <c r="B212">
        <v>5.1392643920246644E-4</v>
      </c>
      <c r="C212">
        <v>5.1285905387810538E-4</v>
      </c>
      <c r="D212">
        <v>4.9197289626615572E-4</v>
      </c>
      <c r="E212">
        <v>4.9346112999385503E-4</v>
      </c>
      <c r="F212">
        <v>4.9587606363385493E-4</v>
      </c>
      <c r="G212">
        <v>4.9008927402419101E-4</v>
      </c>
      <c r="H212">
        <v>4.9256895110204096E-4</v>
      </c>
      <c r="I212">
        <v>4.765146055938551E-4</v>
      </c>
      <c r="J212">
        <v>4.9516832919385548E-4</v>
      </c>
      <c r="K212">
        <v>4.9421675919385493E-4</v>
      </c>
      <c r="L212">
        <v>4.9516832919385538E-4</v>
      </c>
      <c r="M212">
        <v>4.9516832919385559E-4</v>
      </c>
    </row>
    <row r="213" spans="1:13" x14ac:dyDescent="0.25">
      <c r="A213" s="1">
        <v>210</v>
      </c>
      <c r="B213">
        <v>5.1375294352356291E-4</v>
      </c>
      <c r="C213">
        <v>5.1279469282415504E-4</v>
      </c>
      <c r="D213">
        <v>4.9199129084132054E-4</v>
      </c>
      <c r="E213">
        <v>4.9346430519385499E-4</v>
      </c>
      <c r="F213">
        <v>4.9588198479385496E-4</v>
      </c>
      <c r="G213">
        <v>4.90098527149695E-4</v>
      </c>
      <c r="H213">
        <v>4.9270176604103866E-4</v>
      </c>
      <c r="I213">
        <v>4.7658344519385502E-4</v>
      </c>
      <c r="J213">
        <v>4.9516832919385548E-4</v>
      </c>
      <c r="K213">
        <v>4.9422002919385498E-4</v>
      </c>
      <c r="L213">
        <v>4.9516832919385538E-4</v>
      </c>
      <c r="M213">
        <v>4.9516832919385559E-4</v>
      </c>
    </row>
    <row r="214" spans="1:13" x14ac:dyDescent="0.25">
      <c r="A214" s="1">
        <v>211</v>
      </c>
      <c r="B214">
        <v>5.1357963642203878E-4</v>
      </c>
      <c r="C214">
        <v>5.1273035781746552E-4</v>
      </c>
      <c r="D214">
        <v>4.9200968541648525E-4</v>
      </c>
      <c r="E214">
        <v>4.9346748039385505E-4</v>
      </c>
      <c r="F214">
        <v>4.9588790595385499E-4</v>
      </c>
      <c r="G214">
        <v>4.9010778027519899E-4</v>
      </c>
      <c r="H214">
        <v>4.9283458098003659E-4</v>
      </c>
      <c r="I214">
        <v>4.7665228479385499E-4</v>
      </c>
      <c r="J214">
        <v>4.9516832919385548E-4</v>
      </c>
      <c r="K214">
        <v>4.9422329919385493E-4</v>
      </c>
      <c r="L214">
        <v>4.9516832919385538E-4</v>
      </c>
      <c r="M214">
        <v>4.9516832919385559E-4</v>
      </c>
    </row>
    <row r="215" spans="1:13" x14ac:dyDescent="0.25">
      <c r="A215" s="1">
        <v>212</v>
      </c>
      <c r="B215">
        <v>5.1340651759060579E-4</v>
      </c>
      <c r="C215">
        <v>5.1266604884222784E-4</v>
      </c>
      <c r="D215">
        <v>4.9202807999165006E-4</v>
      </c>
      <c r="E215">
        <v>4.93470655593855E-4</v>
      </c>
      <c r="F215">
        <v>4.9589382711385502E-4</v>
      </c>
      <c r="G215">
        <v>4.9011703340070298E-4</v>
      </c>
      <c r="H215">
        <v>4.9296739591903429E-4</v>
      </c>
      <c r="I215">
        <v>4.7672112439385502E-4</v>
      </c>
      <c r="J215">
        <v>4.9516832919385548E-4</v>
      </c>
      <c r="K215">
        <v>4.9422656919385498E-4</v>
      </c>
      <c r="L215">
        <v>4.9516832919385538E-4</v>
      </c>
      <c r="M215">
        <v>4.9516832919385559E-4</v>
      </c>
    </row>
    <row r="216" spans="1:13" x14ac:dyDescent="0.25">
      <c r="A216" s="1">
        <v>213</v>
      </c>
      <c r="B216">
        <v>5.1323358672264311E-4</v>
      </c>
      <c r="C216">
        <v>5.1260176588264583E-4</v>
      </c>
      <c r="D216">
        <v>4.9204647456681488E-4</v>
      </c>
      <c r="E216">
        <v>4.9347383079385507E-4</v>
      </c>
      <c r="F216">
        <v>4.9589974827385494E-4</v>
      </c>
      <c r="G216">
        <v>4.9012628652620697E-4</v>
      </c>
      <c r="H216">
        <v>4.9310021085803221E-4</v>
      </c>
      <c r="I216">
        <v>4.7678996399385499E-4</v>
      </c>
      <c r="J216">
        <v>4.9516832919385548E-4</v>
      </c>
      <c r="K216">
        <v>4.9422983919385492E-4</v>
      </c>
      <c r="L216">
        <v>4.9516832919385538E-4</v>
      </c>
      <c r="M216">
        <v>4.9516832919385559E-4</v>
      </c>
    </row>
    <row r="217" spans="1:13" x14ac:dyDescent="0.25">
      <c r="A217" s="1">
        <v>214</v>
      </c>
      <c r="B217">
        <v>5.1306084351219518E-4</v>
      </c>
      <c r="C217">
        <v>5.12537508922936E-4</v>
      </c>
      <c r="D217">
        <v>4.9206486914197959E-4</v>
      </c>
      <c r="E217">
        <v>4.9347700599385502E-4</v>
      </c>
      <c r="F217">
        <v>4.9590566943385496E-4</v>
      </c>
      <c r="G217">
        <v>4.9013553965171095E-4</v>
      </c>
      <c r="H217">
        <v>4.9323302579702992E-4</v>
      </c>
      <c r="I217">
        <v>4.7685880359385501E-4</v>
      </c>
      <c r="J217">
        <v>4.9516832919385548E-4</v>
      </c>
      <c r="K217">
        <v>4.9423310919385498E-4</v>
      </c>
      <c r="L217">
        <v>4.9516832919385538E-4</v>
      </c>
      <c r="M217">
        <v>4.9516832919385559E-4</v>
      </c>
    </row>
    <row r="218" spans="1:13" x14ac:dyDescent="0.25">
      <c r="A218" s="1">
        <v>215</v>
      </c>
      <c r="B218">
        <v>5.1288828765397039E-4</v>
      </c>
      <c r="C218">
        <v>5.1247327794732775E-4</v>
      </c>
      <c r="D218">
        <v>4.9208326371714441E-4</v>
      </c>
      <c r="E218">
        <v>4.9348018119385508E-4</v>
      </c>
      <c r="F218">
        <v>4.9591159059385499E-4</v>
      </c>
      <c r="G218">
        <v>4.9014479277721505E-4</v>
      </c>
      <c r="H218">
        <v>4.9336584073602784E-4</v>
      </c>
      <c r="I218">
        <v>4.7692764319385498E-4</v>
      </c>
      <c r="J218">
        <v>4.9516832919385548E-4</v>
      </c>
      <c r="K218">
        <v>4.9423637919385503E-4</v>
      </c>
      <c r="L218">
        <v>4.9516832919385538E-4</v>
      </c>
      <c r="M218">
        <v>4.9516832919385559E-4</v>
      </c>
    </row>
    <row r="219" spans="1:13" x14ac:dyDescent="0.25">
      <c r="A219" s="1">
        <v>216</v>
      </c>
      <c r="B219">
        <v>5.1271591884333861E-4</v>
      </c>
      <c r="C219">
        <v>5.1240907294006308E-4</v>
      </c>
      <c r="D219">
        <v>4.9210165829230922E-4</v>
      </c>
      <c r="E219">
        <v>4.9348335639385504E-4</v>
      </c>
      <c r="F219">
        <v>4.9591751175385502E-4</v>
      </c>
      <c r="G219">
        <v>4.9015404590271904E-4</v>
      </c>
      <c r="H219">
        <v>4.9349865567502554E-4</v>
      </c>
      <c r="I219">
        <v>4.7699648279385501E-4</v>
      </c>
      <c r="J219">
        <v>4.9516832919385548E-4</v>
      </c>
      <c r="K219">
        <v>4.9423964919385497E-4</v>
      </c>
      <c r="L219">
        <v>4.9516832919385538E-4</v>
      </c>
      <c r="M219">
        <v>4.9516832919385559E-4</v>
      </c>
    </row>
    <row r="220" spans="1:13" x14ac:dyDescent="0.25">
      <c r="A220" s="1">
        <v>217</v>
      </c>
      <c r="B220">
        <v>5.1254373677633045E-4</v>
      </c>
      <c r="C220">
        <v>5.1234489388539688E-4</v>
      </c>
      <c r="D220">
        <v>4.9212005286747393E-4</v>
      </c>
      <c r="E220">
        <v>4.9348653159385499E-4</v>
      </c>
      <c r="F220">
        <v>4.9592343291385494E-4</v>
      </c>
      <c r="G220">
        <v>4.9016329902822303E-4</v>
      </c>
      <c r="H220">
        <v>4.9363147061402346E-4</v>
      </c>
      <c r="I220">
        <v>4.7706532239385498E-4</v>
      </c>
      <c r="J220">
        <v>4.9516832919385548E-4</v>
      </c>
      <c r="K220">
        <v>4.9424291919385503E-4</v>
      </c>
      <c r="L220">
        <v>4.9516832919385538E-4</v>
      </c>
      <c r="M220">
        <v>4.9516832919385559E-4</v>
      </c>
    </row>
    <row r="221" spans="1:13" x14ac:dyDescent="0.25">
      <c r="A221" s="1">
        <v>218</v>
      </c>
      <c r="B221">
        <v>5.1237174114963392E-4</v>
      </c>
      <c r="C221">
        <v>5.1228074076759683E-4</v>
      </c>
      <c r="D221">
        <v>4.9213844744263875E-4</v>
      </c>
      <c r="E221">
        <v>4.9348970679385506E-4</v>
      </c>
      <c r="F221">
        <v>4.9592935407385497E-4</v>
      </c>
      <c r="G221">
        <v>4.9017255215372702E-4</v>
      </c>
      <c r="H221">
        <v>4.9376428555302117E-4</v>
      </c>
      <c r="I221">
        <v>4.7713416199385501E-4</v>
      </c>
      <c r="J221">
        <v>4.9516832919385548E-4</v>
      </c>
      <c r="K221">
        <v>4.9424618919385497E-4</v>
      </c>
      <c r="L221">
        <v>4.9516832919385538E-4</v>
      </c>
      <c r="M221">
        <v>4.9516832919385559E-4</v>
      </c>
    </row>
    <row r="222" spans="1:13" x14ac:dyDescent="0.25">
      <c r="A222" s="1">
        <v>219</v>
      </c>
      <c r="B222">
        <v>5.1219993166059423E-4</v>
      </c>
      <c r="C222">
        <v>5.1221661357094299E-4</v>
      </c>
      <c r="D222">
        <v>4.9215684201780346E-4</v>
      </c>
      <c r="E222">
        <v>4.9349288199385501E-4</v>
      </c>
      <c r="F222">
        <v>4.95935275233855E-4</v>
      </c>
      <c r="G222">
        <v>4.9018180527923101E-4</v>
      </c>
      <c r="H222">
        <v>4.9389710049201909E-4</v>
      </c>
      <c r="I222">
        <v>4.7720300159385498E-4</v>
      </c>
      <c r="J222">
        <v>4.9516832919385548E-4</v>
      </c>
      <c r="K222">
        <v>4.9424945919385502E-4</v>
      </c>
      <c r="L222">
        <v>4.9516832919385538E-4</v>
      </c>
      <c r="M222">
        <v>4.9516832919385559E-4</v>
      </c>
    </row>
    <row r="223" spans="1:13" x14ac:dyDescent="0.25">
      <c r="A223" s="1">
        <v>220</v>
      </c>
      <c r="B223">
        <v>5.1202830800721097E-4</v>
      </c>
      <c r="C223">
        <v>5.1215251227972839E-4</v>
      </c>
      <c r="D223">
        <v>4.9217523659296828E-4</v>
      </c>
      <c r="E223">
        <v>4.9349605719385507E-4</v>
      </c>
      <c r="F223">
        <v>4.9594119639385502E-4</v>
      </c>
      <c r="G223">
        <v>4.90191058404735E-4</v>
      </c>
      <c r="H223">
        <v>4.9402991543101679E-4</v>
      </c>
      <c r="I223">
        <v>4.77271841193855E-4</v>
      </c>
      <c r="J223">
        <v>4.9516832919385548E-4</v>
      </c>
      <c r="K223">
        <v>4.9425272919385497E-4</v>
      </c>
      <c r="L223">
        <v>4.9516832919385538E-4</v>
      </c>
      <c r="M223">
        <v>4.9516832919385559E-4</v>
      </c>
    </row>
    <row r="224" spans="1:13" x14ac:dyDescent="0.25">
      <c r="A224" s="1">
        <v>221</v>
      </c>
      <c r="B224">
        <v>5.1185686988813677E-4</v>
      </c>
      <c r="C224">
        <v>5.1208843687825867E-4</v>
      </c>
      <c r="D224">
        <v>4.9219363116813309E-4</v>
      </c>
      <c r="E224">
        <v>4.9349923239385503E-4</v>
      </c>
      <c r="F224">
        <v>4.9594711755385494E-4</v>
      </c>
      <c r="G224">
        <v>4.9020031153023899E-4</v>
      </c>
      <c r="H224">
        <v>4.9416273037001471E-4</v>
      </c>
      <c r="I224">
        <v>4.7734068079385503E-4</v>
      </c>
      <c r="J224">
        <v>4.9516832919385548E-4</v>
      </c>
      <c r="K224">
        <v>4.9425599919385502E-4</v>
      </c>
      <c r="L224">
        <v>4.9516832919385538E-4</v>
      </c>
      <c r="M224">
        <v>4.9516832919385559E-4</v>
      </c>
    </row>
    <row r="225" spans="1:13" x14ac:dyDescent="0.25">
      <c r="A225" s="1">
        <v>222</v>
      </c>
      <c r="B225">
        <v>5.1168561700267552E-4</v>
      </c>
      <c r="C225">
        <v>5.1202438735085227E-4</v>
      </c>
      <c r="D225">
        <v>4.922120257432978E-4</v>
      </c>
      <c r="E225">
        <v>4.9350240759385498E-4</v>
      </c>
      <c r="F225">
        <v>4.9595303871385497E-4</v>
      </c>
      <c r="G225">
        <v>4.9020956465574298E-4</v>
      </c>
      <c r="H225">
        <v>4.9429554530901242E-4</v>
      </c>
      <c r="I225">
        <v>4.77409520393855E-4</v>
      </c>
      <c r="J225">
        <v>4.9516832919385548E-4</v>
      </c>
      <c r="K225">
        <v>4.9425926919385496E-4</v>
      </c>
      <c r="L225">
        <v>4.9516832919385538E-4</v>
      </c>
      <c r="M225">
        <v>4.9516832919385559E-4</v>
      </c>
    </row>
    <row r="226" spans="1:13" x14ac:dyDescent="0.25">
      <c r="A226" s="1">
        <v>223</v>
      </c>
      <c r="B226">
        <v>5.1151454905078045E-4</v>
      </c>
      <c r="C226">
        <v>5.1196036368184007E-4</v>
      </c>
      <c r="D226">
        <v>4.9223042031846262E-4</v>
      </c>
      <c r="E226">
        <v>4.9350558279385504E-4</v>
      </c>
      <c r="F226">
        <v>4.95958959873855E-4</v>
      </c>
      <c r="G226">
        <v>4.9021881778124696E-4</v>
      </c>
      <c r="H226">
        <v>4.9442836024801023E-4</v>
      </c>
      <c r="I226">
        <v>4.7747835999385502E-4</v>
      </c>
      <c r="J226">
        <v>4.9516832919385548E-4</v>
      </c>
      <c r="K226">
        <v>4.9426253919385502E-4</v>
      </c>
      <c r="L226">
        <v>4.9516832919385538E-4</v>
      </c>
      <c r="M226">
        <v>4.9516832919385559E-4</v>
      </c>
    </row>
    <row r="227" spans="1:13" x14ac:dyDescent="0.25">
      <c r="A227" s="1">
        <v>224</v>
      </c>
      <c r="B227">
        <v>5.1134366573305238E-4</v>
      </c>
      <c r="C227">
        <v>5.1189636585556564E-4</v>
      </c>
      <c r="D227">
        <v>4.9224881489362744E-4</v>
      </c>
      <c r="E227">
        <v>4.93508757993855E-4</v>
      </c>
      <c r="F227">
        <v>4.9596488103385503E-4</v>
      </c>
      <c r="G227">
        <v>4.9022807090675095E-4</v>
      </c>
      <c r="H227">
        <v>4.9456117518700804E-4</v>
      </c>
      <c r="I227">
        <v>4.7754719959385499E-4</v>
      </c>
      <c r="J227">
        <v>4.9516832919385548E-4</v>
      </c>
      <c r="K227">
        <v>4.9426580919385496E-4</v>
      </c>
      <c r="L227">
        <v>4.9516832919385538E-4</v>
      </c>
      <c r="M227">
        <v>4.9516832919385559E-4</v>
      </c>
    </row>
    <row r="228" spans="1:13" x14ac:dyDescent="0.25">
      <c r="A228" s="1">
        <v>225</v>
      </c>
      <c r="B228">
        <v>5.1117296675073833E-4</v>
      </c>
      <c r="C228">
        <v>5.1183239385638548E-4</v>
      </c>
      <c r="D228">
        <v>4.9226720946879215E-4</v>
      </c>
      <c r="E228">
        <v>4.9351193319385506E-4</v>
      </c>
      <c r="F228">
        <v>4.9597080219385495E-4</v>
      </c>
      <c r="G228">
        <v>4.9023732403225505E-4</v>
      </c>
      <c r="H228">
        <v>4.9469399012600575E-4</v>
      </c>
      <c r="I228">
        <v>4.7761603919385502E-4</v>
      </c>
      <c r="J228">
        <v>4.9516832919385548E-4</v>
      </c>
      <c r="K228">
        <v>4.9426907919385501E-4</v>
      </c>
      <c r="L228">
        <v>4.9516832919385538E-4</v>
      </c>
      <c r="M228">
        <v>4.9516832919385559E-4</v>
      </c>
    </row>
    <row r="229" spans="1:13" x14ac:dyDescent="0.25">
      <c r="A229" s="1">
        <v>226</v>
      </c>
      <c r="B229">
        <v>5.1100245180572953E-4</v>
      </c>
      <c r="C229">
        <v>5.1176844766866831E-4</v>
      </c>
      <c r="D229">
        <v>4.9228560404395696E-4</v>
      </c>
      <c r="E229">
        <v>4.9351510839385502E-4</v>
      </c>
      <c r="F229">
        <v>4.9597672335385497E-4</v>
      </c>
      <c r="G229">
        <v>4.9024657715775904E-4</v>
      </c>
      <c r="H229">
        <v>4.9482680506500356E-4</v>
      </c>
      <c r="I229">
        <v>4.7768487879385499E-4</v>
      </c>
      <c r="J229">
        <v>4.9516832919385548E-4</v>
      </c>
      <c r="K229">
        <v>4.9427234919385496E-4</v>
      </c>
      <c r="L229">
        <v>4.9516832919385538E-4</v>
      </c>
      <c r="M229">
        <v>4.9516832919385559E-4</v>
      </c>
    </row>
    <row r="230" spans="1:13" x14ac:dyDescent="0.25">
      <c r="A230" s="1">
        <v>227</v>
      </c>
      <c r="B230">
        <v>5.1083212060055929E-4</v>
      </c>
      <c r="C230">
        <v>5.1170452727679566E-4</v>
      </c>
      <c r="D230">
        <v>4.9230399861912178E-4</v>
      </c>
      <c r="E230">
        <v>4.9351828359385508E-4</v>
      </c>
      <c r="F230">
        <v>4.95982644513855E-4</v>
      </c>
      <c r="G230">
        <v>4.9025583028326303E-4</v>
      </c>
      <c r="H230">
        <v>4.9495962000400138E-4</v>
      </c>
      <c r="I230">
        <v>4.7775371839385501E-4</v>
      </c>
      <c r="J230">
        <v>4.9516832919385548E-4</v>
      </c>
      <c r="K230">
        <v>4.9427561919385501E-4</v>
      </c>
      <c r="L230">
        <v>4.9516832919385538E-4</v>
      </c>
      <c r="M230">
        <v>4.9516832919385559E-4</v>
      </c>
    </row>
    <row r="231" spans="1:13" x14ac:dyDescent="0.25">
      <c r="A231" s="1">
        <v>228</v>
      </c>
      <c r="B231">
        <v>5.1066197283840199E-4</v>
      </c>
      <c r="C231">
        <v>5.1164063266516174E-4</v>
      </c>
      <c r="D231">
        <v>4.9232239319428649E-4</v>
      </c>
      <c r="E231">
        <v>4.9352145879385503E-4</v>
      </c>
      <c r="F231">
        <v>4.9598856567385503E-4</v>
      </c>
      <c r="G231">
        <v>4.9026508340876702E-4</v>
      </c>
      <c r="H231">
        <v>4.950924349429993E-4</v>
      </c>
      <c r="I231">
        <v>4.7782255799385499E-4</v>
      </c>
      <c r="J231">
        <v>4.9516832919385548E-4</v>
      </c>
      <c r="K231">
        <v>4.9427888919385495E-4</v>
      </c>
      <c r="L231">
        <v>4.9516832919385538E-4</v>
      </c>
      <c r="M231">
        <v>4.9516832919385559E-4</v>
      </c>
    </row>
    <row r="232" spans="1:13" x14ac:dyDescent="0.25">
      <c r="A232" s="1">
        <v>229</v>
      </c>
      <c r="B232">
        <v>5.1049200822307086E-4</v>
      </c>
      <c r="C232">
        <v>5.1157676381817323E-4</v>
      </c>
      <c r="D232">
        <v>4.9234078776945131E-4</v>
      </c>
      <c r="E232">
        <v>4.9352463399385499E-4</v>
      </c>
      <c r="F232">
        <v>4.9599448683385495E-4</v>
      </c>
      <c r="G232">
        <v>4.9027433653427101E-4</v>
      </c>
      <c r="H232">
        <v>4.95225249881997E-4</v>
      </c>
      <c r="I232">
        <v>4.7789139759385501E-4</v>
      </c>
      <c r="J232">
        <v>4.9516832919385548E-4</v>
      </c>
      <c r="K232">
        <v>4.9428215919385501E-4</v>
      </c>
      <c r="L232">
        <v>4.9516832919385538E-4</v>
      </c>
      <c r="M232">
        <v>4.9516832919385559E-4</v>
      </c>
    </row>
    <row r="233" spans="1:13" x14ac:dyDescent="0.25">
      <c r="A233" s="1">
        <v>230</v>
      </c>
      <c r="B233">
        <v>5.1032222645901637E-4</v>
      </c>
      <c r="C233">
        <v>5.1151292072024927E-4</v>
      </c>
      <c r="D233">
        <v>4.9235918234461612E-4</v>
      </c>
      <c r="E233">
        <v>4.9352780919385505E-4</v>
      </c>
      <c r="F233">
        <v>4.9600040799385498E-4</v>
      </c>
      <c r="G233">
        <v>4.90283589659775E-4</v>
      </c>
      <c r="H233">
        <v>4.9535806482099481E-4</v>
      </c>
      <c r="I233">
        <v>4.7796023719385498E-4</v>
      </c>
      <c r="J233">
        <v>4.9516832919385548E-4</v>
      </c>
      <c r="K233">
        <v>4.9428542919385495E-4</v>
      </c>
      <c r="L233">
        <v>4.9516832919385538E-4</v>
      </c>
      <c r="M233">
        <v>4.9516832919385559E-4</v>
      </c>
    </row>
    <row r="234" spans="1:13" x14ac:dyDescent="0.25">
      <c r="A234" s="1">
        <v>231</v>
      </c>
      <c r="B234">
        <v>5.1015262725132493E-4</v>
      </c>
      <c r="C234">
        <v>5.1144910335582181E-4</v>
      </c>
      <c r="D234">
        <v>4.9237757691978083E-4</v>
      </c>
      <c r="E234">
        <v>4.93530984393855E-4</v>
      </c>
      <c r="F234">
        <v>4.96006329153855E-4</v>
      </c>
      <c r="G234">
        <v>4.9029284278527898E-4</v>
      </c>
      <c r="H234">
        <v>4.9549087975999263E-4</v>
      </c>
      <c r="I234">
        <v>4.7802907679385512E-4</v>
      </c>
      <c r="J234">
        <v>4.9516832919385548E-4</v>
      </c>
      <c r="K234">
        <v>4.94288699193855E-4</v>
      </c>
      <c r="L234">
        <v>4.9516832919385538E-4</v>
      </c>
      <c r="M234">
        <v>4.9516832919385559E-4</v>
      </c>
    </row>
    <row r="235" spans="1:13" x14ac:dyDescent="0.25">
      <c r="A235" s="1">
        <v>232</v>
      </c>
      <c r="B235">
        <v>5.0998321030571619E-4</v>
      </c>
      <c r="C235">
        <v>5.1138531170933515E-4</v>
      </c>
      <c r="D235">
        <v>4.9239597149494565E-4</v>
      </c>
      <c r="E235">
        <v>4.9353415959385507E-4</v>
      </c>
      <c r="F235">
        <v>4.9601225031385492E-4</v>
      </c>
      <c r="G235">
        <v>4.9030209591078297E-4</v>
      </c>
      <c r="H235">
        <v>4.9562369469899044E-4</v>
      </c>
      <c r="I235">
        <v>4.7809791639385498E-4</v>
      </c>
      <c r="J235">
        <v>4.9516832919385548E-4</v>
      </c>
      <c r="K235">
        <v>4.9429196919385495E-4</v>
      </c>
      <c r="L235">
        <v>4.9516832919385538E-4</v>
      </c>
      <c r="M235">
        <v>4.9516832919385559E-4</v>
      </c>
    </row>
    <row r="236" spans="1:13" x14ac:dyDescent="0.25">
      <c r="A236" s="1">
        <v>233</v>
      </c>
      <c r="B236">
        <v>5.0981397532854256E-4</v>
      </c>
      <c r="C236">
        <v>5.1132154576524638E-4</v>
      </c>
      <c r="D236">
        <v>4.9241436607011047E-4</v>
      </c>
      <c r="E236">
        <v>4.9353733479385502E-4</v>
      </c>
      <c r="F236">
        <v>4.9601817147385495E-4</v>
      </c>
      <c r="G236">
        <v>4.9031134903628696E-4</v>
      </c>
      <c r="H236">
        <v>4.9575650963798825E-4</v>
      </c>
      <c r="I236">
        <v>4.78166755993855E-4</v>
      </c>
      <c r="J236">
        <v>4.9516832919385548E-4</v>
      </c>
      <c r="K236">
        <v>4.94295239193855E-4</v>
      </c>
      <c r="L236">
        <v>4.9516832919385538E-4</v>
      </c>
      <c r="M236">
        <v>4.9516832919385559E-4</v>
      </c>
    </row>
    <row r="237" spans="1:13" x14ac:dyDescent="0.25">
      <c r="A237" s="1">
        <v>234</v>
      </c>
      <c r="B237">
        <v>5.0964492202678659E-4</v>
      </c>
      <c r="C237">
        <v>5.1125780550802474E-4</v>
      </c>
      <c r="D237">
        <v>4.9243276064527518E-4</v>
      </c>
      <c r="E237">
        <v>4.9354050999385508E-4</v>
      </c>
      <c r="F237">
        <v>4.9602409263385498E-4</v>
      </c>
      <c r="G237">
        <v>4.9032060216179095E-4</v>
      </c>
      <c r="H237">
        <v>4.9588932457698596E-4</v>
      </c>
      <c r="I237">
        <v>4.7823559559385497E-4</v>
      </c>
      <c r="J237">
        <v>4.9516832919385548E-4</v>
      </c>
      <c r="K237">
        <v>4.9429850919385494E-4</v>
      </c>
      <c r="L237">
        <v>4.9516832919385538E-4</v>
      </c>
      <c r="M237">
        <v>4.9516832919385559E-4</v>
      </c>
    </row>
    <row r="238" spans="1:13" x14ac:dyDescent="0.25">
      <c r="A238" s="1">
        <v>235</v>
      </c>
      <c r="B238">
        <v>5.0947605010805976E-4</v>
      </c>
      <c r="C238">
        <v>5.1119409092215227E-4</v>
      </c>
      <c r="D238">
        <v>4.9245115522044E-4</v>
      </c>
      <c r="E238">
        <v>4.9354368519385504E-4</v>
      </c>
      <c r="F238">
        <v>4.9603001379385501E-4</v>
      </c>
      <c r="G238">
        <v>4.9032985528729505E-4</v>
      </c>
      <c r="H238">
        <v>4.9602213951598388E-4</v>
      </c>
      <c r="I238">
        <v>4.7830443519385511E-4</v>
      </c>
      <c r="J238">
        <v>4.9516832919385548E-4</v>
      </c>
      <c r="K238">
        <v>4.94301779193855E-4</v>
      </c>
      <c r="L238">
        <v>4.9516832919385538E-4</v>
      </c>
      <c r="M238">
        <v>4.9516832919385559E-4</v>
      </c>
    </row>
    <row r="239" spans="1:13" x14ac:dyDescent="0.25">
      <c r="A239" s="1">
        <v>236</v>
      </c>
      <c r="B239">
        <v>5.0930735928060057E-4</v>
      </c>
      <c r="C239">
        <v>5.1113040199212334E-4</v>
      </c>
      <c r="D239">
        <v>4.9246954979560481E-4</v>
      </c>
      <c r="E239">
        <v>4.9354686039385499E-4</v>
      </c>
      <c r="F239">
        <v>4.9603593495385493E-4</v>
      </c>
      <c r="G239">
        <v>4.9033910841279904E-4</v>
      </c>
      <c r="H239">
        <v>4.9615495445498158E-4</v>
      </c>
      <c r="I239">
        <v>4.7837327479385502E-4</v>
      </c>
      <c r="J239">
        <v>4.9516832919385548E-4</v>
      </c>
      <c r="K239">
        <v>4.9430504919385494E-4</v>
      </c>
      <c r="L239">
        <v>4.9516832919385538E-4</v>
      </c>
      <c r="M239">
        <v>4.9516832919385559E-4</v>
      </c>
    </row>
    <row r="240" spans="1:13" x14ac:dyDescent="0.25">
      <c r="A240" s="1">
        <v>237</v>
      </c>
      <c r="B240">
        <v>5.0913884925327287E-4</v>
      </c>
      <c r="C240">
        <v>5.1106673870244493E-4</v>
      </c>
      <c r="D240">
        <v>4.9248794437076952E-4</v>
      </c>
      <c r="E240">
        <v>4.9355003559385506E-4</v>
      </c>
      <c r="F240">
        <v>4.9604185611385495E-4</v>
      </c>
      <c r="G240">
        <v>4.9034836153830303E-4</v>
      </c>
      <c r="H240">
        <v>4.962877693939795E-4</v>
      </c>
      <c r="I240">
        <v>4.78442114393855E-4</v>
      </c>
      <c r="J240">
        <v>4.9516832919385548E-4</v>
      </c>
      <c r="K240">
        <v>4.9430831919385499E-4</v>
      </c>
      <c r="L240">
        <v>4.9516832919385538E-4</v>
      </c>
      <c r="M240">
        <v>4.9516832919385559E-4</v>
      </c>
    </row>
    <row r="241" spans="1:13" x14ac:dyDescent="0.25">
      <c r="A241" s="1">
        <v>238</v>
      </c>
      <c r="B241">
        <v>5.0897051973556424E-4</v>
      </c>
      <c r="C241">
        <v>5.1100310103763637E-4</v>
      </c>
      <c r="D241">
        <v>4.9250633894593434E-4</v>
      </c>
      <c r="E241">
        <v>4.9355321079385501E-4</v>
      </c>
      <c r="F241">
        <v>4.9604777727385498E-4</v>
      </c>
      <c r="G241">
        <v>4.9035761466380702E-4</v>
      </c>
      <c r="H241">
        <v>4.9642058433297732E-4</v>
      </c>
      <c r="I241">
        <v>4.7851095399385502E-4</v>
      </c>
      <c r="J241">
        <v>4.9516832919385548E-4</v>
      </c>
      <c r="K241">
        <v>4.9431158919385494E-4</v>
      </c>
      <c r="L241">
        <v>4.9516832919385538E-4</v>
      </c>
      <c r="M241">
        <v>4.9516832919385559E-4</v>
      </c>
    </row>
    <row r="242" spans="1:13" x14ac:dyDescent="0.25">
      <c r="A242" s="1">
        <v>239</v>
      </c>
      <c r="B242">
        <v>5.0880237043758451E-4</v>
      </c>
      <c r="C242">
        <v>5.1093948898222968E-4</v>
      </c>
      <c r="D242">
        <v>4.9252473352109916E-4</v>
      </c>
      <c r="E242">
        <v>4.9355638599385507E-4</v>
      </c>
      <c r="F242">
        <v>4.9605369843385501E-4</v>
      </c>
      <c r="G242">
        <v>4.9036686778931101E-4</v>
      </c>
      <c r="H242">
        <v>4.9655339927197513E-4</v>
      </c>
      <c r="I242">
        <v>4.7857979359385499E-4</v>
      </c>
      <c r="J242">
        <v>4.9516832919385548E-4</v>
      </c>
      <c r="K242">
        <v>4.9431485919385499E-4</v>
      </c>
      <c r="L242">
        <v>4.9516832919385538E-4</v>
      </c>
      <c r="M242">
        <v>4.9516832919385559E-4</v>
      </c>
    </row>
    <row r="243" spans="1:13" x14ac:dyDescent="0.25">
      <c r="A243" s="1">
        <v>240</v>
      </c>
      <c r="B243">
        <v>5.0863440107006377E-4</v>
      </c>
      <c r="C243">
        <v>5.1087590252076899E-4</v>
      </c>
      <c r="D243">
        <v>4.9254312809626387E-4</v>
      </c>
      <c r="E243">
        <v>4.9355956119385503E-4</v>
      </c>
      <c r="F243">
        <v>4.9605961959385493E-4</v>
      </c>
      <c r="G243">
        <v>4.9037612091481499E-4</v>
      </c>
      <c r="H243">
        <v>4.9668621421097283E-4</v>
      </c>
      <c r="I243">
        <v>4.7864863319385502E-4</v>
      </c>
      <c r="J243">
        <v>4.9516832919385548E-4</v>
      </c>
      <c r="K243">
        <v>4.9431812919385493E-4</v>
      </c>
      <c r="L243">
        <v>4.9516832919385538E-4</v>
      </c>
      <c r="M243">
        <v>4.9516832919385559E-4</v>
      </c>
    </row>
    <row r="244" spans="1:13" x14ac:dyDescent="0.25">
      <c r="A244" s="1">
        <v>241</v>
      </c>
      <c r="B244">
        <v>5.0846661134435075E-4</v>
      </c>
      <c r="C244">
        <v>5.1081234163781106E-4</v>
      </c>
      <c r="D244">
        <v>4.9256152267142868E-4</v>
      </c>
      <c r="E244">
        <v>4.9356273639385498E-4</v>
      </c>
      <c r="F244">
        <v>4.9606554075385496E-4</v>
      </c>
      <c r="G244">
        <v>4.9038537404031898E-4</v>
      </c>
      <c r="H244">
        <v>4.9681902914997076E-4</v>
      </c>
      <c r="I244">
        <v>4.7871747279385499E-4</v>
      </c>
      <c r="J244">
        <v>4.9516832919385548E-4</v>
      </c>
      <c r="K244">
        <v>4.9432139919385499E-4</v>
      </c>
      <c r="L244">
        <v>4.9516832919385538E-4</v>
      </c>
      <c r="M244">
        <v>4.9516832919385559E-4</v>
      </c>
    </row>
    <row r="245" spans="1:13" x14ac:dyDescent="0.25">
      <c r="A245" s="1">
        <v>242</v>
      </c>
      <c r="B245">
        <v>5.0829900097241164E-4</v>
      </c>
      <c r="C245">
        <v>5.1074880631792518E-4</v>
      </c>
      <c r="D245">
        <v>4.9257991724659339E-4</v>
      </c>
      <c r="E245">
        <v>4.9356591159385504E-4</v>
      </c>
      <c r="F245">
        <v>4.9607146191385499E-4</v>
      </c>
      <c r="G245">
        <v>4.9039462716582297E-4</v>
      </c>
      <c r="H245">
        <v>4.9695184408896846E-4</v>
      </c>
      <c r="I245">
        <v>4.7878631239385501E-4</v>
      </c>
      <c r="J245">
        <v>4.9516832919385548E-4</v>
      </c>
      <c r="K245">
        <v>4.9432466919385493E-4</v>
      </c>
      <c r="L245">
        <v>4.9516832919385538E-4</v>
      </c>
      <c r="M245">
        <v>4.9516832919385559E-4</v>
      </c>
    </row>
    <row r="246" spans="1:13" x14ac:dyDescent="0.25">
      <c r="A246" s="1">
        <v>243</v>
      </c>
      <c r="B246">
        <v>5.081315696668277E-4</v>
      </c>
      <c r="C246">
        <v>5.1068529654569293E-4</v>
      </c>
      <c r="D246">
        <v>4.9259831182175821E-4</v>
      </c>
      <c r="E246">
        <v>4.93569086793855E-4</v>
      </c>
      <c r="F246">
        <v>4.9607738307385501E-4</v>
      </c>
      <c r="G246">
        <v>4.9040388029132696E-4</v>
      </c>
      <c r="H246">
        <v>4.9708465902796638E-4</v>
      </c>
      <c r="I246">
        <v>4.7885515199385498E-4</v>
      </c>
      <c r="J246">
        <v>4.9516832919385548E-4</v>
      </c>
      <c r="K246">
        <v>4.9432793919385498E-4</v>
      </c>
      <c r="L246">
        <v>4.9516832919385538E-4</v>
      </c>
      <c r="M246">
        <v>4.9516832919385559E-4</v>
      </c>
    </row>
    <row r="247" spans="1:13" x14ac:dyDescent="0.25">
      <c r="A247" s="1">
        <v>244</v>
      </c>
      <c r="B247">
        <v>5.0796431714079427E-4</v>
      </c>
      <c r="C247">
        <v>5.1062181230570811E-4</v>
      </c>
      <c r="D247">
        <v>4.9261670639692303E-4</v>
      </c>
      <c r="E247">
        <v>4.9357226199385506E-4</v>
      </c>
      <c r="F247">
        <v>4.9608330423385493E-4</v>
      </c>
      <c r="G247">
        <v>4.9041313341683106E-4</v>
      </c>
      <c r="H247">
        <v>4.9721747396696409E-4</v>
      </c>
      <c r="I247">
        <v>4.7892399159385501E-4</v>
      </c>
      <c r="J247">
        <v>4.9516832919385548E-4</v>
      </c>
      <c r="K247">
        <v>4.9433120919385493E-4</v>
      </c>
      <c r="L247">
        <v>4.9516832919385538E-4</v>
      </c>
      <c r="M247">
        <v>4.9516832919385559E-4</v>
      </c>
    </row>
    <row r="248" spans="1:13" x14ac:dyDescent="0.25">
      <c r="A248" s="1">
        <v>245</v>
      </c>
      <c r="B248">
        <v>5.0779724310811842E-4</v>
      </c>
      <c r="C248">
        <v>5.1055835358257721E-4</v>
      </c>
      <c r="D248">
        <v>4.9263510097208774E-4</v>
      </c>
      <c r="E248">
        <v>4.9357543719385502E-4</v>
      </c>
      <c r="F248">
        <v>4.9608922539385496E-4</v>
      </c>
      <c r="G248">
        <v>4.9042238654233505E-4</v>
      </c>
      <c r="H248">
        <v>4.973502889059619E-4</v>
      </c>
      <c r="I248">
        <v>4.7899283119385498E-4</v>
      </c>
      <c r="J248">
        <v>4.9516832919385548E-4</v>
      </c>
      <c r="K248">
        <v>4.9433447919385498E-4</v>
      </c>
      <c r="L248">
        <v>4.9516832919385538E-4</v>
      </c>
      <c r="M248">
        <v>4.9516832919385559E-4</v>
      </c>
    </row>
    <row r="249" spans="1:13" x14ac:dyDescent="0.25">
      <c r="A249" s="1">
        <v>246</v>
      </c>
      <c r="B249">
        <v>5.0763034728321826E-4</v>
      </c>
      <c r="C249">
        <v>5.1049492036091878E-4</v>
      </c>
      <c r="D249">
        <v>4.9265349554725255E-4</v>
      </c>
      <c r="E249">
        <v>4.9357861239385508E-4</v>
      </c>
      <c r="F249">
        <v>4.9609514655385499E-4</v>
      </c>
      <c r="G249">
        <v>4.9043163966783904E-4</v>
      </c>
      <c r="H249">
        <v>4.9748310384495971E-4</v>
      </c>
      <c r="I249">
        <v>4.79061670793855E-4</v>
      </c>
      <c r="J249">
        <v>4.9516832919385548E-4</v>
      </c>
      <c r="K249">
        <v>4.9433774919385492E-4</v>
      </c>
      <c r="L249">
        <v>4.9516832919385538E-4</v>
      </c>
      <c r="M249">
        <v>4.9516832919385559E-4</v>
      </c>
    </row>
    <row r="250" spans="1:13" x14ac:dyDescent="0.25">
      <c r="A250" s="1">
        <v>247</v>
      </c>
      <c r="B250">
        <v>5.0746362938112045E-4</v>
      </c>
      <c r="C250">
        <v>5.1043151262536413E-4</v>
      </c>
      <c r="D250">
        <v>4.9267189012241737E-4</v>
      </c>
      <c r="E250">
        <v>4.9358178759385503E-4</v>
      </c>
      <c r="F250">
        <v>4.9610106771385502E-4</v>
      </c>
      <c r="G250">
        <v>4.9044089279334303E-4</v>
      </c>
      <c r="H250">
        <v>4.9761591878395763E-4</v>
      </c>
      <c r="I250">
        <v>4.7913051039385498E-4</v>
      </c>
      <c r="J250">
        <v>4.9516832919385548E-4</v>
      </c>
      <c r="K250">
        <v>4.9434101919385498E-4</v>
      </c>
      <c r="L250">
        <v>4.9516832919385538E-4</v>
      </c>
      <c r="M250">
        <v>4.9516832919385559E-4</v>
      </c>
    </row>
    <row r="251" spans="1:13" x14ac:dyDescent="0.25">
      <c r="A251" s="1">
        <v>248</v>
      </c>
      <c r="B251">
        <v>5.0729708911745905E-4</v>
      </c>
      <c r="C251">
        <v>5.1036813036055653E-4</v>
      </c>
      <c r="D251">
        <v>4.9269028469758208E-4</v>
      </c>
      <c r="E251">
        <v>4.9358496279385499E-4</v>
      </c>
      <c r="F251">
        <v>4.9610698887385494E-4</v>
      </c>
      <c r="G251">
        <v>4.9045014591884701E-4</v>
      </c>
      <c r="H251">
        <v>4.9774873372295534E-4</v>
      </c>
      <c r="I251">
        <v>4.79199349993855E-4</v>
      </c>
      <c r="J251">
        <v>4.9516832919385548E-4</v>
      </c>
      <c r="K251">
        <v>4.9434428919385503E-4</v>
      </c>
      <c r="L251">
        <v>4.9516832919385538E-4</v>
      </c>
      <c r="M251">
        <v>4.9516832919385559E-4</v>
      </c>
    </row>
    <row r="252" spans="1:13" x14ac:dyDescent="0.25">
      <c r="A252" s="1">
        <v>249</v>
      </c>
      <c r="B252">
        <v>5.0713072620847384E-4</v>
      </c>
      <c r="C252">
        <v>5.103047735511519E-4</v>
      </c>
      <c r="D252">
        <v>4.927086792727469E-4</v>
      </c>
      <c r="E252">
        <v>4.9358813799385505E-4</v>
      </c>
      <c r="F252">
        <v>4.9611291003385496E-4</v>
      </c>
      <c r="G252">
        <v>4.90459399044351E-4</v>
      </c>
      <c r="H252">
        <v>4.9788154866195326E-4</v>
      </c>
      <c r="I252">
        <v>4.7926818959385503E-4</v>
      </c>
      <c r="J252">
        <v>4.9516832919385548E-4</v>
      </c>
      <c r="K252">
        <v>4.9434755919385497E-4</v>
      </c>
      <c r="L252">
        <v>4.9516832919385538E-4</v>
      </c>
      <c r="M252">
        <v>4.9516832919385559E-4</v>
      </c>
    </row>
    <row r="253" spans="1:13" x14ac:dyDescent="0.25">
      <c r="A253" s="1">
        <v>250</v>
      </c>
      <c r="B253">
        <v>5.0696454037100862E-4</v>
      </c>
      <c r="C253">
        <v>5.1024144218181822E-4</v>
      </c>
      <c r="D253">
        <v>4.9272707384791171E-4</v>
      </c>
      <c r="E253">
        <v>4.93591313193855E-4</v>
      </c>
      <c r="F253">
        <v>4.9611883119385499E-4</v>
      </c>
      <c r="G253">
        <v>4.9046865216985499E-4</v>
      </c>
      <c r="H253">
        <v>4.9801436360095107E-4</v>
      </c>
      <c r="I253">
        <v>4.7933702919385511E-4</v>
      </c>
      <c r="J253">
        <v>4.9516832919385548E-4</v>
      </c>
      <c r="K253">
        <v>4.9435082919385503E-4</v>
      </c>
      <c r="L253">
        <v>4.9516832919385538E-4</v>
      </c>
      <c r="M253">
        <v>4.9516832919385559E-4</v>
      </c>
    </row>
    <row r="254" spans="1:13" x14ac:dyDescent="0.25">
      <c r="A254" s="1">
        <v>251</v>
      </c>
      <c r="B254">
        <v>5.0679853132250946E-4</v>
      </c>
      <c r="C254">
        <v>5.1017813623723592E-4</v>
      </c>
      <c r="D254">
        <v>4.9274546842307642E-4</v>
      </c>
      <c r="E254">
        <v>4.9359448839385507E-4</v>
      </c>
      <c r="F254">
        <v>4.9612475235385502E-4</v>
      </c>
      <c r="G254">
        <v>4.9047790529535898E-4</v>
      </c>
      <c r="H254">
        <v>4.9814717853994878E-4</v>
      </c>
      <c r="I254">
        <v>4.7940586879385502E-4</v>
      </c>
      <c r="J254">
        <v>4.9516832919385548E-4</v>
      </c>
      <c r="K254">
        <v>4.9435409919385497E-4</v>
      </c>
      <c r="L254">
        <v>4.9516832919385538E-4</v>
      </c>
      <c r="M254">
        <v>4.9516832919385559E-4</v>
      </c>
    </row>
    <row r="255" spans="1:13" x14ac:dyDescent="0.25">
      <c r="A255" s="1">
        <v>252</v>
      </c>
      <c r="B255">
        <v>5.0663269878102374E-4</v>
      </c>
      <c r="C255">
        <v>5.101148557020976E-4</v>
      </c>
      <c r="D255">
        <v>4.9276386299824124E-4</v>
      </c>
      <c r="E255">
        <v>4.9359766359385502E-4</v>
      </c>
      <c r="F255">
        <v>4.9613067351385494E-4</v>
      </c>
      <c r="G255">
        <v>4.9048715842086297E-4</v>
      </c>
      <c r="H255">
        <v>4.9827999347894659E-4</v>
      </c>
      <c r="I255">
        <v>4.7947470839385499E-4</v>
      </c>
      <c r="J255">
        <v>4.9516832919385548E-4</v>
      </c>
      <c r="K255">
        <v>4.9435736919385502E-4</v>
      </c>
      <c r="L255">
        <v>4.9516832919385538E-4</v>
      </c>
      <c r="M255">
        <v>4.9516832919385559E-4</v>
      </c>
    </row>
    <row r="256" spans="1:13" x14ac:dyDescent="0.25">
      <c r="A256" s="1">
        <v>253</v>
      </c>
      <c r="B256">
        <v>5.0646704246519751E-4</v>
      </c>
      <c r="C256">
        <v>5.1005160056110841E-4</v>
      </c>
      <c r="D256">
        <v>4.9278225757340606E-4</v>
      </c>
      <c r="E256">
        <v>4.9360083879385508E-4</v>
      </c>
      <c r="F256">
        <v>4.9613659467385497E-4</v>
      </c>
      <c r="G256">
        <v>4.9049641154636696E-4</v>
      </c>
      <c r="H256">
        <v>4.9841280841794429E-4</v>
      </c>
      <c r="I256">
        <v>4.7954354799385502E-4</v>
      </c>
      <c r="J256">
        <v>4.9516832919385548E-4</v>
      </c>
      <c r="K256">
        <v>4.9436063919385497E-4</v>
      </c>
      <c r="L256">
        <v>4.9516832919385538E-4</v>
      </c>
      <c r="M256">
        <v>4.9516832919385559E-4</v>
      </c>
    </row>
    <row r="257" spans="1:13" x14ac:dyDescent="0.25">
      <c r="A257" s="1">
        <v>254</v>
      </c>
      <c r="B257">
        <v>5.0630156209427479E-4</v>
      </c>
      <c r="C257">
        <v>5.0998837079898544E-4</v>
      </c>
      <c r="D257">
        <v>4.9280065214857077E-4</v>
      </c>
      <c r="E257">
        <v>4.9360401399385504E-4</v>
      </c>
      <c r="F257">
        <v>4.9614251583385499E-4</v>
      </c>
      <c r="G257">
        <v>4.9050566467187106E-4</v>
      </c>
      <c r="H257">
        <v>4.9854562335694221E-4</v>
      </c>
      <c r="I257">
        <v>4.7961238759385499E-4</v>
      </c>
      <c r="J257">
        <v>4.9516832919385548E-4</v>
      </c>
      <c r="K257">
        <v>4.9436390919385502E-4</v>
      </c>
      <c r="L257">
        <v>4.9516832919385538E-4</v>
      </c>
      <c r="M257">
        <v>4.9516832919385559E-4</v>
      </c>
    </row>
    <row r="258" spans="1:13" x14ac:dyDescent="0.25">
      <c r="A258" s="1">
        <v>255</v>
      </c>
      <c r="B258">
        <v>5.0613625738809556E-4</v>
      </c>
      <c r="C258">
        <v>5.0992516640045835E-4</v>
      </c>
      <c r="D258">
        <v>4.9281904672373558E-4</v>
      </c>
      <c r="E258">
        <v>4.9360718919385499E-4</v>
      </c>
      <c r="F258">
        <v>4.9614843699385502E-4</v>
      </c>
      <c r="G258">
        <v>4.9051491779737505E-4</v>
      </c>
      <c r="H258">
        <v>4.9867843829594003E-4</v>
      </c>
      <c r="I258">
        <v>4.7968122719385501E-4</v>
      </c>
      <c r="J258">
        <v>4.9516832919385548E-4</v>
      </c>
      <c r="K258">
        <v>4.9436717919385496E-4</v>
      </c>
      <c r="L258">
        <v>4.9516832919385538E-4</v>
      </c>
      <c r="M258">
        <v>4.9516832919385559E-4</v>
      </c>
    </row>
    <row r="259" spans="1:13" x14ac:dyDescent="0.25">
      <c r="A259" s="1">
        <v>256</v>
      </c>
      <c r="B259">
        <v>5.059711280670945E-4</v>
      </c>
      <c r="C259">
        <v>5.0986198735026905E-4</v>
      </c>
      <c r="D259">
        <v>4.928374412989004E-4</v>
      </c>
      <c r="E259">
        <v>4.9361036439385505E-4</v>
      </c>
      <c r="F259">
        <v>4.9615435815385494E-4</v>
      </c>
      <c r="G259">
        <v>4.9052417092287904E-4</v>
      </c>
      <c r="H259">
        <v>4.9881125323493773E-4</v>
      </c>
      <c r="I259">
        <v>4.7975006679385499E-4</v>
      </c>
      <c r="J259">
        <v>4.9516832919385548E-4</v>
      </c>
      <c r="K259">
        <v>4.9437044919385502E-4</v>
      </c>
      <c r="L259">
        <v>4.9516832919385538E-4</v>
      </c>
      <c r="M259">
        <v>4.9516832919385559E-4</v>
      </c>
    </row>
    <row r="260" spans="1:13" x14ac:dyDescent="0.25">
      <c r="A260" s="1">
        <v>257</v>
      </c>
      <c r="B260">
        <v>5.0580617385229891E-4</v>
      </c>
      <c r="C260">
        <v>5.0979883363317107E-4</v>
      </c>
      <c r="D260">
        <v>4.9285583587406511E-4</v>
      </c>
      <c r="E260">
        <v>4.9361353959385501E-4</v>
      </c>
      <c r="F260">
        <v>4.9616027931385497E-4</v>
      </c>
      <c r="G260">
        <v>4.9053342404838302E-4</v>
      </c>
      <c r="H260">
        <v>4.9894406817393554E-4</v>
      </c>
      <c r="I260">
        <v>4.7981890639385501E-4</v>
      </c>
      <c r="J260">
        <v>4.9516832919385548E-4</v>
      </c>
      <c r="K260">
        <v>4.9437371919385496E-4</v>
      </c>
      <c r="L260">
        <v>4.9516832919385538E-4</v>
      </c>
      <c r="M260">
        <v>4.9516832919385559E-4</v>
      </c>
    </row>
    <row r="261" spans="1:13" x14ac:dyDescent="0.25">
      <c r="A261" s="1">
        <v>258</v>
      </c>
      <c r="B261">
        <v>5.0564139446532751E-4</v>
      </c>
      <c r="C261">
        <v>5.0973570523393102E-4</v>
      </c>
      <c r="D261">
        <v>4.9287423044922993E-4</v>
      </c>
      <c r="E261">
        <v>4.9361671479385507E-4</v>
      </c>
      <c r="F261">
        <v>4.96166200473855E-4</v>
      </c>
      <c r="G261">
        <v>4.9054267717388701E-4</v>
      </c>
      <c r="H261">
        <v>4.9907688311293347E-4</v>
      </c>
      <c r="I261">
        <v>4.7988774599385498E-4</v>
      </c>
      <c r="J261">
        <v>4.9516832919385548E-4</v>
      </c>
      <c r="K261">
        <v>4.9437698919385501E-4</v>
      </c>
      <c r="L261">
        <v>4.9516832919385538E-4</v>
      </c>
      <c r="M261">
        <v>4.9516832919385559E-4</v>
      </c>
    </row>
    <row r="262" spans="1:13" x14ac:dyDescent="0.25">
      <c r="A262" s="1">
        <v>259</v>
      </c>
      <c r="B262">
        <v>5.0547678962838908E-4</v>
      </c>
      <c r="C262">
        <v>5.0967260213732727E-4</v>
      </c>
      <c r="D262">
        <v>4.9289262502439474E-4</v>
      </c>
      <c r="E262">
        <v>4.9361988999385503E-4</v>
      </c>
      <c r="F262">
        <v>4.9617212163385503E-4</v>
      </c>
      <c r="G262">
        <v>4.90551930299391E-4</v>
      </c>
      <c r="H262">
        <v>4.9920969805193128E-4</v>
      </c>
      <c r="I262">
        <v>4.7995658559385501E-4</v>
      </c>
      <c r="J262">
        <v>4.9516832919385548E-4</v>
      </c>
      <c r="K262">
        <v>4.9438025919385496E-4</v>
      </c>
      <c r="L262">
        <v>4.9516832919385538E-4</v>
      </c>
      <c r="M262">
        <v>4.9516832919385559E-4</v>
      </c>
    </row>
    <row r="263" spans="1:13" x14ac:dyDescent="0.25">
      <c r="A263" s="1">
        <v>260</v>
      </c>
      <c r="B263">
        <v>5.0531235906428032E-4</v>
      </c>
      <c r="C263">
        <v>5.096095243281504E-4</v>
      </c>
      <c r="D263">
        <v>4.9291101959955945E-4</v>
      </c>
      <c r="E263">
        <v>4.9362306519385498E-4</v>
      </c>
      <c r="F263">
        <v>4.9617804279385495E-4</v>
      </c>
      <c r="G263">
        <v>4.9056118342489499E-4</v>
      </c>
      <c r="H263">
        <v>4.9934251299092898E-4</v>
      </c>
      <c r="I263">
        <v>4.8002542519385498E-4</v>
      </c>
      <c r="J263">
        <v>4.9516832919385548E-4</v>
      </c>
      <c r="K263">
        <v>4.9438352919385501E-4</v>
      </c>
      <c r="L263">
        <v>4.9516832919385538E-4</v>
      </c>
      <c r="M263">
        <v>4.9516832919385559E-4</v>
      </c>
    </row>
    <row r="264" spans="1:13" x14ac:dyDescent="0.25">
      <c r="A264" s="1">
        <v>261</v>
      </c>
      <c r="B264">
        <v>5.0514810249638461E-4</v>
      </c>
      <c r="C264">
        <v>5.0954647179120326E-4</v>
      </c>
      <c r="D264">
        <v>4.9292941417472427E-4</v>
      </c>
      <c r="E264">
        <v>4.9362624039385504E-4</v>
      </c>
      <c r="F264">
        <v>4.9618396395385497E-4</v>
      </c>
      <c r="G264">
        <v>4.9057043655039898E-4</v>
      </c>
      <c r="H264">
        <v>4.994753279299268E-4</v>
      </c>
      <c r="I264">
        <v>4.8009426479385511E-4</v>
      </c>
      <c r="J264">
        <v>4.9516832919385548E-4</v>
      </c>
      <c r="K264">
        <v>4.9438679919385495E-4</v>
      </c>
      <c r="L264">
        <v>4.9516832919385538E-4</v>
      </c>
      <c r="M264">
        <v>4.9516832919385559E-4</v>
      </c>
    </row>
    <row r="265" spans="1:13" x14ac:dyDescent="0.25">
      <c r="A265" s="1">
        <v>262</v>
      </c>
      <c r="B265">
        <v>5.0498401964867048E-4</v>
      </c>
      <c r="C265">
        <v>5.0948344451130084E-4</v>
      </c>
      <c r="D265">
        <v>4.9294780874988909E-4</v>
      </c>
      <c r="E265">
        <v>4.93629415593855E-4</v>
      </c>
      <c r="F265">
        <v>4.96189885113855E-4</v>
      </c>
      <c r="G265">
        <v>4.9057968967590297E-4</v>
      </c>
      <c r="H265">
        <v>4.9960814286892472E-4</v>
      </c>
      <c r="I265">
        <v>4.8016310439385497E-4</v>
      </c>
      <c r="J265">
        <v>4.9516832919385548E-4</v>
      </c>
      <c r="K265">
        <v>4.9439006919385501E-4</v>
      </c>
      <c r="L265">
        <v>4.9516832919385538E-4</v>
      </c>
      <c r="M265">
        <v>4.9516832919385559E-4</v>
      </c>
    </row>
    <row r="266" spans="1:13" x14ac:dyDescent="0.25">
      <c r="A266" s="1">
        <v>263</v>
      </c>
      <c r="B266">
        <v>5.0482011024568997E-4</v>
      </c>
      <c r="C266">
        <v>5.0942044247327027E-4</v>
      </c>
      <c r="D266">
        <v>4.929662033250538E-4</v>
      </c>
      <c r="E266">
        <v>4.9363259079385506E-4</v>
      </c>
      <c r="F266">
        <v>4.9619580627385503E-4</v>
      </c>
      <c r="G266">
        <v>4.9058894280140696E-4</v>
      </c>
      <c r="H266">
        <v>4.9974095780792242E-4</v>
      </c>
      <c r="I266">
        <v>4.80231943993855E-4</v>
      </c>
      <c r="J266">
        <v>4.9516832919385548E-4</v>
      </c>
      <c r="K266">
        <v>4.9439333919385495E-4</v>
      </c>
      <c r="L266">
        <v>4.9516832919385538E-4</v>
      </c>
      <c r="M266">
        <v>4.9516832919385559E-4</v>
      </c>
    </row>
    <row r="267" spans="1:13" x14ac:dyDescent="0.25">
      <c r="A267" s="1">
        <v>264</v>
      </c>
      <c r="B267">
        <v>5.0465637401257734E-4</v>
      </c>
      <c r="C267">
        <v>5.0935746566195094E-4</v>
      </c>
      <c r="D267">
        <v>4.9298459790021862E-4</v>
      </c>
      <c r="E267">
        <v>4.9363576599385501E-4</v>
      </c>
      <c r="F267">
        <v>4.9620172743385495E-4</v>
      </c>
      <c r="G267">
        <v>4.9059819592691106E-4</v>
      </c>
      <c r="H267">
        <v>4.9987377274692023E-4</v>
      </c>
      <c r="I267">
        <v>4.8030078359385502E-4</v>
      </c>
      <c r="J267">
        <v>4.9516832919385548E-4</v>
      </c>
      <c r="K267">
        <v>4.94396609193855E-4</v>
      </c>
      <c r="L267">
        <v>4.9516832919385538E-4</v>
      </c>
      <c r="M267">
        <v>4.9516832919385559E-4</v>
      </c>
    </row>
    <row r="268" spans="1:13" x14ac:dyDescent="0.25">
      <c r="A268" s="1">
        <v>265</v>
      </c>
      <c r="B268">
        <v>5.0449281067504721E-4</v>
      </c>
      <c r="C268">
        <v>5.0929451406219427E-4</v>
      </c>
      <c r="D268">
        <v>4.9300299247538332E-4</v>
      </c>
      <c r="E268">
        <v>4.9363894119385508E-4</v>
      </c>
      <c r="F268">
        <v>4.9620764859385498E-4</v>
      </c>
      <c r="G268">
        <v>4.9060744905241504E-4</v>
      </c>
      <c r="H268">
        <v>5.0000658768591805E-4</v>
      </c>
      <c r="I268">
        <v>4.8036962319385499E-4</v>
      </c>
      <c r="J268">
        <v>4.9516832919385548E-4</v>
      </c>
      <c r="K268">
        <v>4.9439987919385495E-4</v>
      </c>
      <c r="L268">
        <v>4.9516832919385538E-4</v>
      </c>
      <c r="M268">
        <v>4.9516832919385559E-4</v>
      </c>
    </row>
    <row r="269" spans="1:13" x14ac:dyDescent="0.25">
      <c r="A269" s="1">
        <v>266</v>
      </c>
      <c r="B269">
        <v>5.0432941995939287E-4</v>
      </c>
      <c r="C269">
        <v>5.0923158765886381E-4</v>
      </c>
      <c r="D269">
        <v>4.9302138705054814E-4</v>
      </c>
      <c r="E269">
        <v>4.9364211639385503E-4</v>
      </c>
      <c r="F269">
        <v>4.96213569753855E-4</v>
      </c>
      <c r="G269">
        <v>4.9061670217791903E-4</v>
      </c>
      <c r="H269">
        <v>5.0013940262491575E-4</v>
      </c>
      <c r="I269">
        <v>4.8043846279385502E-4</v>
      </c>
      <c r="J269">
        <v>4.9516832919385548E-4</v>
      </c>
      <c r="K269">
        <v>4.94403149193855E-4</v>
      </c>
      <c r="L269">
        <v>4.9516832919385538E-4</v>
      </c>
      <c r="M269">
        <v>4.9516832919385559E-4</v>
      </c>
    </row>
    <row r="270" spans="1:13" x14ac:dyDescent="0.25">
      <c r="A270" s="1">
        <v>267</v>
      </c>
      <c r="B270">
        <v>5.0416620159248555E-4</v>
      </c>
      <c r="C270">
        <v>5.0916868643683527E-4</v>
      </c>
      <c r="D270">
        <v>4.9303978162571296E-4</v>
      </c>
      <c r="E270">
        <v>4.9364529159385499E-4</v>
      </c>
      <c r="F270">
        <v>4.9621949091385492E-4</v>
      </c>
      <c r="G270">
        <v>4.9062595530342302E-4</v>
      </c>
      <c r="H270">
        <v>5.0027221756391356E-4</v>
      </c>
      <c r="I270">
        <v>4.8050730239385499E-4</v>
      </c>
      <c r="J270">
        <v>4.9516832919385548E-4</v>
      </c>
      <c r="K270">
        <v>4.9440641919385494E-4</v>
      </c>
      <c r="L270">
        <v>4.9516832919385538E-4</v>
      </c>
      <c r="M270">
        <v>4.9516832919385559E-4</v>
      </c>
    </row>
    <row r="271" spans="1:13" x14ac:dyDescent="0.25">
      <c r="A271" s="1">
        <v>268</v>
      </c>
      <c r="B271">
        <v>5.0400315530177214E-4</v>
      </c>
      <c r="C271">
        <v>5.091058103809965E-4</v>
      </c>
      <c r="D271">
        <v>4.9305817620087767E-4</v>
      </c>
      <c r="E271">
        <v>4.9364846679385505E-4</v>
      </c>
      <c r="F271">
        <v>4.9622541207385495E-4</v>
      </c>
      <c r="G271">
        <v>4.9063520842892701E-4</v>
      </c>
      <c r="H271">
        <v>5.0040503250291138E-4</v>
      </c>
      <c r="I271">
        <v>4.8057614199385502E-4</v>
      </c>
      <c r="J271">
        <v>4.9516832919385548E-4</v>
      </c>
      <c r="K271">
        <v>4.94409689193855E-4</v>
      </c>
      <c r="L271">
        <v>4.9516832919385538E-4</v>
      </c>
      <c r="M271">
        <v>4.9516832919385559E-4</v>
      </c>
    </row>
    <row r="272" spans="1:13" x14ac:dyDescent="0.25">
      <c r="A272" s="1">
        <v>269</v>
      </c>
      <c r="B272">
        <v>5.0384028081527379E-4</v>
      </c>
      <c r="C272">
        <v>5.0904295947624739E-4</v>
      </c>
      <c r="D272">
        <v>4.9307657077604249E-4</v>
      </c>
      <c r="E272">
        <v>4.93651641993855E-4</v>
      </c>
      <c r="F272">
        <v>4.9623133323385498E-4</v>
      </c>
      <c r="G272">
        <v>4.90644461554431E-4</v>
      </c>
      <c r="H272">
        <v>5.005378474419093E-4</v>
      </c>
      <c r="I272">
        <v>4.8064498159385499E-4</v>
      </c>
      <c r="J272">
        <v>4.9516832919385548E-4</v>
      </c>
      <c r="K272">
        <v>4.9441295919385494E-4</v>
      </c>
      <c r="L272">
        <v>4.9516832919385538E-4</v>
      </c>
      <c r="M272">
        <v>4.9516832919385559E-4</v>
      </c>
    </row>
    <row r="273" spans="1:13" x14ac:dyDescent="0.25">
      <c r="A273" s="1">
        <v>270</v>
      </c>
      <c r="B273">
        <v>5.0367757786158476E-4</v>
      </c>
      <c r="C273">
        <v>5.0898013370749974E-4</v>
      </c>
      <c r="D273">
        <v>4.930949653512073E-4</v>
      </c>
      <c r="E273">
        <v>4.9365481719385507E-4</v>
      </c>
      <c r="F273">
        <v>4.9623725439385501E-4</v>
      </c>
      <c r="G273">
        <v>4.9065371467993499E-4</v>
      </c>
      <c r="H273">
        <v>5.0067066238090711E-4</v>
      </c>
      <c r="I273">
        <v>4.8071382119385501E-4</v>
      </c>
      <c r="J273">
        <v>4.9516832919385548E-4</v>
      </c>
      <c r="K273">
        <v>4.9441622919385499E-4</v>
      </c>
      <c r="L273">
        <v>4.9516832919385538E-4</v>
      </c>
      <c r="M273">
        <v>4.9516832919385559E-4</v>
      </c>
    </row>
    <row r="274" spans="1:13" x14ac:dyDescent="0.25">
      <c r="A274" s="1">
        <v>271</v>
      </c>
      <c r="B274">
        <v>5.035150461698705E-4</v>
      </c>
      <c r="C274">
        <v>5.0891733305967772E-4</v>
      </c>
      <c r="D274">
        <v>4.9311335992637201E-4</v>
      </c>
      <c r="E274">
        <v>4.9365799239385502E-4</v>
      </c>
      <c r="F274">
        <v>4.9624317555385493E-4</v>
      </c>
      <c r="G274">
        <v>4.9066296780543898E-4</v>
      </c>
      <c r="H274">
        <v>5.0080347731990492E-4</v>
      </c>
      <c r="I274">
        <v>4.8078266079385498E-4</v>
      </c>
      <c r="J274">
        <v>4.9516832919385548E-4</v>
      </c>
      <c r="K274">
        <v>4.9441949919385494E-4</v>
      </c>
      <c r="L274">
        <v>4.9516832919385538E-4</v>
      </c>
      <c r="M274">
        <v>4.9516832919385559E-4</v>
      </c>
    </row>
    <row r="275" spans="1:13" x14ac:dyDescent="0.25">
      <c r="A275" s="1">
        <v>272</v>
      </c>
      <c r="B275">
        <v>5.0335268546986629E-4</v>
      </c>
      <c r="C275">
        <v>5.0885455751771742E-4</v>
      </c>
      <c r="D275">
        <v>4.9313175450153683E-4</v>
      </c>
      <c r="E275">
        <v>4.9366116759385508E-4</v>
      </c>
      <c r="F275">
        <v>4.9624909671385495E-4</v>
      </c>
      <c r="G275">
        <v>4.9067222093094297E-4</v>
      </c>
      <c r="H275">
        <v>5.0093629225890274E-4</v>
      </c>
      <c r="I275">
        <v>4.8085150039385512E-4</v>
      </c>
      <c r="J275">
        <v>4.9516832919385548E-4</v>
      </c>
      <c r="K275">
        <v>4.9442276919385499E-4</v>
      </c>
      <c r="L275">
        <v>4.9516832919385538E-4</v>
      </c>
      <c r="M275">
        <v>4.9516832919385559E-4</v>
      </c>
    </row>
    <row r="276" spans="1:13" x14ac:dyDescent="0.25">
      <c r="A276" s="1">
        <v>273</v>
      </c>
      <c r="B276">
        <v>5.0319049549187598E-4</v>
      </c>
      <c r="C276">
        <v>5.0879180706656687E-4</v>
      </c>
      <c r="D276">
        <v>4.9315014907670165E-4</v>
      </c>
      <c r="E276">
        <v>4.9366434279385504E-4</v>
      </c>
      <c r="F276">
        <v>4.9625501787385498E-4</v>
      </c>
      <c r="G276">
        <v>4.9068147405644696E-4</v>
      </c>
      <c r="H276">
        <v>5.0106910719790055E-4</v>
      </c>
      <c r="I276">
        <v>4.8092033999385498E-4</v>
      </c>
      <c r="J276">
        <v>4.9516832919385548E-4</v>
      </c>
      <c r="K276">
        <v>4.9442603919385493E-4</v>
      </c>
      <c r="L276">
        <v>4.9516832919385538E-4</v>
      </c>
      <c r="M276">
        <v>4.9516832919385559E-4</v>
      </c>
    </row>
    <row r="277" spans="1:13" x14ac:dyDescent="0.25">
      <c r="A277" s="1">
        <v>274</v>
      </c>
      <c r="B277">
        <v>5.030284759667701E-4</v>
      </c>
      <c r="C277">
        <v>5.0872908169118634E-4</v>
      </c>
      <c r="D277">
        <v>4.9316854365186636E-4</v>
      </c>
      <c r="E277">
        <v>4.9366751799385499E-4</v>
      </c>
      <c r="F277">
        <v>4.9626093903385501E-4</v>
      </c>
      <c r="G277">
        <v>4.9069072718195105E-4</v>
      </c>
      <c r="H277">
        <v>5.0120192213689825E-4</v>
      </c>
      <c r="I277">
        <v>4.80989179593855E-4</v>
      </c>
      <c r="J277">
        <v>4.9516832919385548E-4</v>
      </c>
      <c r="K277">
        <v>4.9442930919385499E-4</v>
      </c>
      <c r="L277">
        <v>4.9516832919385538E-4</v>
      </c>
      <c r="M277">
        <v>4.9516832919385559E-4</v>
      </c>
    </row>
    <row r="278" spans="1:13" x14ac:dyDescent="0.25">
      <c r="A278" s="1">
        <v>275</v>
      </c>
      <c r="B278">
        <v>5.0286662662598475E-4</v>
      </c>
      <c r="C278">
        <v>5.0866638137654792E-4</v>
      </c>
      <c r="D278">
        <v>4.9318693822703117E-4</v>
      </c>
      <c r="E278">
        <v>4.9367069319385505E-4</v>
      </c>
      <c r="F278">
        <v>4.9626686019385493E-4</v>
      </c>
      <c r="G278">
        <v>4.9069998030745504E-4</v>
      </c>
      <c r="H278">
        <v>5.0133473707589607E-4</v>
      </c>
      <c r="I278">
        <v>4.8105801919385498E-4</v>
      </c>
      <c r="J278">
        <v>4.9516832919385548E-4</v>
      </c>
      <c r="K278">
        <v>4.9443257919385493E-4</v>
      </c>
      <c r="L278">
        <v>4.9516832919385538E-4</v>
      </c>
      <c r="M278">
        <v>4.9516832919385559E-4</v>
      </c>
    </row>
    <row r="279" spans="1:13" x14ac:dyDescent="0.25">
      <c r="A279" s="1">
        <v>276</v>
      </c>
      <c r="B279">
        <v>5.0270494720151978E-4</v>
      </c>
      <c r="C279">
        <v>5.0860370610763574E-4</v>
      </c>
      <c r="D279">
        <v>4.9320533280219599E-4</v>
      </c>
      <c r="E279">
        <v>4.9367386839385501E-4</v>
      </c>
      <c r="F279">
        <v>4.9627278135385496E-4</v>
      </c>
      <c r="G279">
        <v>4.9070923343295903E-4</v>
      </c>
      <c r="H279">
        <v>5.0146755201489388E-4</v>
      </c>
      <c r="I279">
        <v>4.81126858793855E-4</v>
      </c>
      <c r="J279">
        <v>4.9516832919385548E-4</v>
      </c>
      <c r="K279">
        <v>4.9443584919385498E-4</v>
      </c>
      <c r="L279">
        <v>4.9516832919385538E-4</v>
      </c>
      <c r="M279">
        <v>4.9516832919385559E-4</v>
      </c>
    </row>
    <row r="280" spans="1:13" x14ac:dyDescent="0.25">
      <c r="A280" s="1">
        <v>277</v>
      </c>
      <c r="B280">
        <v>5.0254343742593742E-4</v>
      </c>
      <c r="C280">
        <v>5.0854105586944627E-4</v>
      </c>
      <c r="D280">
        <v>4.932237273773607E-4</v>
      </c>
      <c r="E280">
        <v>4.9367704359385507E-4</v>
      </c>
      <c r="F280">
        <v>4.9627870251385498E-4</v>
      </c>
      <c r="G280">
        <v>4.9071848655846302E-4</v>
      </c>
      <c r="H280">
        <v>5.0160036695389158E-4</v>
      </c>
      <c r="I280">
        <v>4.8119569839385503E-4</v>
      </c>
      <c r="J280">
        <v>4.9516832919385548E-4</v>
      </c>
      <c r="K280">
        <v>4.9443911919385493E-4</v>
      </c>
      <c r="L280">
        <v>4.9516832919385538E-4</v>
      </c>
      <c r="M280">
        <v>4.9516832919385559E-4</v>
      </c>
    </row>
    <row r="281" spans="1:13" x14ac:dyDescent="0.25">
      <c r="A281" s="1">
        <v>278</v>
      </c>
      <c r="B281">
        <v>5.0238209703236121E-4</v>
      </c>
      <c r="C281">
        <v>5.0847843064698729E-4</v>
      </c>
      <c r="D281">
        <v>4.9324212195252552E-4</v>
      </c>
      <c r="E281">
        <v>4.9368021879385503E-4</v>
      </c>
      <c r="F281">
        <v>4.9628462367385501E-4</v>
      </c>
      <c r="G281">
        <v>4.9072773968396701E-4</v>
      </c>
      <c r="H281">
        <v>5.0173318189288951E-4</v>
      </c>
      <c r="I281">
        <v>4.81264537993855E-4</v>
      </c>
      <c r="J281">
        <v>4.9516832919385548E-4</v>
      </c>
      <c r="K281">
        <v>4.9444238919385498E-4</v>
      </c>
      <c r="L281">
        <v>4.9516832919385538E-4</v>
      </c>
      <c r="M281">
        <v>4.9516832919385559E-4</v>
      </c>
    </row>
    <row r="282" spans="1:13" x14ac:dyDescent="0.25">
      <c r="A282" s="1">
        <v>279</v>
      </c>
      <c r="B282">
        <v>5.0222092575447357E-4</v>
      </c>
      <c r="C282">
        <v>5.0841583042527912E-4</v>
      </c>
      <c r="D282">
        <v>4.9326051652769033E-4</v>
      </c>
      <c r="E282">
        <v>4.9368339399385498E-4</v>
      </c>
      <c r="F282">
        <v>4.9629054483385493E-4</v>
      </c>
      <c r="G282">
        <v>4.90736992809471E-4</v>
      </c>
      <c r="H282">
        <v>5.0186599683188732E-4</v>
      </c>
      <c r="I282">
        <v>4.8133337759385502E-4</v>
      </c>
      <c r="J282">
        <v>4.9516832919385548E-4</v>
      </c>
      <c r="K282">
        <v>4.9444565919385492E-4</v>
      </c>
      <c r="L282">
        <v>4.9516832919385538E-4</v>
      </c>
      <c r="M282">
        <v>4.9516832919385559E-4</v>
      </c>
    </row>
    <row r="283" spans="1:13" x14ac:dyDescent="0.25">
      <c r="A283" s="1">
        <v>280</v>
      </c>
      <c r="B283">
        <v>5.020599233265153E-4</v>
      </c>
      <c r="C283">
        <v>5.0835325518935382E-4</v>
      </c>
      <c r="D283">
        <v>4.9327891110285504E-4</v>
      </c>
      <c r="E283">
        <v>4.9368656919385504E-4</v>
      </c>
      <c r="F283">
        <v>4.9629646599385496E-4</v>
      </c>
      <c r="G283">
        <v>4.9074624593497499E-4</v>
      </c>
      <c r="H283">
        <v>5.0199881177088513E-4</v>
      </c>
      <c r="I283">
        <v>4.8140221719385499E-4</v>
      </c>
      <c r="J283">
        <v>4.9516832919385548E-4</v>
      </c>
      <c r="K283">
        <v>4.9444892919385498E-4</v>
      </c>
      <c r="L283">
        <v>4.9516832919385538E-4</v>
      </c>
      <c r="M283">
        <v>4.9516832919385559E-4</v>
      </c>
    </row>
    <row r="284" spans="1:13" x14ac:dyDescent="0.25">
      <c r="A284" s="1">
        <v>281</v>
      </c>
      <c r="B284">
        <v>5.0189908948328394E-4</v>
      </c>
      <c r="C284">
        <v>5.0829070492425536E-4</v>
      </c>
      <c r="D284">
        <v>4.9329730567801986E-4</v>
      </c>
      <c r="E284">
        <v>4.93689744393855E-4</v>
      </c>
      <c r="F284">
        <v>4.9630238715385499E-4</v>
      </c>
      <c r="G284">
        <v>4.9075549906047898E-4</v>
      </c>
      <c r="H284">
        <v>5.0213162670988294E-4</v>
      </c>
      <c r="I284">
        <v>4.8147105679385502E-4</v>
      </c>
      <c r="J284">
        <v>4.9516832919385548E-4</v>
      </c>
      <c r="K284">
        <v>4.9445219919385503E-4</v>
      </c>
      <c r="L284">
        <v>4.9516832919385538E-4</v>
      </c>
      <c r="M284">
        <v>4.9516832919385559E-4</v>
      </c>
    </row>
    <row r="285" spans="1:13" x14ac:dyDescent="0.25">
      <c r="A285" s="1">
        <v>282</v>
      </c>
      <c r="B285">
        <v>5.017384239601316E-4</v>
      </c>
      <c r="C285">
        <v>5.0822817961503964E-4</v>
      </c>
      <c r="D285">
        <v>4.9331570025318468E-4</v>
      </c>
      <c r="E285">
        <v>4.9369291959385506E-4</v>
      </c>
      <c r="F285">
        <v>4.9630830831385502E-4</v>
      </c>
      <c r="G285">
        <v>4.9076475218598297E-4</v>
      </c>
      <c r="H285">
        <v>5.0226444164888076E-4</v>
      </c>
      <c r="I285">
        <v>4.8153989639385499E-4</v>
      </c>
      <c r="J285">
        <v>4.9516832919385548E-4</v>
      </c>
      <c r="K285">
        <v>4.9445546919385497E-4</v>
      </c>
      <c r="L285">
        <v>4.9516832919385538E-4</v>
      </c>
      <c r="M285">
        <v>4.9516832919385559E-4</v>
      </c>
    </row>
    <row r="286" spans="1:13" x14ac:dyDescent="0.25">
      <c r="A286" s="1">
        <v>283</v>
      </c>
      <c r="B286">
        <v>5.0157792649296439E-4</v>
      </c>
      <c r="C286">
        <v>5.081656792467748E-4</v>
      </c>
      <c r="D286">
        <v>4.9333409482834939E-4</v>
      </c>
      <c r="E286">
        <v>4.9369609479385501E-4</v>
      </c>
      <c r="F286">
        <v>4.9631422947385494E-4</v>
      </c>
      <c r="G286">
        <v>4.9077400531148696E-4</v>
      </c>
      <c r="H286">
        <v>5.0239725658787846E-4</v>
      </c>
      <c r="I286">
        <v>4.8160873599385501E-4</v>
      </c>
      <c r="J286">
        <v>4.9516832919385548E-4</v>
      </c>
      <c r="K286">
        <v>4.9445873919385503E-4</v>
      </c>
      <c r="L286">
        <v>4.9516832919385538E-4</v>
      </c>
      <c r="M286">
        <v>4.9516832919385559E-4</v>
      </c>
    </row>
    <row r="287" spans="1:13" x14ac:dyDescent="0.25">
      <c r="A287" s="1">
        <v>284</v>
      </c>
      <c r="B287">
        <v>5.0141759681824065E-4</v>
      </c>
      <c r="C287">
        <v>5.0810320380454039E-4</v>
      </c>
      <c r="D287">
        <v>4.933524894035142E-4</v>
      </c>
      <c r="E287">
        <v>4.9369926999385508E-4</v>
      </c>
      <c r="F287">
        <v>4.9632015063385496E-4</v>
      </c>
      <c r="G287">
        <v>4.9078325843699105E-4</v>
      </c>
      <c r="H287">
        <v>5.0253007152687638E-4</v>
      </c>
      <c r="I287">
        <v>4.8167757559385498E-4</v>
      </c>
      <c r="J287">
        <v>4.9516832919385548E-4</v>
      </c>
      <c r="K287">
        <v>4.9446200919385497E-4</v>
      </c>
      <c r="L287">
        <v>4.9516832919385538E-4</v>
      </c>
      <c r="M287">
        <v>4.9516832919385559E-4</v>
      </c>
    </row>
    <row r="288" spans="1:13" x14ac:dyDescent="0.25">
      <c r="A288" s="1">
        <v>285</v>
      </c>
      <c r="B288">
        <v>5.0125743467296924E-4</v>
      </c>
      <c r="C288">
        <v>5.0804075327342819E-4</v>
      </c>
      <c r="D288">
        <v>4.9337088397867902E-4</v>
      </c>
      <c r="E288">
        <v>4.9370244519385503E-4</v>
      </c>
      <c r="F288">
        <v>4.9632607179385499E-4</v>
      </c>
      <c r="G288">
        <v>4.9079251156249504E-4</v>
      </c>
      <c r="H288">
        <v>5.0266288646587409E-4</v>
      </c>
      <c r="I288">
        <v>4.8174641519385501E-4</v>
      </c>
      <c r="J288">
        <v>4.9516832919385548E-4</v>
      </c>
      <c r="K288">
        <v>4.9446527919385502E-4</v>
      </c>
      <c r="L288">
        <v>4.9516832919385538E-4</v>
      </c>
      <c r="M288">
        <v>4.9516832919385559E-4</v>
      </c>
    </row>
    <row r="289" spans="1:13" x14ac:dyDescent="0.25">
      <c r="A289" s="1">
        <v>286</v>
      </c>
      <c r="B289">
        <v>5.0109743979470862E-4</v>
      </c>
      <c r="C289">
        <v>5.0797832763854181E-4</v>
      </c>
      <c r="D289">
        <v>4.9338927855384373E-4</v>
      </c>
      <c r="E289">
        <v>4.9370562039385499E-4</v>
      </c>
      <c r="F289">
        <v>4.9633199295385502E-4</v>
      </c>
      <c r="G289">
        <v>4.9080176468799903E-4</v>
      </c>
      <c r="H289">
        <v>5.027957014048719E-4</v>
      </c>
      <c r="I289">
        <v>4.8181525479385498E-4</v>
      </c>
      <c r="J289">
        <v>4.9516832919385548E-4</v>
      </c>
      <c r="K289">
        <v>4.9446854919385497E-4</v>
      </c>
      <c r="L289">
        <v>4.9516832919385538E-4</v>
      </c>
      <c r="M289">
        <v>4.9516832919385559E-4</v>
      </c>
    </row>
    <row r="290" spans="1:13" x14ac:dyDescent="0.25">
      <c r="A290" s="1">
        <v>287</v>
      </c>
      <c r="B290">
        <v>5.0093761192156476E-4</v>
      </c>
      <c r="C290">
        <v>5.0791592688499666E-4</v>
      </c>
      <c r="D290">
        <v>4.9340767312900855E-4</v>
      </c>
      <c r="E290">
        <v>4.9370879559385505E-4</v>
      </c>
      <c r="F290">
        <v>4.9633791411385494E-4</v>
      </c>
      <c r="G290">
        <v>4.9081101781350302E-4</v>
      </c>
      <c r="H290">
        <v>5.0292851634386982E-4</v>
      </c>
      <c r="I290">
        <v>4.8188409439385511E-4</v>
      </c>
      <c r="J290">
        <v>4.9516832919385548E-4</v>
      </c>
      <c r="K290">
        <v>4.9447181919385502E-4</v>
      </c>
      <c r="L290">
        <v>4.9516832919385538E-4</v>
      </c>
      <c r="M290">
        <v>4.9516832919385559E-4</v>
      </c>
    </row>
    <row r="291" spans="1:13" x14ac:dyDescent="0.25">
      <c r="A291" s="1">
        <v>288</v>
      </c>
      <c r="B291">
        <v>5.0077795079219042E-4</v>
      </c>
      <c r="C291">
        <v>5.0785355099792009E-4</v>
      </c>
      <c r="D291">
        <v>4.9342606770417336E-4</v>
      </c>
      <c r="E291">
        <v>4.93711970793855E-4</v>
      </c>
      <c r="F291">
        <v>4.9634383527385497E-4</v>
      </c>
      <c r="G291">
        <v>4.9082027093900701E-4</v>
      </c>
      <c r="H291">
        <v>5.0306133128286763E-4</v>
      </c>
      <c r="I291">
        <v>4.8195293399385498E-4</v>
      </c>
      <c r="J291">
        <v>4.9516832919385548E-4</v>
      </c>
      <c r="K291">
        <v>4.9447508919385496E-4</v>
      </c>
      <c r="L291">
        <v>4.9516832919385538E-4</v>
      </c>
      <c r="M291">
        <v>4.9516832919385559E-4</v>
      </c>
    </row>
    <row r="292" spans="1:13" x14ac:dyDescent="0.25">
      <c r="A292" s="1">
        <v>289</v>
      </c>
      <c r="B292">
        <v>5.0061845614578324E-4</v>
      </c>
      <c r="C292">
        <v>5.0779119996245128E-4</v>
      </c>
      <c r="D292">
        <v>4.9344446227933807E-4</v>
      </c>
      <c r="E292">
        <v>4.9371514599385507E-4</v>
      </c>
      <c r="F292">
        <v>4.9634975643385499E-4</v>
      </c>
      <c r="G292">
        <v>4.90829524064511E-4</v>
      </c>
      <c r="H292">
        <v>5.0319414622186534E-4</v>
      </c>
      <c r="I292">
        <v>4.82021773593855E-4</v>
      </c>
      <c r="J292">
        <v>4.9516832919385548E-4</v>
      </c>
      <c r="K292">
        <v>4.9447835919385502E-4</v>
      </c>
      <c r="L292">
        <v>4.9516832919385538E-4</v>
      </c>
      <c r="M292">
        <v>4.9516832919385559E-4</v>
      </c>
    </row>
    <row r="293" spans="1:13" x14ac:dyDescent="0.25">
      <c r="A293" s="1">
        <v>290</v>
      </c>
      <c r="B293">
        <v>5.004591277220844E-4</v>
      </c>
      <c r="C293">
        <v>5.0772887376374109E-4</v>
      </c>
      <c r="D293">
        <v>4.9346285685450289E-4</v>
      </c>
      <c r="E293">
        <v>4.9371832119385502E-4</v>
      </c>
      <c r="F293">
        <v>4.9635567759385502E-4</v>
      </c>
      <c r="G293">
        <v>4.9083877719001499E-4</v>
      </c>
      <c r="H293">
        <v>5.0332696116086326E-4</v>
      </c>
      <c r="I293">
        <v>4.8209061319385497E-4</v>
      </c>
      <c r="J293">
        <v>4.9516832919385548E-4</v>
      </c>
      <c r="K293">
        <v>4.9448162919385496E-4</v>
      </c>
      <c r="L293">
        <v>4.9516832919385538E-4</v>
      </c>
      <c r="M293">
        <v>4.9516832919385559E-4</v>
      </c>
    </row>
    <row r="294" spans="1:13" x14ac:dyDescent="0.25">
      <c r="A294" s="1">
        <v>291</v>
      </c>
      <c r="B294">
        <v>5.0029996526137739E-4</v>
      </c>
      <c r="C294">
        <v>5.0766657238695266E-4</v>
      </c>
      <c r="D294">
        <v>4.934812514296676E-4</v>
      </c>
      <c r="E294">
        <v>4.9372149639385508E-4</v>
      </c>
      <c r="F294">
        <v>4.9636159875385494E-4</v>
      </c>
      <c r="G294">
        <v>4.9084803031551898E-4</v>
      </c>
      <c r="H294">
        <v>5.0345977609986096E-4</v>
      </c>
      <c r="I294">
        <v>4.8215945279385511E-4</v>
      </c>
      <c r="J294">
        <v>4.9516832919385548E-4</v>
      </c>
      <c r="K294">
        <v>4.9448489919385501E-4</v>
      </c>
      <c r="L294">
        <v>4.9516832919385538E-4</v>
      </c>
      <c r="M294">
        <v>4.9516832919385559E-4</v>
      </c>
    </row>
    <row r="295" spans="1:13" x14ac:dyDescent="0.25">
      <c r="A295" s="1">
        <v>292</v>
      </c>
      <c r="B295">
        <v>5.0014096850448662E-4</v>
      </c>
      <c r="C295">
        <v>5.0760429581726027E-4</v>
      </c>
      <c r="D295">
        <v>4.9349964600483242E-4</v>
      </c>
      <c r="E295">
        <v>4.9372467159385504E-4</v>
      </c>
      <c r="F295">
        <v>4.9636751991385497E-4</v>
      </c>
      <c r="G295">
        <v>4.9085728344102296E-4</v>
      </c>
      <c r="H295">
        <v>5.0359259103885878E-4</v>
      </c>
      <c r="I295">
        <v>4.8222829239385502E-4</v>
      </c>
      <c r="J295">
        <v>4.9516832919385548E-4</v>
      </c>
      <c r="K295">
        <v>4.9448816919385496E-4</v>
      </c>
      <c r="L295">
        <v>4.9516832919385538E-4</v>
      </c>
      <c r="M295">
        <v>4.9516832919385559E-4</v>
      </c>
    </row>
    <row r="296" spans="1:13" x14ac:dyDescent="0.25">
      <c r="A296" s="1">
        <v>293</v>
      </c>
      <c r="B296">
        <v>4.9998213719277553E-4</v>
      </c>
      <c r="C296">
        <v>5.0754204403985058E-4</v>
      </c>
      <c r="D296">
        <v>4.9351804057999723E-4</v>
      </c>
      <c r="E296">
        <v>4.9372784679385499E-4</v>
      </c>
      <c r="F296">
        <v>4.96373441073855E-4</v>
      </c>
      <c r="G296">
        <v>4.9086653656652695E-4</v>
      </c>
      <c r="H296">
        <v>5.0372540597785659E-4</v>
      </c>
      <c r="I296">
        <v>4.8229713199385499E-4</v>
      </c>
      <c r="J296">
        <v>4.9516832919385548E-4</v>
      </c>
      <c r="K296">
        <v>4.9449143919385501E-4</v>
      </c>
      <c r="L296">
        <v>4.9516832919385538E-4</v>
      </c>
      <c r="M296">
        <v>4.9516832919385559E-4</v>
      </c>
    </row>
    <row r="297" spans="1:13" x14ac:dyDescent="0.25">
      <c r="A297" s="1">
        <v>294</v>
      </c>
      <c r="B297">
        <v>4.998234710681459E-4</v>
      </c>
      <c r="C297">
        <v>5.0747981703992185E-4</v>
      </c>
      <c r="D297">
        <v>4.9353643515516194E-4</v>
      </c>
      <c r="E297">
        <v>4.9373102199385505E-4</v>
      </c>
      <c r="F297">
        <v>4.9637936223385502E-4</v>
      </c>
      <c r="G297">
        <v>4.9087578969203105E-4</v>
      </c>
      <c r="H297">
        <v>5.038582209168544E-4</v>
      </c>
      <c r="I297">
        <v>4.8236597159385502E-4</v>
      </c>
      <c r="J297">
        <v>4.9516832919385548E-4</v>
      </c>
      <c r="K297">
        <v>4.9449470919385495E-4</v>
      </c>
      <c r="L297">
        <v>4.9516832919385538E-4</v>
      </c>
      <c r="M297">
        <v>4.9516832919385559E-4</v>
      </c>
    </row>
    <row r="298" spans="1:13" x14ac:dyDescent="0.25">
      <c r="A298" s="1">
        <v>295</v>
      </c>
      <c r="B298">
        <v>4.9966496987303554E-4</v>
      </c>
      <c r="C298">
        <v>5.0741761480268416E-4</v>
      </c>
      <c r="D298">
        <v>4.9355482973032676E-4</v>
      </c>
      <c r="E298">
        <v>4.9373419719385501E-4</v>
      </c>
      <c r="F298">
        <v>4.9638528339385494E-4</v>
      </c>
      <c r="G298">
        <v>4.9088504281753504E-4</v>
      </c>
      <c r="H298">
        <v>5.0399103585585222E-4</v>
      </c>
      <c r="I298">
        <v>4.8243481119385499E-4</v>
      </c>
      <c r="J298">
        <v>4.9516832919385548E-4</v>
      </c>
      <c r="K298">
        <v>4.9449797919385501E-4</v>
      </c>
      <c r="L298">
        <v>4.9516832919385538E-4</v>
      </c>
      <c r="M298">
        <v>4.9516832919385559E-4</v>
      </c>
    </row>
    <row r="299" spans="1:13" x14ac:dyDescent="0.25">
      <c r="A299" s="1">
        <v>296</v>
      </c>
      <c r="B299">
        <v>4.9950663335041805E-4</v>
      </c>
      <c r="C299">
        <v>5.0735543731335905E-4</v>
      </c>
      <c r="D299">
        <v>4.9357322430549158E-4</v>
      </c>
      <c r="E299">
        <v>4.9373737239385507E-4</v>
      </c>
      <c r="F299">
        <v>4.9639120455385497E-4</v>
      </c>
      <c r="G299">
        <v>4.9089429594303903E-4</v>
      </c>
      <c r="H299">
        <v>5.0412385079484992E-4</v>
      </c>
      <c r="I299">
        <v>4.8250365079385502E-4</v>
      </c>
      <c r="J299">
        <v>4.9516832919385548E-4</v>
      </c>
      <c r="K299">
        <v>4.9450124919385495E-4</v>
      </c>
      <c r="L299">
        <v>4.9516832919385538E-4</v>
      </c>
      <c r="M299">
        <v>4.9516832919385559E-4</v>
      </c>
    </row>
    <row r="300" spans="1:13" x14ac:dyDescent="0.25">
      <c r="A300" s="1">
        <v>297</v>
      </c>
      <c r="B300">
        <v>4.9934846124380058E-4</v>
      </c>
      <c r="C300">
        <v>5.0729328455718025E-4</v>
      </c>
      <c r="D300">
        <v>4.9359161888065629E-4</v>
      </c>
      <c r="E300">
        <v>4.9374054759385503E-4</v>
      </c>
      <c r="F300">
        <v>4.96397125713855E-4</v>
      </c>
      <c r="G300">
        <v>4.9090354906854302E-4</v>
      </c>
      <c r="H300">
        <v>5.0425666573384784E-4</v>
      </c>
      <c r="I300">
        <v>4.8257249039385499E-4</v>
      </c>
      <c r="J300">
        <v>4.9516832919385548E-4</v>
      </c>
      <c r="K300">
        <v>4.94504519193855E-4</v>
      </c>
      <c r="L300">
        <v>4.9516832919385538E-4</v>
      </c>
      <c r="M300">
        <v>4.9516832919385559E-4</v>
      </c>
    </row>
    <row r="301" spans="1:13" x14ac:dyDescent="0.25">
      <c r="A301" s="1">
        <v>298</v>
      </c>
      <c r="B301">
        <v>4.9919045329722251E-4</v>
      </c>
      <c r="C301">
        <v>5.0723115651939317E-4</v>
      </c>
      <c r="D301">
        <v>4.9361001345582111E-4</v>
      </c>
      <c r="E301">
        <v>4.9374372279385498E-4</v>
      </c>
      <c r="F301">
        <v>4.9640304687385503E-4</v>
      </c>
      <c r="G301">
        <v>4.9091280219404701E-4</v>
      </c>
      <c r="H301">
        <v>5.0438948067284576E-4</v>
      </c>
      <c r="I301">
        <v>4.8264132999385501E-4</v>
      </c>
      <c r="J301">
        <v>4.9516832919385548E-4</v>
      </c>
      <c r="K301">
        <v>4.9450778919385495E-4</v>
      </c>
      <c r="L301">
        <v>4.9516832919385538E-4</v>
      </c>
      <c r="M301">
        <v>4.9516832919385559E-4</v>
      </c>
    </row>
    <row r="302" spans="1:13" x14ac:dyDescent="0.25">
      <c r="A302" s="1">
        <v>299</v>
      </c>
      <c r="B302">
        <v>4.9903260925525448E-4</v>
      </c>
      <c r="C302">
        <v>5.0716905318525462E-4</v>
      </c>
      <c r="D302">
        <v>4.9362840803098592E-4</v>
      </c>
      <c r="E302">
        <v>4.9374689799385504E-4</v>
      </c>
      <c r="F302">
        <v>4.9640896803385495E-4</v>
      </c>
      <c r="G302">
        <v>4.90922055319551E-4</v>
      </c>
      <c r="H302">
        <v>5.0452229561184347E-4</v>
      </c>
      <c r="I302">
        <v>4.8271016959385498E-4</v>
      </c>
      <c r="J302">
        <v>4.9516832919385548E-4</v>
      </c>
      <c r="K302">
        <v>4.94511059193855E-4</v>
      </c>
      <c r="L302">
        <v>4.9516832919385538E-4</v>
      </c>
      <c r="M302">
        <v>4.9516832919385559E-4</v>
      </c>
    </row>
    <row r="303" spans="1:13" x14ac:dyDescent="0.25">
      <c r="A303" s="1">
        <v>300</v>
      </c>
      <c r="B303">
        <v>4.9887492886299678E-4</v>
      </c>
      <c r="C303">
        <v>5.0710697454003342E-4</v>
      </c>
      <c r="D303">
        <v>4.9364680260615063E-4</v>
      </c>
      <c r="E303">
        <v>4.93750073193855E-4</v>
      </c>
      <c r="F303">
        <v>4.9641488919385498E-4</v>
      </c>
      <c r="G303">
        <v>4.9093130844505499E-4</v>
      </c>
      <c r="H303">
        <v>5.0465511055084128E-4</v>
      </c>
      <c r="I303">
        <v>4.8277900919385501E-4</v>
      </c>
      <c r="J303">
        <v>4.9516832919385548E-4</v>
      </c>
      <c r="K303">
        <v>4.9451432919385494E-4</v>
      </c>
      <c r="L303">
        <v>4.9516832919385538E-4</v>
      </c>
      <c r="M303">
        <v>4.9516832919385559E-4</v>
      </c>
    </row>
    <row r="304" spans="1:13" x14ac:dyDescent="0.25">
      <c r="A304" s="1">
        <v>301</v>
      </c>
      <c r="B304">
        <v>4.9871741186607779E-4</v>
      </c>
      <c r="C304">
        <v>5.0704492056901024E-4</v>
      </c>
      <c r="D304">
        <v>4.9366519718131545E-4</v>
      </c>
      <c r="E304">
        <v>4.9375324839385506E-4</v>
      </c>
      <c r="F304">
        <v>4.96420810353855E-4</v>
      </c>
      <c r="G304">
        <v>4.9094056157055897E-4</v>
      </c>
      <c r="H304">
        <v>5.0478792548983909E-4</v>
      </c>
      <c r="I304">
        <v>4.8284784879385498E-4</v>
      </c>
      <c r="J304">
        <v>4.9516832919385548E-4</v>
      </c>
      <c r="K304">
        <v>4.94517599193855E-4</v>
      </c>
      <c r="L304">
        <v>4.9516832919385538E-4</v>
      </c>
      <c r="M304">
        <v>4.9516832919385559E-4</v>
      </c>
    </row>
    <row r="305" spans="1:13" x14ac:dyDescent="0.25">
      <c r="A305" s="1">
        <v>302</v>
      </c>
      <c r="B305">
        <v>4.9856005801065303E-4</v>
      </c>
      <c r="C305">
        <v>5.069828912574769E-4</v>
      </c>
      <c r="D305">
        <v>4.9368359175648027E-4</v>
      </c>
      <c r="E305">
        <v>4.9375642359385501E-4</v>
      </c>
      <c r="F305">
        <v>4.9642673151385503E-4</v>
      </c>
      <c r="G305">
        <v>4.9094981469606296E-4</v>
      </c>
      <c r="H305">
        <v>5.049207404288368E-4</v>
      </c>
      <c r="I305">
        <v>4.82916688393855E-4</v>
      </c>
      <c r="J305">
        <v>4.9516832919385548E-4</v>
      </c>
      <c r="K305">
        <v>4.9452086919385494E-4</v>
      </c>
      <c r="L305">
        <v>4.9516832919385538E-4</v>
      </c>
      <c r="M305">
        <v>4.9516832919385559E-4</v>
      </c>
    </row>
    <row r="306" spans="1:13" x14ac:dyDescent="0.25">
      <c r="A306" s="1">
        <v>303</v>
      </c>
      <c r="B306">
        <v>4.9840286704340322E-4</v>
      </c>
      <c r="C306">
        <v>5.0692088659073746E-4</v>
      </c>
      <c r="D306">
        <v>4.9370198633164498E-4</v>
      </c>
      <c r="E306">
        <v>4.9375959879385508E-4</v>
      </c>
      <c r="F306">
        <v>4.9643265267385495E-4</v>
      </c>
      <c r="G306">
        <v>4.9095906782156695E-4</v>
      </c>
      <c r="H306">
        <v>5.0505355536783472E-4</v>
      </c>
      <c r="I306">
        <v>4.8298552799385497E-4</v>
      </c>
      <c r="J306">
        <v>4.9516832919385548E-4</v>
      </c>
      <c r="K306">
        <v>4.9452413919385499E-4</v>
      </c>
      <c r="L306">
        <v>4.9516832919385538E-4</v>
      </c>
      <c r="M306">
        <v>4.9516832919385559E-4</v>
      </c>
    </row>
    <row r="307" spans="1:13" x14ac:dyDescent="0.25">
      <c r="A307" s="1">
        <v>304</v>
      </c>
      <c r="B307">
        <v>4.9824583871153373E-4</v>
      </c>
      <c r="C307">
        <v>5.068589065541074E-4</v>
      </c>
      <c r="D307">
        <v>4.9372038090680979E-4</v>
      </c>
      <c r="E307">
        <v>4.9376277399385503E-4</v>
      </c>
      <c r="F307">
        <v>4.9643857383385498E-4</v>
      </c>
      <c r="G307">
        <v>4.9096832094707105E-4</v>
      </c>
      <c r="H307">
        <v>5.0518637030683242E-4</v>
      </c>
      <c r="I307">
        <v>4.83054367593855E-4</v>
      </c>
      <c r="J307">
        <v>4.9516832919385548E-4</v>
      </c>
      <c r="K307">
        <v>4.9452740919385494E-4</v>
      </c>
      <c r="L307">
        <v>4.9516832919385538E-4</v>
      </c>
      <c r="M307">
        <v>4.9516832919385559E-4</v>
      </c>
    </row>
    <row r="308" spans="1:13" x14ac:dyDescent="0.25">
      <c r="A308" s="1">
        <v>305</v>
      </c>
      <c r="B308">
        <v>4.980889727627724E-4</v>
      </c>
      <c r="C308">
        <v>5.0679695113291386E-4</v>
      </c>
      <c r="D308">
        <v>4.9373877548197461E-4</v>
      </c>
      <c r="E308">
        <v>4.9376594919385499E-4</v>
      </c>
      <c r="F308">
        <v>4.9644449499385501E-4</v>
      </c>
      <c r="G308">
        <v>4.9097757407257504E-4</v>
      </c>
      <c r="H308">
        <v>5.0531918524583024E-4</v>
      </c>
      <c r="I308">
        <v>4.8312320719385503E-4</v>
      </c>
      <c r="J308">
        <v>4.9516832919385548E-4</v>
      </c>
      <c r="K308">
        <v>4.9453067919385499E-4</v>
      </c>
      <c r="L308">
        <v>4.9516832919385538E-4</v>
      </c>
      <c r="M308">
        <v>4.9516832919385559E-4</v>
      </c>
    </row>
    <row r="309" spans="1:13" x14ac:dyDescent="0.25">
      <c r="A309" s="1">
        <v>306</v>
      </c>
      <c r="B309">
        <v>4.9793226894536866E-4</v>
      </c>
      <c r="C309">
        <v>5.0673502031249585E-4</v>
      </c>
      <c r="D309">
        <v>4.9375717005713932E-4</v>
      </c>
      <c r="E309">
        <v>4.9376912439385505E-4</v>
      </c>
      <c r="F309">
        <v>4.9645041615385493E-4</v>
      </c>
      <c r="G309">
        <v>4.9098682719807903E-4</v>
      </c>
      <c r="H309">
        <v>5.0545200018482805E-4</v>
      </c>
      <c r="I309">
        <v>4.831920467938551E-4</v>
      </c>
      <c r="J309">
        <v>4.9516832919385548E-4</v>
      </c>
      <c r="K309">
        <v>4.9453394919385493E-4</v>
      </c>
      <c r="L309">
        <v>4.9516832919385538E-4</v>
      </c>
      <c r="M309">
        <v>4.9516832919385559E-4</v>
      </c>
    </row>
    <row r="310" spans="1:13" x14ac:dyDescent="0.25">
      <c r="A310" s="1">
        <v>307</v>
      </c>
      <c r="B310">
        <v>4.9777572700809218E-4</v>
      </c>
      <c r="C310">
        <v>5.0667311407820361E-4</v>
      </c>
      <c r="D310">
        <v>4.9377556463230414E-4</v>
      </c>
      <c r="E310">
        <v>4.93772299593855E-4</v>
      </c>
      <c r="F310">
        <v>4.9645633731385495E-4</v>
      </c>
      <c r="G310">
        <v>4.9099608032358302E-4</v>
      </c>
      <c r="H310">
        <v>5.0558481512382597E-4</v>
      </c>
      <c r="I310">
        <v>4.8326088639385502E-4</v>
      </c>
      <c r="J310">
        <v>4.9516832919385548E-4</v>
      </c>
      <c r="K310">
        <v>4.9453721919385499E-4</v>
      </c>
      <c r="L310">
        <v>4.9516832919385538E-4</v>
      </c>
      <c r="M310">
        <v>4.9516832919385559E-4</v>
      </c>
    </row>
    <row r="311" spans="1:13" x14ac:dyDescent="0.25">
      <c r="A311" s="1">
        <v>308</v>
      </c>
      <c r="B311">
        <v>4.9761934670023106E-4</v>
      </c>
      <c r="C311">
        <v>5.0661123241539944E-4</v>
      </c>
      <c r="D311">
        <v>4.9379395920746895E-4</v>
      </c>
      <c r="E311">
        <v>4.9377547479385506E-4</v>
      </c>
      <c r="F311">
        <v>4.9646225847385498E-4</v>
      </c>
      <c r="G311">
        <v>4.9100533344908701E-4</v>
      </c>
      <c r="H311">
        <v>5.0571763006282367E-4</v>
      </c>
      <c r="I311">
        <v>4.8332972599385499E-4</v>
      </c>
      <c r="J311">
        <v>4.9516832919385548E-4</v>
      </c>
      <c r="K311">
        <v>4.9454048919385493E-4</v>
      </c>
      <c r="L311">
        <v>4.9516832919385538E-4</v>
      </c>
      <c r="M311">
        <v>4.9516832919385559E-4</v>
      </c>
    </row>
    <row r="312" spans="1:13" x14ac:dyDescent="0.25">
      <c r="A312" s="1">
        <v>309</v>
      </c>
      <c r="B312">
        <v>4.9746312777159134E-4</v>
      </c>
      <c r="C312">
        <v>5.0654937530945703E-4</v>
      </c>
      <c r="D312">
        <v>4.9381235378263366E-4</v>
      </c>
      <c r="E312">
        <v>4.9377864999385502E-4</v>
      </c>
      <c r="F312">
        <v>4.9646817963385501E-4</v>
      </c>
      <c r="G312">
        <v>4.9101458657459099E-4</v>
      </c>
      <c r="H312">
        <v>5.0585044500182138E-4</v>
      </c>
      <c r="I312">
        <v>4.8339856559385502E-4</v>
      </c>
      <c r="J312">
        <v>4.9516832919385548E-4</v>
      </c>
      <c r="K312">
        <v>4.9454375919385498E-4</v>
      </c>
      <c r="L312">
        <v>4.9516832919385538E-4</v>
      </c>
      <c r="M312">
        <v>4.9516832919385559E-4</v>
      </c>
    </row>
    <row r="313" spans="1:13" x14ac:dyDescent="0.25">
      <c r="A313" s="1">
        <v>310</v>
      </c>
      <c r="B313">
        <v>4.9730706997249514E-4</v>
      </c>
      <c r="C313">
        <v>5.0648754274576165E-4</v>
      </c>
      <c r="D313">
        <v>4.9383074835779848E-4</v>
      </c>
      <c r="E313">
        <v>4.9378182519385508E-4</v>
      </c>
      <c r="F313">
        <v>4.9647410079385493E-4</v>
      </c>
      <c r="G313">
        <v>4.9102383970009498E-4</v>
      </c>
      <c r="H313">
        <v>5.059832599408193E-4</v>
      </c>
      <c r="I313">
        <v>4.8346740519385499E-4</v>
      </c>
      <c r="J313">
        <v>4.9516832919385548E-4</v>
      </c>
      <c r="K313">
        <v>4.9454702919385493E-4</v>
      </c>
      <c r="L313">
        <v>4.9516832919385538E-4</v>
      </c>
      <c r="M313">
        <v>4.9516832919385559E-4</v>
      </c>
    </row>
    <row r="314" spans="1:13" x14ac:dyDescent="0.25">
      <c r="A314" s="1">
        <v>311</v>
      </c>
      <c r="B314">
        <v>4.9715117305377881E-4</v>
      </c>
      <c r="C314">
        <v>5.064257347097103E-4</v>
      </c>
      <c r="D314">
        <v>4.9384914293296319E-4</v>
      </c>
      <c r="E314">
        <v>4.9378500039385504E-4</v>
      </c>
      <c r="F314">
        <v>4.9648002195385496E-4</v>
      </c>
      <c r="G314">
        <v>4.9103309282559897E-4</v>
      </c>
      <c r="H314">
        <v>5.0611607487981722E-4</v>
      </c>
      <c r="I314">
        <v>4.8353624479385501E-4</v>
      </c>
      <c r="J314">
        <v>4.9516832919385548E-4</v>
      </c>
      <c r="K314">
        <v>4.9455029919385498E-4</v>
      </c>
      <c r="L314">
        <v>4.9516832919385538E-4</v>
      </c>
      <c r="M314">
        <v>4.9516832919385559E-4</v>
      </c>
    </row>
    <row r="315" spans="1:13" x14ac:dyDescent="0.25">
      <c r="A315" s="1">
        <v>312</v>
      </c>
      <c r="B315">
        <v>4.9699543676679262E-4</v>
      </c>
      <c r="C315">
        <v>5.0636395118671144E-4</v>
      </c>
      <c r="D315">
        <v>4.9386753750812801E-4</v>
      </c>
      <c r="E315">
        <v>4.9378817559385499E-4</v>
      </c>
      <c r="F315">
        <v>4.9648594311385498E-4</v>
      </c>
      <c r="G315">
        <v>4.9104234595110296E-4</v>
      </c>
      <c r="H315">
        <v>5.0624888981881493E-4</v>
      </c>
      <c r="I315">
        <v>4.8360508439385498E-4</v>
      </c>
      <c r="J315">
        <v>4.9516832919385548E-4</v>
      </c>
      <c r="K315">
        <v>4.9455356919385492E-4</v>
      </c>
      <c r="L315">
        <v>4.9516832919385538E-4</v>
      </c>
      <c r="M315">
        <v>4.9516832919385559E-4</v>
      </c>
    </row>
    <row r="316" spans="1:13" x14ac:dyDescent="0.25">
      <c r="A316" s="1">
        <v>313</v>
      </c>
      <c r="B316">
        <v>4.9683986086339891E-4</v>
      </c>
      <c r="C316">
        <v>5.0630219216218518E-4</v>
      </c>
      <c r="D316">
        <v>4.9388593208329282E-4</v>
      </c>
      <c r="E316">
        <v>4.9379135079385505E-4</v>
      </c>
      <c r="F316">
        <v>4.9649186427385501E-4</v>
      </c>
      <c r="G316">
        <v>4.9105159907660706E-4</v>
      </c>
      <c r="H316">
        <v>5.0638170475781263E-4</v>
      </c>
      <c r="I316">
        <v>4.8367392399385501E-4</v>
      </c>
      <c r="J316">
        <v>4.9516832919385548E-4</v>
      </c>
      <c r="K316">
        <v>4.9455683919385498E-4</v>
      </c>
      <c r="L316">
        <v>4.9516832919385538E-4</v>
      </c>
      <c r="M316">
        <v>4.9516832919385559E-4</v>
      </c>
    </row>
    <row r="317" spans="1:13" x14ac:dyDescent="0.25">
      <c r="A317" s="1">
        <v>314</v>
      </c>
      <c r="B317">
        <v>4.9668444509597099E-4</v>
      </c>
      <c r="C317">
        <v>5.0624045762156329E-4</v>
      </c>
      <c r="D317">
        <v>4.9390432665845753E-4</v>
      </c>
      <c r="E317">
        <v>4.9379452599385501E-4</v>
      </c>
      <c r="F317">
        <v>4.9649778543385493E-4</v>
      </c>
      <c r="G317">
        <v>4.9106085220211105E-4</v>
      </c>
      <c r="H317">
        <v>5.0651451969681055E-4</v>
      </c>
      <c r="I317">
        <v>4.8374276359385498E-4</v>
      </c>
      <c r="J317">
        <v>4.9516832919385548E-4</v>
      </c>
      <c r="K317">
        <v>4.9456010919385503E-4</v>
      </c>
      <c r="L317">
        <v>4.9516832919385538E-4</v>
      </c>
      <c r="M317">
        <v>4.9516832919385559E-4</v>
      </c>
    </row>
    <row r="318" spans="1:13" x14ac:dyDescent="0.25">
      <c r="A318" s="1">
        <v>315</v>
      </c>
      <c r="B318">
        <v>4.9652918921739143E-4</v>
      </c>
      <c r="C318">
        <v>5.0617874755028863E-4</v>
      </c>
      <c r="D318">
        <v>4.9392272123362235E-4</v>
      </c>
      <c r="E318">
        <v>4.9379770119385507E-4</v>
      </c>
      <c r="F318">
        <v>4.9650370659385496E-4</v>
      </c>
      <c r="G318">
        <v>4.9107010532761504E-4</v>
      </c>
      <c r="H318">
        <v>5.0664733463580826E-4</v>
      </c>
      <c r="I318">
        <v>4.8381160319385501E-4</v>
      </c>
      <c r="J318">
        <v>4.9516832919385548E-4</v>
      </c>
      <c r="K318">
        <v>4.9456337919385497E-4</v>
      </c>
      <c r="L318">
        <v>4.9516832919385538E-4</v>
      </c>
      <c r="M318">
        <v>4.9516832919385559E-4</v>
      </c>
    </row>
    <row r="319" spans="1:13" x14ac:dyDescent="0.25">
      <c r="A319" s="1">
        <v>316</v>
      </c>
      <c r="B319">
        <v>4.9637409298105076E-4</v>
      </c>
      <c r="C319">
        <v>5.061170619338163E-4</v>
      </c>
      <c r="D319">
        <v>4.9394111580878717E-4</v>
      </c>
      <c r="E319">
        <v>4.9380087639385502E-4</v>
      </c>
      <c r="F319">
        <v>4.9650962775385499E-4</v>
      </c>
      <c r="G319">
        <v>4.9107935845311903E-4</v>
      </c>
      <c r="H319">
        <v>5.0678014957480618E-4</v>
      </c>
      <c r="I319">
        <v>4.8388044279385498E-4</v>
      </c>
      <c r="J319">
        <v>4.9516832919385548E-4</v>
      </c>
      <c r="K319">
        <v>4.9456664919385503E-4</v>
      </c>
      <c r="L319">
        <v>4.9516832919385538E-4</v>
      </c>
      <c r="M319">
        <v>4.9516832919385559E-4</v>
      </c>
    </row>
    <row r="320" spans="1:13" x14ac:dyDescent="0.25">
      <c r="A320" s="1">
        <v>317</v>
      </c>
      <c r="B320">
        <v>4.9621915614084711E-4</v>
      </c>
      <c r="C320">
        <v>5.0605540075761236E-4</v>
      </c>
      <c r="D320">
        <v>4.9395951038395188E-4</v>
      </c>
      <c r="E320">
        <v>4.9380405159385498E-4</v>
      </c>
      <c r="F320">
        <v>4.9651554891385502E-4</v>
      </c>
      <c r="G320">
        <v>4.9108861157862302E-4</v>
      </c>
      <c r="H320">
        <v>5.0691296451380388E-4</v>
      </c>
      <c r="I320">
        <v>4.8394928239385511E-4</v>
      </c>
      <c r="J320">
        <v>4.9516832919385548E-4</v>
      </c>
      <c r="K320">
        <v>4.9456991919385497E-4</v>
      </c>
      <c r="L320">
        <v>4.9516832919385538E-4</v>
      </c>
      <c r="M320">
        <v>4.9516832919385559E-4</v>
      </c>
    </row>
    <row r="321" spans="1:13" x14ac:dyDescent="0.25">
      <c r="A321" s="1">
        <v>318</v>
      </c>
      <c r="B321">
        <v>4.9606437845118375E-4</v>
      </c>
      <c r="C321">
        <v>5.0599376400715457E-4</v>
      </c>
      <c r="D321">
        <v>4.9397790495911669E-4</v>
      </c>
      <c r="E321">
        <v>4.9380722679385504E-4</v>
      </c>
      <c r="F321">
        <v>4.9652147007385493E-4</v>
      </c>
      <c r="G321">
        <v>4.91097864704127E-4</v>
      </c>
      <c r="H321">
        <v>5.070457794528018E-4</v>
      </c>
      <c r="I321">
        <v>4.8401812199385503E-4</v>
      </c>
      <c r="J321">
        <v>4.9516832919385548E-4</v>
      </c>
      <c r="K321">
        <v>4.9457318919385502E-4</v>
      </c>
      <c r="L321">
        <v>4.9516832919385538E-4</v>
      </c>
      <c r="M321">
        <v>4.9516832919385559E-4</v>
      </c>
    </row>
    <row r="322" spans="1:13" x14ac:dyDescent="0.25">
      <c r="A322" s="1">
        <v>319</v>
      </c>
      <c r="B322">
        <v>4.9590975966696822E-4</v>
      </c>
      <c r="C322">
        <v>5.0593215166793229E-4</v>
      </c>
      <c r="D322">
        <v>4.9399629953428151E-4</v>
      </c>
      <c r="E322">
        <v>4.93810401993855E-4</v>
      </c>
      <c r="F322">
        <v>4.9652739123385496E-4</v>
      </c>
      <c r="G322">
        <v>4.9110711782963099E-4</v>
      </c>
      <c r="H322">
        <v>5.0717859439179962E-4</v>
      </c>
      <c r="I322">
        <v>4.84086961593855E-4</v>
      </c>
      <c r="J322">
        <v>4.9516832919385548E-4</v>
      </c>
      <c r="K322">
        <v>4.9457645919385497E-4</v>
      </c>
      <c r="L322">
        <v>4.9516832919385538E-4</v>
      </c>
      <c r="M322">
        <v>4.9516832919385559E-4</v>
      </c>
    </row>
    <row r="323" spans="1:13" x14ac:dyDescent="0.25">
      <c r="A323" s="1">
        <v>320</v>
      </c>
      <c r="B323">
        <v>4.9575529954361101E-4</v>
      </c>
      <c r="C323">
        <v>5.0587056372544627E-4</v>
      </c>
      <c r="D323">
        <v>4.9401469410944622E-4</v>
      </c>
      <c r="E323">
        <v>4.9381357719385506E-4</v>
      </c>
      <c r="F323">
        <v>4.9653331239385499E-4</v>
      </c>
      <c r="G323">
        <v>4.9111637095513498E-4</v>
      </c>
      <c r="H323">
        <v>5.0731140933079743E-4</v>
      </c>
      <c r="I323">
        <v>4.8415580119385502E-4</v>
      </c>
      <c r="J323">
        <v>4.9516832919385548E-4</v>
      </c>
      <c r="K323">
        <v>4.9457972919385502E-4</v>
      </c>
      <c r="L323">
        <v>4.9516832919385538E-4</v>
      </c>
      <c r="M323">
        <v>4.9516832919385559E-4</v>
      </c>
    </row>
    <row r="324" spans="1:13" x14ac:dyDescent="0.25">
      <c r="A324" s="1">
        <v>321</v>
      </c>
      <c r="B324">
        <v>4.9560099783702472E-4</v>
      </c>
      <c r="C324">
        <v>5.0580900016520863E-4</v>
      </c>
      <c r="D324">
        <v>4.9403308868461104E-4</v>
      </c>
      <c r="E324">
        <v>4.9381675239385501E-4</v>
      </c>
      <c r="F324">
        <v>4.9653923355385502E-4</v>
      </c>
      <c r="G324">
        <v>4.9112562408063897E-4</v>
      </c>
      <c r="H324">
        <v>5.0744422426979513E-4</v>
      </c>
      <c r="I324">
        <v>4.8422464079385499E-4</v>
      </c>
      <c r="J324">
        <v>4.9516832919385548E-4</v>
      </c>
      <c r="K324">
        <v>4.9458299919385496E-4</v>
      </c>
      <c r="L324">
        <v>4.9516832919385538E-4</v>
      </c>
      <c r="M324">
        <v>4.9516832919385559E-4</v>
      </c>
    </row>
    <row r="325" spans="1:13" x14ac:dyDescent="0.25">
      <c r="A325" s="1">
        <v>322</v>
      </c>
      <c r="B325">
        <v>4.9544685430362207E-4</v>
      </c>
      <c r="C325">
        <v>5.0574746097274334E-4</v>
      </c>
      <c r="D325">
        <v>4.9405148325977585E-4</v>
      </c>
      <c r="E325">
        <v>4.9381992759385508E-4</v>
      </c>
      <c r="F325">
        <v>4.9654515471385494E-4</v>
      </c>
      <c r="G325">
        <v>4.9113487720614296E-4</v>
      </c>
      <c r="H325">
        <v>5.0757703920879295E-4</v>
      </c>
      <c r="I325">
        <v>4.8429348039385502E-4</v>
      </c>
      <c r="J325">
        <v>4.9516832919385548E-4</v>
      </c>
      <c r="K325">
        <v>4.9458626919385502E-4</v>
      </c>
      <c r="L325">
        <v>4.9516832919385538E-4</v>
      </c>
      <c r="M325">
        <v>4.9516832919385559E-4</v>
      </c>
    </row>
    <row r="326" spans="1:13" x14ac:dyDescent="0.25">
      <c r="A326" s="1">
        <v>323</v>
      </c>
      <c r="B326">
        <v>4.9529286870031474E-4</v>
      </c>
      <c r="C326">
        <v>5.0568594613358529E-4</v>
      </c>
      <c r="D326">
        <v>4.9406987783494056E-4</v>
      </c>
      <c r="E326">
        <v>4.9382310279385503E-4</v>
      </c>
      <c r="F326">
        <v>4.9655107587385497E-4</v>
      </c>
      <c r="G326">
        <v>4.9114413033164706E-4</v>
      </c>
      <c r="H326">
        <v>5.0770985414779076E-4</v>
      </c>
      <c r="I326">
        <v>4.8436231999385499E-4</v>
      </c>
      <c r="J326">
        <v>4.9516832919385548E-4</v>
      </c>
      <c r="K326">
        <v>4.9458953919385496E-4</v>
      </c>
      <c r="L326">
        <v>4.9516832919385538E-4</v>
      </c>
      <c r="M326">
        <v>4.9516832919385559E-4</v>
      </c>
    </row>
    <row r="327" spans="1:13" x14ac:dyDescent="0.25">
      <c r="A327" s="1">
        <v>324</v>
      </c>
      <c r="B327">
        <v>4.9513904078451261E-4</v>
      </c>
      <c r="C327">
        <v>5.0562445563328141E-4</v>
      </c>
      <c r="D327">
        <v>4.9408827241010538E-4</v>
      </c>
      <c r="E327">
        <v>4.9382627799385498E-4</v>
      </c>
      <c r="F327">
        <v>4.9655699703385499E-4</v>
      </c>
      <c r="G327">
        <v>4.9115338345715105E-4</v>
      </c>
      <c r="H327">
        <v>5.0784266908678846E-4</v>
      </c>
      <c r="I327">
        <v>4.8443115959385512E-4</v>
      </c>
      <c r="J327">
        <v>4.9516832919385548E-4</v>
      </c>
      <c r="K327">
        <v>4.9459280919385501E-4</v>
      </c>
      <c r="L327">
        <v>4.9516832919385538E-4</v>
      </c>
      <c r="M327">
        <v>4.9516832919385559E-4</v>
      </c>
    </row>
    <row r="328" spans="1:13" x14ac:dyDescent="0.25">
      <c r="A328" s="1">
        <v>325</v>
      </c>
      <c r="B328">
        <v>4.9498537031412201E-4</v>
      </c>
      <c r="C328">
        <v>5.0556298945738938E-4</v>
      </c>
      <c r="D328">
        <v>4.941066669852702E-4</v>
      </c>
      <c r="E328">
        <v>4.9382945319385505E-4</v>
      </c>
      <c r="F328">
        <v>4.9656291819385502E-4</v>
      </c>
      <c r="G328">
        <v>4.9116263658265504E-4</v>
      </c>
      <c r="H328">
        <v>5.0797548402578638E-4</v>
      </c>
      <c r="I328">
        <v>4.8449999919385499E-4</v>
      </c>
      <c r="J328">
        <v>4.9516832919385548E-4</v>
      </c>
      <c r="K328">
        <v>4.9459607919385496E-4</v>
      </c>
      <c r="L328">
        <v>4.9516832919385538E-4</v>
      </c>
      <c r="M328">
        <v>4.9516832919385559E-4</v>
      </c>
    </row>
    <row r="329" spans="1:13" x14ac:dyDescent="0.25">
      <c r="A329" s="1">
        <v>326</v>
      </c>
      <c r="B329">
        <v>4.9483185704754485E-4</v>
      </c>
      <c r="C329">
        <v>5.0550154759147899E-4</v>
      </c>
      <c r="D329">
        <v>4.9412506156043491E-4</v>
      </c>
      <c r="E329">
        <v>4.93832628393855E-4</v>
      </c>
      <c r="F329">
        <v>4.9656883935385494E-4</v>
      </c>
      <c r="G329">
        <v>4.9117188970815902E-4</v>
      </c>
      <c r="H329">
        <v>5.0810829896478409E-4</v>
      </c>
      <c r="I329">
        <v>4.8456883879385501E-4</v>
      </c>
      <c r="J329">
        <v>4.9516832919385548E-4</v>
      </c>
      <c r="K329">
        <v>4.9459934919385501E-4</v>
      </c>
      <c r="L329">
        <v>4.9516832919385538E-4</v>
      </c>
      <c r="M329">
        <v>4.9516832919385559E-4</v>
      </c>
    </row>
    <row r="330" spans="1:13" x14ac:dyDescent="0.25">
      <c r="A330" s="1">
        <v>327</v>
      </c>
      <c r="B330">
        <v>4.9467850074367658E-4</v>
      </c>
      <c r="C330">
        <v>5.0544013002113092E-4</v>
      </c>
      <c r="D330">
        <v>4.9414345613559973E-4</v>
      </c>
      <c r="E330">
        <v>4.9383580359385506E-4</v>
      </c>
      <c r="F330">
        <v>4.9657476051385497E-4</v>
      </c>
      <c r="G330">
        <v>4.9118114283366301E-4</v>
      </c>
      <c r="H330">
        <v>5.0824111390378201E-4</v>
      </c>
      <c r="I330">
        <v>4.8463767839385498E-4</v>
      </c>
      <c r="J330">
        <v>4.9516832919385548E-4</v>
      </c>
      <c r="K330">
        <v>4.9460261919385495E-4</v>
      </c>
      <c r="L330">
        <v>4.9516832919385538E-4</v>
      </c>
      <c r="M330">
        <v>4.9516832919385559E-4</v>
      </c>
    </row>
    <row r="331" spans="1:13" x14ac:dyDescent="0.25">
      <c r="A331" s="1">
        <v>328</v>
      </c>
      <c r="B331">
        <v>4.9452530116190574E-4</v>
      </c>
      <c r="C331">
        <v>5.0537873673193762E-4</v>
      </c>
      <c r="D331">
        <v>4.9416185071076454E-4</v>
      </c>
      <c r="E331">
        <v>4.9383897879385502E-4</v>
      </c>
      <c r="F331">
        <v>4.96580681673855E-4</v>
      </c>
      <c r="G331">
        <v>4.91190395959167E-4</v>
      </c>
      <c r="H331">
        <v>5.0837392884277982E-4</v>
      </c>
      <c r="I331">
        <v>4.8470651799385512E-4</v>
      </c>
      <c r="J331">
        <v>4.9516832919385548E-4</v>
      </c>
      <c r="K331">
        <v>4.9460588919385501E-4</v>
      </c>
      <c r="L331">
        <v>4.9516832919385538E-4</v>
      </c>
      <c r="M331">
        <v>4.9516832919385559E-4</v>
      </c>
    </row>
    <row r="332" spans="1:13" x14ac:dyDescent="0.25">
      <c r="A332" s="1">
        <v>329</v>
      </c>
      <c r="B332">
        <v>4.9437225806211234E-4</v>
      </c>
      <c r="C332">
        <v>5.0531736770950274E-4</v>
      </c>
      <c r="D332">
        <v>4.9418024528592925E-4</v>
      </c>
      <c r="E332">
        <v>4.9384215399385508E-4</v>
      </c>
      <c r="F332">
        <v>4.9658660283385502E-4</v>
      </c>
      <c r="G332">
        <v>4.9119964908467099E-4</v>
      </c>
      <c r="H332">
        <v>5.0850674378177764E-4</v>
      </c>
      <c r="I332">
        <v>4.8477535759385498E-4</v>
      </c>
      <c r="J332">
        <v>4.9516832919385548E-4</v>
      </c>
      <c r="K332">
        <v>4.9460915919385495E-4</v>
      </c>
      <c r="L332">
        <v>4.9516832919385538E-4</v>
      </c>
      <c r="M332">
        <v>4.9516832919385559E-4</v>
      </c>
    </row>
    <row r="333" spans="1:13" x14ac:dyDescent="0.25">
      <c r="A333" s="1">
        <v>330</v>
      </c>
      <c r="B333">
        <v>4.94219371204667E-4</v>
      </c>
      <c r="C333">
        <v>5.052560229394413E-4</v>
      </c>
      <c r="D333">
        <v>4.9419863986109407E-4</v>
      </c>
      <c r="E333">
        <v>4.9384532919385504E-4</v>
      </c>
      <c r="F333">
        <v>4.9659252399385494E-4</v>
      </c>
      <c r="G333">
        <v>4.9120890221017498E-4</v>
      </c>
      <c r="H333">
        <v>5.0863955872077534E-4</v>
      </c>
      <c r="I333">
        <v>4.84844197193855E-4</v>
      </c>
      <c r="J333">
        <v>4.9516832919385548E-4</v>
      </c>
      <c r="K333">
        <v>4.94612429193855E-4</v>
      </c>
      <c r="L333">
        <v>4.9516832919385538E-4</v>
      </c>
      <c r="M333">
        <v>4.9516832919385559E-4</v>
      </c>
    </row>
    <row r="334" spans="1:13" x14ac:dyDescent="0.25">
      <c r="A334" s="1">
        <v>331</v>
      </c>
      <c r="B334">
        <v>4.9406664035042886E-4</v>
      </c>
      <c r="C334">
        <v>5.051947024073797E-4</v>
      </c>
      <c r="D334">
        <v>4.9421703443625889E-4</v>
      </c>
      <c r="E334">
        <v>4.9384850439385499E-4</v>
      </c>
      <c r="F334">
        <v>4.9659844515385497E-4</v>
      </c>
      <c r="G334">
        <v>4.9121815533567897E-4</v>
      </c>
      <c r="H334">
        <v>5.0877237365977326E-4</v>
      </c>
      <c r="I334">
        <v>4.8491303679385497E-4</v>
      </c>
      <c r="J334">
        <v>4.9516832919385548E-4</v>
      </c>
      <c r="K334">
        <v>4.9461569919385495E-4</v>
      </c>
      <c r="L334">
        <v>4.9516832919385538E-4</v>
      </c>
      <c r="M334">
        <v>4.9516832919385559E-4</v>
      </c>
    </row>
    <row r="335" spans="1:13" x14ac:dyDescent="0.25">
      <c r="A335" s="1">
        <v>332</v>
      </c>
      <c r="B335">
        <v>4.9391406526074497E-4</v>
      </c>
      <c r="C335">
        <v>5.0513340609895574E-4</v>
      </c>
      <c r="D335">
        <v>4.942354290114236E-4</v>
      </c>
      <c r="E335">
        <v>4.9385167959385505E-4</v>
      </c>
      <c r="F335">
        <v>4.96604366313855E-4</v>
      </c>
      <c r="G335">
        <v>4.9122740846118296E-4</v>
      </c>
      <c r="H335">
        <v>5.0890518859877097E-4</v>
      </c>
      <c r="I335">
        <v>4.84981876393855E-4</v>
      </c>
      <c r="J335">
        <v>4.9516832919385548E-4</v>
      </c>
      <c r="K335">
        <v>4.94618969193855E-4</v>
      </c>
      <c r="L335">
        <v>4.9516832919385538E-4</v>
      </c>
      <c r="M335">
        <v>4.9516832919385559E-4</v>
      </c>
    </row>
    <row r="336" spans="1:13" x14ac:dyDescent="0.25">
      <c r="A336" s="1">
        <v>333</v>
      </c>
      <c r="B336">
        <v>4.9376164569744918E-4</v>
      </c>
      <c r="C336">
        <v>5.0507213399981869E-4</v>
      </c>
      <c r="D336">
        <v>4.9425382358658841E-4</v>
      </c>
      <c r="E336">
        <v>4.9385485479385501E-4</v>
      </c>
      <c r="F336">
        <v>4.9661028747385503E-4</v>
      </c>
      <c r="G336">
        <v>4.9123666158668706E-4</v>
      </c>
      <c r="H336">
        <v>5.0903800353776889E-4</v>
      </c>
      <c r="I336">
        <v>4.8505071599385502E-4</v>
      </c>
      <c r="J336">
        <v>4.9516832919385548E-4</v>
      </c>
      <c r="K336">
        <v>4.9462223919385494E-4</v>
      </c>
      <c r="L336">
        <v>4.9516832919385538E-4</v>
      </c>
      <c r="M336">
        <v>4.9516832919385559E-4</v>
      </c>
    </row>
    <row r="337" spans="1:13" x14ac:dyDescent="0.25">
      <c r="A337" s="1">
        <v>334</v>
      </c>
      <c r="B337">
        <v>4.9360938142286052E-4</v>
      </c>
      <c r="C337">
        <v>5.0501088609562869E-4</v>
      </c>
      <c r="D337">
        <v>4.9427221816175323E-4</v>
      </c>
      <c r="E337">
        <v>4.9385802999385507E-4</v>
      </c>
      <c r="F337">
        <v>4.9661620863385495E-4</v>
      </c>
      <c r="G337">
        <v>4.9124591471219105E-4</v>
      </c>
      <c r="H337">
        <v>5.0917081847676659E-4</v>
      </c>
      <c r="I337">
        <v>4.85119555593855E-4</v>
      </c>
      <c r="J337">
        <v>4.9516832919385548E-4</v>
      </c>
      <c r="K337">
        <v>4.94625509193855E-4</v>
      </c>
      <c r="L337">
        <v>4.9516832919385538E-4</v>
      </c>
      <c r="M337">
        <v>4.9516832919385559E-4</v>
      </c>
    </row>
    <row r="338" spans="1:13" x14ac:dyDescent="0.25">
      <c r="A338" s="1">
        <v>335</v>
      </c>
      <c r="B338">
        <v>4.934572721997818E-4</v>
      </c>
      <c r="C338">
        <v>5.049496623720579E-4</v>
      </c>
      <c r="D338">
        <v>4.9429061273691794E-4</v>
      </c>
      <c r="E338">
        <v>4.9386120519385502E-4</v>
      </c>
      <c r="F338">
        <v>4.9662212979385497E-4</v>
      </c>
      <c r="G338">
        <v>4.9125516783769503E-4</v>
      </c>
      <c r="H338">
        <v>5.0930363341576441E-4</v>
      </c>
      <c r="I338">
        <v>4.8518839519385502E-4</v>
      </c>
      <c r="J338">
        <v>4.9516832919385548E-4</v>
      </c>
      <c r="K338">
        <v>4.9462877919385494E-4</v>
      </c>
      <c r="L338">
        <v>4.9516832919385538E-4</v>
      </c>
      <c r="M338">
        <v>4.9516832919385559E-4</v>
      </c>
    </row>
    <row r="339" spans="1:13" x14ac:dyDescent="0.25">
      <c r="A339" s="1">
        <v>336</v>
      </c>
      <c r="B339">
        <v>4.9330531779149904E-4</v>
      </c>
      <c r="C339">
        <v>5.048884628147892E-4</v>
      </c>
      <c r="D339">
        <v>4.9430900731208276E-4</v>
      </c>
      <c r="E339">
        <v>4.9386438039385498E-4</v>
      </c>
      <c r="F339">
        <v>4.96628050953855E-4</v>
      </c>
      <c r="G339">
        <v>4.9126442096319902E-4</v>
      </c>
      <c r="H339">
        <v>5.0943644835476222E-4</v>
      </c>
      <c r="I339">
        <v>4.8525723479385499E-4</v>
      </c>
      <c r="J339">
        <v>4.9516832919385548E-4</v>
      </c>
      <c r="K339">
        <v>4.9463204919385499E-4</v>
      </c>
      <c r="L339">
        <v>4.9516832919385538E-4</v>
      </c>
      <c r="M339">
        <v>4.9516832919385559E-4</v>
      </c>
    </row>
    <row r="340" spans="1:13" x14ac:dyDescent="0.25">
      <c r="A340" s="1">
        <v>337</v>
      </c>
      <c r="B340">
        <v>4.9315351796177967E-4</v>
      </c>
      <c r="C340">
        <v>5.0482728740951699E-4</v>
      </c>
      <c r="D340">
        <v>4.9432740188724747E-4</v>
      </c>
      <c r="E340">
        <v>4.9386755559385504E-4</v>
      </c>
      <c r="F340">
        <v>4.9663397211385503E-4</v>
      </c>
      <c r="G340">
        <v>4.9127367408870301E-4</v>
      </c>
      <c r="H340">
        <v>5.0956926329376003E-4</v>
      </c>
      <c r="I340">
        <v>4.8532607439385502E-4</v>
      </c>
      <c r="J340">
        <v>4.9516832919385548E-4</v>
      </c>
      <c r="K340">
        <v>4.9463531919385494E-4</v>
      </c>
      <c r="L340">
        <v>4.9516832919385538E-4</v>
      </c>
      <c r="M340">
        <v>4.9516832919385559E-4</v>
      </c>
    </row>
    <row r="341" spans="1:13" x14ac:dyDescent="0.25">
      <c r="A341" s="1">
        <v>338</v>
      </c>
      <c r="B341">
        <v>4.9300187247487172E-4</v>
      </c>
      <c r="C341">
        <v>5.0476613614194692E-4</v>
      </c>
      <c r="D341">
        <v>4.9434579646241228E-4</v>
      </c>
      <c r="E341">
        <v>4.93870730793855E-4</v>
      </c>
      <c r="F341">
        <v>4.9663989327385495E-4</v>
      </c>
      <c r="G341">
        <v>4.91282927214207E-4</v>
      </c>
      <c r="H341">
        <v>5.0970207823275784E-4</v>
      </c>
      <c r="I341">
        <v>4.8539491399385499E-4</v>
      </c>
      <c r="J341">
        <v>4.9516832919385548E-4</v>
      </c>
      <c r="K341">
        <v>4.9463858919385499E-4</v>
      </c>
      <c r="L341">
        <v>4.9516832919385538E-4</v>
      </c>
      <c r="M341">
        <v>4.9516832919385559E-4</v>
      </c>
    </row>
    <row r="342" spans="1:13" x14ac:dyDescent="0.25">
      <c r="A342" s="1">
        <v>339</v>
      </c>
      <c r="B342">
        <v>4.9285038109550202E-4</v>
      </c>
      <c r="C342">
        <v>5.0470500899779615E-4</v>
      </c>
      <c r="D342">
        <v>4.943641910375771E-4</v>
      </c>
      <c r="E342">
        <v>4.9387390599385506E-4</v>
      </c>
      <c r="F342">
        <v>4.9664581443385498E-4</v>
      </c>
      <c r="G342">
        <v>4.9129218033971099E-4</v>
      </c>
      <c r="H342">
        <v>5.0983489317175576E-4</v>
      </c>
      <c r="I342">
        <v>4.8546375359385501E-4</v>
      </c>
      <c r="J342">
        <v>4.9516832919385548E-4</v>
      </c>
      <c r="K342">
        <v>4.9464185919385493E-4</v>
      </c>
      <c r="L342">
        <v>4.9516832919385538E-4</v>
      </c>
      <c r="M342">
        <v>4.9516832919385559E-4</v>
      </c>
    </row>
    <row r="343" spans="1:13" x14ac:dyDescent="0.25">
      <c r="A343" s="1">
        <v>340</v>
      </c>
      <c r="B343">
        <v>4.9269904358887554E-4</v>
      </c>
      <c r="C343">
        <v>5.0464390596279267E-4</v>
      </c>
      <c r="D343">
        <v>4.9438258561274181E-4</v>
      </c>
      <c r="E343">
        <v>4.9387708119385501E-4</v>
      </c>
      <c r="F343">
        <v>4.9665173559385501E-4</v>
      </c>
      <c r="G343">
        <v>4.9130143346521498E-4</v>
      </c>
      <c r="H343">
        <v>5.0996770811075347E-4</v>
      </c>
      <c r="I343">
        <v>4.8553259319385498E-4</v>
      </c>
      <c r="J343">
        <v>4.9516832919385548E-4</v>
      </c>
      <c r="K343">
        <v>4.9464512919385499E-4</v>
      </c>
      <c r="L343">
        <v>4.9516832919385538E-4</v>
      </c>
      <c r="M343">
        <v>4.9516832919385559E-4</v>
      </c>
    </row>
    <row r="344" spans="1:13" x14ac:dyDescent="0.25">
      <c r="A344" s="1">
        <v>341</v>
      </c>
      <c r="B344">
        <v>4.9254785972067385E-4</v>
      </c>
      <c r="C344">
        <v>5.0458282702267609E-4</v>
      </c>
      <c r="D344">
        <v>4.9440098018790663E-4</v>
      </c>
      <c r="E344">
        <v>4.9388025639385508E-4</v>
      </c>
      <c r="F344">
        <v>4.9665765675385492E-4</v>
      </c>
      <c r="G344">
        <v>4.9131068659071897E-4</v>
      </c>
      <c r="H344">
        <v>5.1010052304975128E-4</v>
      </c>
      <c r="I344">
        <v>4.8560143279385501E-4</v>
      </c>
      <c r="J344">
        <v>4.9516832919385548E-4</v>
      </c>
      <c r="K344">
        <v>4.9464839919385493E-4</v>
      </c>
      <c r="L344">
        <v>4.9516832919385538E-4</v>
      </c>
      <c r="M344">
        <v>4.9516832919385559E-4</v>
      </c>
    </row>
    <row r="345" spans="1:13" x14ac:dyDescent="0.25">
      <c r="A345" s="1">
        <v>342</v>
      </c>
      <c r="B345">
        <v>4.923968292570545E-4</v>
      </c>
      <c r="C345">
        <v>5.0452177216319717E-4</v>
      </c>
      <c r="D345">
        <v>4.9441937476307144E-4</v>
      </c>
      <c r="E345">
        <v>4.9388343159385503E-4</v>
      </c>
      <c r="F345">
        <v>4.9666357791385495E-4</v>
      </c>
      <c r="G345">
        <v>4.9131993971622296E-4</v>
      </c>
      <c r="H345">
        <v>5.102333379887491E-4</v>
      </c>
      <c r="I345">
        <v>4.8567027239385498E-4</v>
      </c>
      <c r="J345">
        <v>4.9516832919385548E-4</v>
      </c>
      <c r="K345">
        <v>4.9465166919385498E-4</v>
      </c>
      <c r="L345">
        <v>4.9516832919385538E-4</v>
      </c>
      <c r="M345">
        <v>4.9516832919385559E-4</v>
      </c>
    </row>
    <row r="346" spans="1:13" x14ac:dyDescent="0.25">
      <c r="A346" s="1">
        <v>343</v>
      </c>
      <c r="B346">
        <v>4.9224595196464881E-4</v>
      </c>
      <c r="C346">
        <v>5.0446074137011783E-4</v>
      </c>
      <c r="D346">
        <v>4.9443776933823615E-4</v>
      </c>
      <c r="E346">
        <v>4.9388660679385498E-4</v>
      </c>
      <c r="F346">
        <v>4.9666949907385498E-4</v>
      </c>
      <c r="G346">
        <v>4.9132919284172705E-4</v>
      </c>
      <c r="H346">
        <v>5.103661529277468E-4</v>
      </c>
      <c r="I346">
        <v>4.8573911199385511E-4</v>
      </c>
      <c r="J346">
        <v>4.9516832919385548E-4</v>
      </c>
      <c r="K346">
        <v>4.9465493919385493E-4</v>
      </c>
      <c r="L346">
        <v>4.9516832919385538E-4</v>
      </c>
      <c r="M346">
        <v>4.9516832919385559E-4</v>
      </c>
    </row>
    <row r="347" spans="1:13" x14ac:dyDescent="0.25">
      <c r="A347" s="1">
        <v>344</v>
      </c>
      <c r="B347">
        <v>4.9209522761056138E-4</v>
      </c>
      <c r="C347">
        <v>5.0439973462921119E-4</v>
      </c>
      <c r="D347">
        <v>4.9445616391340097E-4</v>
      </c>
      <c r="E347">
        <v>4.9388978199385505E-4</v>
      </c>
      <c r="F347">
        <v>4.9667542023385501E-4</v>
      </c>
      <c r="G347">
        <v>4.9133844596723104E-4</v>
      </c>
      <c r="H347">
        <v>5.1049896786674472E-4</v>
      </c>
      <c r="I347">
        <v>4.8580795159385498E-4</v>
      </c>
      <c r="J347">
        <v>4.9516832919385548E-4</v>
      </c>
      <c r="K347">
        <v>4.9465820919385498E-4</v>
      </c>
      <c r="L347">
        <v>4.9516832919385538E-4</v>
      </c>
      <c r="M347">
        <v>4.9516832919385559E-4</v>
      </c>
    </row>
    <row r="348" spans="1:13" x14ac:dyDescent="0.25">
      <c r="A348" s="1">
        <v>345</v>
      </c>
      <c r="B348">
        <v>4.9194465596236886E-4</v>
      </c>
      <c r="C348">
        <v>5.0433875192626171E-4</v>
      </c>
      <c r="D348">
        <v>4.9447455848856579E-4</v>
      </c>
      <c r="E348">
        <v>4.93892957193855E-4</v>
      </c>
      <c r="F348">
        <v>4.9668134139385493E-4</v>
      </c>
      <c r="G348">
        <v>4.9134769909273503E-4</v>
      </c>
      <c r="H348">
        <v>5.1063178280574243E-4</v>
      </c>
      <c r="I348">
        <v>4.85876791193855E-4</v>
      </c>
      <c r="J348">
        <v>4.9516832919385548E-4</v>
      </c>
      <c r="K348">
        <v>4.9466147919385492E-4</v>
      </c>
      <c r="L348">
        <v>4.9516832919385538E-4</v>
      </c>
      <c r="M348">
        <v>4.9516832919385559E-4</v>
      </c>
    </row>
    <row r="349" spans="1:13" x14ac:dyDescent="0.25">
      <c r="A349" s="1">
        <v>346</v>
      </c>
      <c r="B349">
        <v>4.9179423678811845E-4</v>
      </c>
      <c r="C349">
        <v>5.0427779324706506E-4</v>
      </c>
      <c r="D349">
        <v>4.944929530637305E-4</v>
      </c>
      <c r="E349">
        <v>4.9389613239385506E-4</v>
      </c>
      <c r="F349">
        <v>4.9668726255385496E-4</v>
      </c>
      <c r="G349">
        <v>4.9135695221823902E-4</v>
      </c>
      <c r="H349">
        <v>5.1076459774474024E-4</v>
      </c>
      <c r="I349">
        <v>4.8594563079385503E-4</v>
      </c>
      <c r="J349">
        <v>4.9516832919385548E-4</v>
      </c>
      <c r="K349">
        <v>4.9466474919385498E-4</v>
      </c>
      <c r="L349">
        <v>4.9516832919385538E-4</v>
      </c>
      <c r="M349">
        <v>4.9516832919385559E-4</v>
      </c>
    </row>
    <row r="350" spans="1:13" x14ac:dyDescent="0.25">
      <c r="A350" s="1">
        <v>347</v>
      </c>
      <c r="B350">
        <v>4.9164396985632692E-4</v>
      </c>
      <c r="C350">
        <v>5.0421685857742783E-4</v>
      </c>
      <c r="D350">
        <v>4.9451134763889531E-4</v>
      </c>
      <c r="E350">
        <v>4.9389930759385502E-4</v>
      </c>
      <c r="F350">
        <v>4.9669318371385498E-4</v>
      </c>
      <c r="G350">
        <v>4.9136620534374301E-4</v>
      </c>
      <c r="H350">
        <v>5.1089741268373805E-4</v>
      </c>
      <c r="I350">
        <v>4.8601447039385511E-4</v>
      </c>
      <c r="J350">
        <v>4.9516832919385548E-4</v>
      </c>
      <c r="K350">
        <v>4.9466801919385503E-4</v>
      </c>
      <c r="L350">
        <v>4.9516832919385538E-4</v>
      </c>
      <c r="M350">
        <v>4.9516832919385559E-4</v>
      </c>
    </row>
    <row r="351" spans="1:13" x14ac:dyDescent="0.25">
      <c r="A351" s="1">
        <v>348</v>
      </c>
      <c r="B351">
        <v>4.9149385493597961E-4</v>
      </c>
      <c r="C351">
        <v>5.0415594790316823E-4</v>
      </c>
      <c r="D351">
        <v>4.9452974221406013E-4</v>
      </c>
      <c r="E351">
        <v>4.9390248279385508E-4</v>
      </c>
      <c r="F351">
        <v>4.9669910487385501E-4</v>
      </c>
      <c r="G351">
        <v>4.91375458469247E-4</v>
      </c>
      <c r="H351">
        <v>5.1103022762273586E-4</v>
      </c>
      <c r="I351">
        <v>4.8608330999385502E-4</v>
      </c>
      <c r="J351">
        <v>4.9516832919385548E-4</v>
      </c>
      <c r="K351">
        <v>4.9467128919385497E-4</v>
      </c>
      <c r="L351">
        <v>4.9516832919385538E-4</v>
      </c>
      <c r="M351">
        <v>4.9516832919385559E-4</v>
      </c>
    </row>
    <row r="352" spans="1:13" x14ac:dyDescent="0.25">
      <c r="A352" s="1">
        <v>349</v>
      </c>
      <c r="B352">
        <v>4.9134389179652854E-4</v>
      </c>
      <c r="C352">
        <v>5.0409506121011519E-4</v>
      </c>
      <c r="D352">
        <v>4.9454813678922484E-4</v>
      </c>
      <c r="E352">
        <v>4.9390565799385504E-4</v>
      </c>
      <c r="F352">
        <v>4.9670502603385493E-4</v>
      </c>
      <c r="G352">
        <v>4.9138471159475099E-4</v>
      </c>
      <c r="H352">
        <v>5.1116304256173368E-4</v>
      </c>
      <c r="I352">
        <v>4.8615214959385499E-4</v>
      </c>
      <c r="J352">
        <v>4.9516832919385548E-4</v>
      </c>
      <c r="K352">
        <v>4.9467455919385503E-4</v>
      </c>
      <c r="L352">
        <v>4.9516832919385538E-4</v>
      </c>
      <c r="M352">
        <v>4.9516832919385559E-4</v>
      </c>
    </row>
    <row r="353" spans="1:13" x14ac:dyDescent="0.25">
      <c r="A353" s="1">
        <v>350</v>
      </c>
      <c r="B353">
        <v>4.9119408020789222E-4</v>
      </c>
      <c r="C353">
        <v>5.0403419848410902E-4</v>
      </c>
      <c r="D353">
        <v>4.9456653136438966E-4</v>
      </c>
      <c r="E353">
        <v>4.9390883319385499E-4</v>
      </c>
      <c r="F353">
        <v>4.9671094719385496E-4</v>
      </c>
      <c r="G353">
        <v>4.9139396472025498E-4</v>
      </c>
      <c r="H353">
        <v>5.1129585750073149E-4</v>
      </c>
      <c r="I353">
        <v>4.8622098919385502E-4</v>
      </c>
      <c r="J353">
        <v>4.9516832919385548E-4</v>
      </c>
      <c r="K353">
        <v>4.9467782919385497E-4</v>
      </c>
      <c r="L353">
        <v>4.9516832919385538E-4</v>
      </c>
      <c r="M353">
        <v>4.9516832919385559E-4</v>
      </c>
    </row>
    <row r="354" spans="1:13" x14ac:dyDescent="0.25">
      <c r="A354" s="1">
        <v>351</v>
      </c>
      <c r="B354">
        <v>4.9104441994045356E-4</v>
      </c>
      <c r="C354">
        <v>5.0397335971100134E-4</v>
      </c>
      <c r="D354">
        <v>4.9458492593955447E-4</v>
      </c>
      <c r="E354">
        <v>4.9391200839385505E-4</v>
      </c>
      <c r="F354">
        <v>4.9671686835385499E-4</v>
      </c>
      <c r="G354">
        <v>4.9140321784575897E-4</v>
      </c>
      <c r="H354">
        <v>5.114286724397293E-4</v>
      </c>
      <c r="I354">
        <v>4.8628982879385499E-4</v>
      </c>
      <c r="J354">
        <v>4.9516832919385548E-4</v>
      </c>
      <c r="K354">
        <v>4.9468109919385502E-4</v>
      </c>
      <c r="L354">
        <v>4.9516832919385538E-4</v>
      </c>
      <c r="M354">
        <v>4.9516832919385559E-4</v>
      </c>
    </row>
    <row r="355" spans="1:13" x14ac:dyDescent="0.25">
      <c r="A355" s="1">
        <v>352</v>
      </c>
      <c r="B355">
        <v>4.9089491076505936E-4</v>
      </c>
      <c r="C355">
        <v>5.0391254487665445E-4</v>
      </c>
      <c r="D355">
        <v>4.9460332051471918E-4</v>
      </c>
      <c r="E355">
        <v>4.9391518359385501E-4</v>
      </c>
      <c r="F355">
        <v>4.9672278951385501E-4</v>
      </c>
      <c r="G355">
        <v>4.9141247097126296E-4</v>
      </c>
      <c r="H355">
        <v>5.1156148737872722E-4</v>
      </c>
      <c r="I355">
        <v>4.8635866839385501E-4</v>
      </c>
      <c r="J355">
        <v>4.9516832919385548E-4</v>
      </c>
      <c r="K355">
        <v>4.9468436919385497E-4</v>
      </c>
      <c r="L355">
        <v>4.9516832919385538E-4</v>
      </c>
      <c r="M355">
        <v>4.9516832919385559E-4</v>
      </c>
    </row>
    <row r="356" spans="1:13" x14ac:dyDescent="0.25">
      <c r="A356" s="1">
        <v>353</v>
      </c>
      <c r="B356">
        <v>4.9074555245301878E-4</v>
      </c>
      <c r="C356">
        <v>5.038517539669422E-4</v>
      </c>
      <c r="D356">
        <v>4.94621715089884E-4</v>
      </c>
      <c r="E356">
        <v>4.9391835879385507E-4</v>
      </c>
      <c r="F356">
        <v>4.9672871067385493E-4</v>
      </c>
      <c r="G356">
        <v>4.9142172409676705E-4</v>
      </c>
      <c r="H356">
        <v>5.1169430231772493E-4</v>
      </c>
      <c r="I356">
        <v>4.8642750799385499E-4</v>
      </c>
      <c r="J356">
        <v>4.9516832919385548E-4</v>
      </c>
      <c r="K356">
        <v>4.9468763919385502E-4</v>
      </c>
      <c r="L356">
        <v>4.9516832919385538E-4</v>
      </c>
      <c r="M356">
        <v>4.9516832919385559E-4</v>
      </c>
    </row>
    <row r="357" spans="1:13" x14ac:dyDescent="0.25">
      <c r="A357" s="1">
        <v>354</v>
      </c>
      <c r="B357">
        <v>4.9059634477610224E-4</v>
      </c>
      <c r="C357">
        <v>5.0379098696774944E-4</v>
      </c>
      <c r="D357">
        <v>4.9464010966504882E-4</v>
      </c>
      <c r="E357">
        <v>4.9392153399385502E-4</v>
      </c>
      <c r="F357">
        <v>4.9673463183385496E-4</v>
      </c>
      <c r="G357">
        <v>4.9143097722227104E-4</v>
      </c>
      <c r="H357">
        <v>5.1182711725672274E-4</v>
      </c>
      <c r="I357">
        <v>4.8649634759385501E-4</v>
      </c>
      <c r="J357">
        <v>4.9516832919385548E-4</v>
      </c>
      <c r="K357">
        <v>4.9469090919385496E-4</v>
      </c>
      <c r="L357">
        <v>4.9516832919385538E-4</v>
      </c>
      <c r="M357">
        <v>4.9516832919385559E-4</v>
      </c>
    </row>
    <row r="358" spans="1:13" x14ac:dyDescent="0.25">
      <c r="A358" s="1">
        <v>355</v>
      </c>
      <c r="B358">
        <v>4.9044728750654025E-4</v>
      </c>
      <c r="C358">
        <v>5.0373024386497192E-4</v>
      </c>
      <c r="D358">
        <v>4.9465850424021353E-4</v>
      </c>
      <c r="E358">
        <v>4.9392470919385498E-4</v>
      </c>
      <c r="F358">
        <v>4.9674055299385499E-4</v>
      </c>
      <c r="G358">
        <v>4.9144023034777503E-4</v>
      </c>
      <c r="H358">
        <v>5.1195993219572055E-4</v>
      </c>
      <c r="I358">
        <v>4.8656518719385498E-4</v>
      </c>
      <c r="J358">
        <v>4.9516832919385548E-4</v>
      </c>
      <c r="K358">
        <v>4.9469417919385502E-4</v>
      </c>
      <c r="L358">
        <v>4.9516832919385538E-4</v>
      </c>
      <c r="M358">
        <v>4.9516832919385559E-4</v>
      </c>
    </row>
    <row r="359" spans="1:13" x14ac:dyDescent="0.25">
      <c r="A359" s="1">
        <v>356</v>
      </c>
      <c r="B359">
        <v>4.9029838041702255E-4</v>
      </c>
      <c r="C359">
        <v>5.0366952464451673E-4</v>
      </c>
      <c r="D359">
        <v>4.9467689881537835E-4</v>
      </c>
      <c r="E359">
        <v>4.9392788439385504E-4</v>
      </c>
      <c r="F359">
        <v>4.9674647415385502E-4</v>
      </c>
      <c r="G359">
        <v>4.9144948347327902E-4</v>
      </c>
      <c r="H359">
        <v>5.1209274713471837E-4</v>
      </c>
      <c r="I359">
        <v>4.8663402679385501E-4</v>
      </c>
      <c r="J359">
        <v>4.9516832919385548E-4</v>
      </c>
      <c r="K359">
        <v>4.9469744919385496E-4</v>
      </c>
      <c r="L359">
        <v>4.9516832919385538E-4</v>
      </c>
      <c r="M359">
        <v>4.9516832919385559E-4</v>
      </c>
    </row>
    <row r="360" spans="1:13" x14ac:dyDescent="0.25">
      <c r="A360" s="1">
        <v>357</v>
      </c>
      <c r="B360">
        <v>4.9014962328069631E-4</v>
      </c>
      <c r="C360">
        <v>5.0360882929230194E-4</v>
      </c>
      <c r="D360">
        <v>4.9469529339054305E-4</v>
      </c>
      <c r="E360">
        <v>4.93931059593855E-4</v>
      </c>
      <c r="F360">
        <v>4.9675239531385494E-4</v>
      </c>
      <c r="G360">
        <v>4.9145873659878301E-4</v>
      </c>
      <c r="H360">
        <v>5.1222556207371607E-4</v>
      </c>
      <c r="I360">
        <v>4.8670286639385498E-4</v>
      </c>
      <c r="J360">
        <v>4.9516832919385548E-4</v>
      </c>
      <c r="K360">
        <v>4.9470071919385501E-4</v>
      </c>
      <c r="L360">
        <v>4.9516832919385538E-4</v>
      </c>
      <c r="M360">
        <v>4.9516832919385559E-4</v>
      </c>
    </row>
    <row r="361" spans="1:13" x14ac:dyDescent="0.25">
      <c r="A361" s="1">
        <v>358</v>
      </c>
      <c r="B361">
        <v>4.900010158711656E-4</v>
      </c>
      <c r="C361">
        <v>5.0354815779425676E-4</v>
      </c>
      <c r="D361">
        <v>4.9471368796570787E-4</v>
      </c>
      <c r="E361">
        <v>4.9393423479385506E-4</v>
      </c>
      <c r="F361">
        <v>4.9675831647385496E-4</v>
      </c>
      <c r="G361">
        <v>4.91467989724287E-4</v>
      </c>
      <c r="H361">
        <v>5.1235837701271388E-4</v>
      </c>
      <c r="I361">
        <v>4.86771705993855E-4</v>
      </c>
      <c r="J361">
        <v>4.9516832919385548E-4</v>
      </c>
      <c r="K361">
        <v>4.9470398919385496E-4</v>
      </c>
      <c r="L361">
        <v>4.9516832919385538E-4</v>
      </c>
      <c r="M361">
        <v>4.9516832919385559E-4</v>
      </c>
    </row>
    <row r="362" spans="1:13" x14ac:dyDescent="0.25">
      <c r="A362" s="1">
        <v>359</v>
      </c>
      <c r="B362">
        <v>4.8985255796249005E-4</v>
      </c>
      <c r="C362">
        <v>5.0348751013632126E-4</v>
      </c>
      <c r="D362">
        <v>4.9473208254087269E-4</v>
      </c>
      <c r="E362">
        <v>4.9393740999385501E-4</v>
      </c>
      <c r="F362">
        <v>4.9676423763385499E-4</v>
      </c>
      <c r="G362">
        <v>4.9147724284979099E-4</v>
      </c>
      <c r="H362">
        <v>5.1249119195171181E-4</v>
      </c>
      <c r="I362">
        <v>4.8684054559385497E-4</v>
      </c>
      <c r="J362">
        <v>4.9516832919385548E-4</v>
      </c>
      <c r="K362">
        <v>4.9470725919385501E-4</v>
      </c>
      <c r="L362">
        <v>4.9516832919385538E-4</v>
      </c>
      <c r="M362">
        <v>4.9516832919385559E-4</v>
      </c>
    </row>
    <row r="363" spans="1:13" x14ac:dyDescent="0.25">
      <c r="A363" s="1">
        <v>360</v>
      </c>
      <c r="B363">
        <v>4.897042493291837E-4</v>
      </c>
      <c r="C363">
        <v>5.0342688630444679E-4</v>
      </c>
      <c r="D363">
        <v>4.947504771160374E-4</v>
      </c>
      <c r="E363">
        <v>4.9394058519385507E-4</v>
      </c>
      <c r="F363">
        <v>4.9677015879385502E-4</v>
      </c>
      <c r="G363">
        <v>4.9148649597529498E-4</v>
      </c>
      <c r="H363">
        <v>5.1262400689070962E-4</v>
      </c>
      <c r="I363">
        <v>4.86909385193855E-4</v>
      </c>
      <c r="J363">
        <v>4.9516832919385548E-4</v>
      </c>
      <c r="K363">
        <v>4.9471052919385495E-4</v>
      </c>
      <c r="L363">
        <v>4.9516832919385538E-4</v>
      </c>
      <c r="M363">
        <v>4.9516832919385559E-4</v>
      </c>
    </row>
    <row r="364" spans="1:13" x14ac:dyDescent="0.25">
      <c r="A364" s="1">
        <v>361</v>
      </c>
      <c r="B364">
        <v>4.8955608974621332E-4</v>
      </c>
      <c r="C364">
        <v>5.0336628628459552E-4</v>
      </c>
      <c r="D364">
        <v>4.9476887169120222E-4</v>
      </c>
      <c r="E364">
        <v>4.9394376039385503E-4</v>
      </c>
      <c r="F364">
        <v>4.9677607995385494E-4</v>
      </c>
      <c r="G364">
        <v>4.9149574910079897E-4</v>
      </c>
      <c r="H364">
        <v>5.1275682182970743E-4</v>
      </c>
      <c r="I364">
        <v>4.8697822479385502E-4</v>
      </c>
      <c r="J364">
        <v>4.9516832919385548E-4</v>
      </c>
      <c r="K364">
        <v>4.9471379919385501E-4</v>
      </c>
      <c r="L364">
        <v>4.9516832919385538E-4</v>
      </c>
      <c r="M364">
        <v>4.9516832919385559E-4</v>
      </c>
    </row>
    <row r="365" spans="1:13" x14ac:dyDescent="0.25">
      <c r="A365" s="1">
        <v>362</v>
      </c>
      <c r="B365">
        <v>4.8940807898899838E-4</v>
      </c>
      <c r="C365">
        <v>5.0330571006274082E-4</v>
      </c>
      <c r="D365">
        <v>4.9478726626636703E-4</v>
      </c>
      <c r="E365">
        <v>4.9394693559385498E-4</v>
      </c>
      <c r="F365">
        <v>4.9678200111385497E-4</v>
      </c>
      <c r="G365">
        <v>4.9150500222630295E-4</v>
      </c>
      <c r="H365">
        <v>5.1288963676870514E-4</v>
      </c>
      <c r="I365">
        <v>4.87047064393855E-4</v>
      </c>
      <c r="J365">
        <v>4.9516832919385548E-4</v>
      </c>
      <c r="K365">
        <v>4.9471706919385495E-4</v>
      </c>
      <c r="L365">
        <v>4.9516832919385538E-4</v>
      </c>
      <c r="M365">
        <v>4.9516832919385559E-4</v>
      </c>
    </row>
    <row r="366" spans="1:13" x14ac:dyDescent="0.25">
      <c r="A366" s="1">
        <v>363</v>
      </c>
      <c r="B366">
        <v>4.8926021683340902E-4</v>
      </c>
      <c r="C366">
        <v>5.0324515762486708E-4</v>
      </c>
      <c r="D366">
        <v>4.9480566084153174E-4</v>
      </c>
      <c r="E366">
        <v>4.9395011079385505E-4</v>
      </c>
      <c r="F366">
        <v>4.96787922273855E-4</v>
      </c>
      <c r="G366">
        <v>4.9151425535180705E-4</v>
      </c>
      <c r="H366">
        <v>5.1302245170770295E-4</v>
      </c>
      <c r="I366">
        <v>4.8711590399385502E-4</v>
      </c>
      <c r="J366">
        <v>4.9516832919385548E-4</v>
      </c>
      <c r="K366">
        <v>4.94720339193855E-4</v>
      </c>
      <c r="L366">
        <v>4.9516832919385538E-4</v>
      </c>
      <c r="M366">
        <v>4.9516832919385559E-4</v>
      </c>
    </row>
    <row r="367" spans="1:13" x14ac:dyDescent="0.25">
      <c r="A367" s="1">
        <v>364</v>
      </c>
      <c r="B367">
        <v>4.8911250305576533E-4</v>
      </c>
      <c r="C367">
        <v>5.0318462895696957E-4</v>
      </c>
      <c r="D367">
        <v>4.9482405541669656E-4</v>
      </c>
      <c r="E367">
        <v>4.93953285993855E-4</v>
      </c>
      <c r="F367">
        <v>4.9679384343385502E-4</v>
      </c>
      <c r="G367">
        <v>4.9152350847731104E-4</v>
      </c>
      <c r="H367">
        <v>5.1315526664670076E-4</v>
      </c>
      <c r="I367">
        <v>4.8718474359385499E-4</v>
      </c>
      <c r="J367">
        <v>4.9516832919385548E-4</v>
      </c>
      <c r="K367">
        <v>4.9472360919385495E-4</v>
      </c>
      <c r="L367">
        <v>4.9516832919385538E-4</v>
      </c>
      <c r="M367">
        <v>4.9516832919385559E-4</v>
      </c>
    </row>
    <row r="368" spans="1:13" x14ac:dyDescent="0.25">
      <c r="A368" s="1">
        <v>365</v>
      </c>
      <c r="B368">
        <v>4.8896493743283583E-4</v>
      </c>
      <c r="C368">
        <v>5.0312412404505448E-4</v>
      </c>
      <c r="D368">
        <v>4.9484244999186138E-4</v>
      </c>
      <c r="E368">
        <v>4.9395646119385506E-4</v>
      </c>
      <c r="F368">
        <v>4.9679976459385494E-4</v>
      </c>
      <c r="G368">
        <v>4.9153276160281503E-4</v>
      </c>
      <c r="H368">
        <v>5.1328808158569857E-4</v>
      </c>
      <c r="I368">
        <v>4.8725358319385502E-4</v>
      </c>
      <c r="J368">
        <v>4.9516832919385548E-4</v>
      </c>
      <c r="K368">
        <v>4.94726879193855E-4</v>
      </c>
      <c r="L368">
        <v>4.9516832919385538E-4</v>
      </c>
      <c r="M368">
        <v>4.9516832919385559E-4</v>
      </c>
    </row>
    <row r="369" spans="1:13" x14ac:dyDescent="0.25">
      <c r="A369" s="1">
        <v>366</v>
      </c>
      <c r="B369">
        <v>4.8881751974183692E-4</v>
      </c>
      <c r="C369">
        <v>5.030636428751394E-4</v>
      </c>
      <c r="D369">
        <v>4.9486084456702609E-4</v>
      </c>
      <c r="E369">
        <v>4.9395963639385502E-4</v>
      </c>
      <c r="F369">
        <v>4.9680568575385497E-4</v>
      </c>
      <c r="G369">
        <v>4.9154201472831902E-4</v>
      </c>
      <c r="H369">
        <v>5.1342089652469639E-4</v>
      </c>
      <c r="I369">
        <v>4.8732242279385499E-4</v>
      </c>
      <c r="J369">
        <v>4.9516832919385548E-4</v>
      </c>
      <c r="K369">
        <v>4.9473014919385494E-4</v>
      </c>
      <c r="L369">
        <v>4.9516832919385538E-4</v>
      </c>
      <c r="M369">
        <v>4.9516832919385559E-4</v>
      </c>
    </row>
    <row r="370" spans="1:13" x14ac:dyDescent="0.25">
      <c r="A370" s="1">
        <v>367</v>
      </c>
      <c r="B370">
        <v>4.8867024976043127E-4</v>
      </c>
      <c r="C370">
        <v>5.0300318543325243E-4</v>
      </c>
      <c r="D370">
        <v>4.948792391421909E-4</v>
      </c>
      <c r="E370">
        <v>4.9396281159385508E-4</v>
      </c>
      <c r="F370">
        <v>4.96811606913855E-4</v>
      </c>
      <c r="G370">
        <v>4.9155126785382301E-4</v>
      </c>
      <c r="H370">
        <v>5.1355371146369409E-4</v>
      </c>
      <c r="I370">
        <v>4.8739126239385501E-4</v>
      </c>
      <c r="J370">
        <v>4.9516832919385548E-4</v>
      </c>
      <c r="K370">
        <v>4.94733419193855E-4</v>
      </c>
      <c r="L370">
        <v>4.9516832919385538E-4</v>
      </c>
      <c r="M370">
        <v>4.9516832919385559E-4</v>
      </c>
    </row>
    <row r="371" spans="1:13" x14ac:dyDescent="0.25">
      <c r="A371" s="1">
        <v>368</v>
      </c>
      <c r="B371">
        <v>4.8852312726672714E-4</v>
      </c>
      <c r="C371">
        <v>5.0294275170543275E-4</v>
      </c>
      <c r="D371">
        <v>4.9489763371735572E-4</v>
      </c>
      <c r="E371">
        <v>4.9396598679385503E-4</v>
      </c>
      <c r="F371">
        <v>4.9681752807385503E-4</v>
      </c>
      <c r="G371">
        <v>4.91560520979327E-4</v>
      </c>
      <c r="H371">
        <v>5.1368652640269201E-4</v>
      </c>
      <c r="I371">
        <v>4.8746010199385498E-4</v>
      </c>
      <c r="J371">
        <v>4.9516832919385548E-4</v>
      </c>
      <c r="K371">
        <v>4.9473668919385494E-4</v>
      </c>
      <c r="L371">
        <v>4.9516832919385538E-4</v>
      </c>
      <c r="M371">
        <v>4.9516832919385559E-4</v>
      </c>
    </row>
    <row r="372" spans="1:13" x14ac:dyDescent="0.25">
      <c r="A372" s="1">
        <v>369</v>
      </c>
      <c r="B372">
        <v>4.8837615203927646E-4</v>
      </c>
      <c r="C372">
        <v>5.0288234167773077E-4</v>
      </c>
      <c r="D372">
        <v>4.9491602829252043E-4</v>
      </c>
      <c r="E372">
        <v>4.9396916199385499E-4</v>
      </c>
      <c r="F372">
        <v>4.9682344923385495E-4</v>
      </c>
      <c r="G372">
        <v>4.9156977410483099E-4</v>
      </c>
      <c r="H372">
        <v>5.1381934134168993E-4</v>
      </c>
      <c r="I372">
        <v>4.8752894159385501E-4</v>
      </c>
      <c r="J372">
        <v>4.9516832919385548E-4</v>
      </c>
      <c r="K372">
        <v>4.9473995919385499E-4</v>
      </c>
      <c r="L372">
        <v>4.9516832919385538E-4</v>
      </c>
      <c r="M372">
        <v>4.9516832919385559E-4</v>
      </c>
    </row>
    <row r="373" spans="1:13" x14ac:dyDescent="0.25">
      <c r="A373" s="1">
        <v>370</v>
      </c>
      <c r="B373">
        <v>4.882293238570748E-4</v>
      </c>
      <c r="C373">
        <v>5.0282195533620736E-4</v>
      </c>
      <c r="D373">
        <v>4.9493442286768525E-4</v>
      </c>
      <c r="E373">
        <v>4.9397233719385505E-4</v>
      </c>
      <c r="F373">
        <v>4.9682937039385497E-4</v>
      </c>
      <c r="G373">
        <v>4.9157902723033498E-4</v>
      </c>
      <c r="H373">
        <v>5.1395215628068764E-4</v>
      </c>
      <c r="I373">
        <v>4.8759778119385498E-4</v>
      </c>
      <c r="J373">
        <v>4.9516832919385548E-4</v>
      </c>
      <c r="K373">
        <v>4.9474322919385494E-4</v>
      </c>
      <c r="L373">
        <v>4.9516832919385538E-4</v>
      </c>
      <c r="M373">
        <v>4.9516832919385559E-4</v>
      </c>
    </row>
    <row r="374" spans="1:13" x14ac:dyDescent="0.25">
      <c r="A374" s="1">
        <v>371</v>
      </c>
      <c r="B374">
        <v>4.8808264249955961E-4</v>
      </c>
      <c r="C374">
        <v>5.0276159266693474E-4</v>
      </c>
      <c r="D374">
        <v>4.9495281744285006E-4</v>
      </c>
      <c r="E374">
        <v>4.9397551239385501E-4</v>
      </c>
      <c r="F374">
        <v>4.96835291553855E-4</v>
      </c>
      <c r="G374">
        <v>4.9158828035583896E-4</v>
      </c>
      <c r="H374">
        <v>5.1408497121968545E-4</v>
      </c>
      <c r="I374">
        <v>4.87666620793855E-4</v>
      </c>
      <c r="J374">
        <v>4.9516832919385548E-4</v>
      </c>
      <c r="K374">
        <v>4.9474649919385499E-4</v>
      </c>
      <c r="L374">
        <v>4.9516832919385538E-4</v>
      </c>
      <c r="M374">
        <v>4.9516832919385559E-4</v>
      </c>
    </row>
    <row r="375" spans="1:13" x14ac:dyDescent="0.25">
      <c r="A375" s="1">
        <v>372</v>
      </c>
      <c r="B375">
        <v>4.8793610774660901E-4</v>
      </c>
      <c r="C375">
        <v>5.0270125365599577E-4</v>
      </c>
      <c r="D375">
        <v>4.9497121201801477E-4</v>
      </c>
      <c r="E375">
        <v>4.9397868759385507E-4</v>
      </c>
      <c r="F375">
        <v>4.9684121271385503E-4</v>
      </c>
      <c r="G375">
        <v>4.9159753348134295E-4</v>
      </c>
      <c r="H375">
        <v>5.1421778615868326E-4</v>
      </c>
      <c r="I375">
        <v>4.8773546039385498E-4</v>
      </c>
      <c r="J375">
        <v>4.9516832919385548E-4</v>
      </c>
      <c r="K375">
        <v>4.9474976919385493E-4</v>
      </c>
      <c r="L375">
        <v>4.9516832919385538E-4</v>
      </c>
      <c r="M375">
        <v>4.9516832919385559E-4</v>
      </c>
    </row>
    <row r="376" spans="1:13" x14ac:dyDescent="0.25">
      <c r="A376" s="1">
        <v>373</v>
      </c>
      <c r="B376">
        <v>4.8778971937854098E-4</v>
      </c>
      <c r="C376">
        <v>5.0264093828948436E-4</v>
      </c>
      <c r="D376">
        <v>4.9498960659317959E-4</v>
      </c>
      <c r="E376">
        <v>4.9398186279385502E-4</v>
      </c>
      <c r="F376">
        <v>4.9684713387385495E-4</v>
      </c>
      <c r="G376">
        <v>4.9160678660684705E-4</v>
      </c>
      <c r="H376">
        <v>5.1435060109768097E-4</v>
      </c>
      <c r="I376">
        <v>4.8780429999385511E-4</v>
      </c>
      <c r="J376">
        <v>4.9516832919385548E-4</v>
      </c>
      <c r="K376">
        <v>4.9475303919385499E-4</v>
      </c>
      <c r="L376">
        <v>4.9516832919385538E-4</v>
      </c>
      <c r="M376">
        <v>4.9516832919385559E-4</v>
      </c>
    </row>
    <row r="377" spans="1:13" x14ac:dyDescent="0.25">
      <c r="A377" s="1">
        <v>374</v>
      </c>
      <c r="B377">
        <v>4.8764347717611259E-4</v>
      </c>
      <c r="C377">
        <v>5.0258064655350537E-4</v>
      </c>
      <c r="D377">
        <v>4.9500800116834441E-4</v>
      </c>
      <c r="E377">
        <v>4.9398503799385498E-4</v>
      </c>
      <c r="F377">
        <v>4.9685305503385498E-4</v>
      </c>
      <c r="G377">
        <v>4.9161603973235104E-4</v>
      </c>
      <c r="H377">
        <v>5.1448341603667889E-4</v>
      </c>
      <c r="I377">
        <v>4.8787313959385503E-4</v>
      </c>
      <c r="J377">
        <v>4.9516832919385548E-4</v>
      </c>
      <c r="K377">
        <v>4.9475630919385493E-4</v>
      </c>
      <c r="L377">
        <v>4.9516832919385538E-4</v>
      </c>
      <c r="M377">
        <v>4.9516832919385559E-4</v>
      </c>
    </row>
    <row r="378" spans="1:13" x14ac:dyDescent="0.25">
      <c r="A378" s="1">
        <v>375</v>
      </c>
      <c r="B378">
        <v>4.8749738092051788E-4</v>
      </c>
      <c r="C378">
        <v>5.0252037843417441E-4</v>
      </c>
      <c r="D378">
        <v>4.9502639574350912E-4</v>
      </c>
      <c r="E378">
        <v>4.9398821319385504E-4</v>
      </c>
      <c r="F378">
        <v>4.96858976193855E-4</v>
      </c>
      <c r="G378">
        <v>4.9162529285785503E-4</v>
      </c>
      <c r="H378">
        <v>5.1461623097567659E-4</v>
      </c>
      <c r="I378">
        <v>4.87941979193855E-4</v>
      </c>
      <c r="J378">
        <v>4.9516832919385548E-4</v>
      </c>
      <c r="K378">
        <v>4.9475957919385498E-4</v>
      </c>
      <c r="L378">
        <v>4.9516832919385538E-4</v>
      </c>
      <c r="M378">
        <v>4.9516832919385559E-4</v>
      </c>
    </row>
    <row r="379" spans="1:13" x14ac:dyDescent="0.25">
      <c r="A379" s="1">
        <v>376</v>
      </c>
      <c r="B379">
        <v>4.8735143039338821E-4</v>
      </c>
      <c r="C379">
        <v>5.0246013391761792E-4</v>
      </c>
      <c r="D379">
        <v>4.9504479031867393E-4</v>
      </c>
      <c r="E379">
        <v>4.9399138839385499E-4</v>
      </c>
      <c r="F379">
        <v>4.9686489735385492E-4</v>
      </c>
      <c r="G379">
        <v>4.9163454598335902E-4</v>
      </c>
      <c r="H379">
        <v>5.1474904591467452E-4</v>
      </c>
      <c r="I379">
        <v>4.8801081879385502E-4</v>
      </c>
      <c r="J379">
        <v>4.9516832919385548E-4</v>
      </c>
      <c r="K379">
        <v>4.9476284919385493E-4</v>
      </c>
      <c r="L379">
        <v>4.9516832919385538E-4</v>
      </c>
      <c r="M379">
        <v>4.9516832919385559E-4</v>
      </c>
    </row>
    <row r="380" spans="1:13" x14ac:dyDescent="0.25">
      <c r="A380" s="1">
        <v>377</v>
      </c>
      <c r="B380">
        <v>4.8720562537678919E-4</v>
      </c>
      <c r="C380">
        <v>5.023999129899735E-4</v>
      </c>
      <c r="D380">
        <v>4.9506318489383875E-4</v>
      </c>
      <c r="E380">
        <v>4.9399456359385506E-4</v>
      </c>
      <c r="F380">
        <v>4.9687081851385495E-4</v>
      </c>
      <c r="G380">
        <v>4.9164379910886301E-4</v>
      </c>
      <c r="H380">
        <v>5.1488186085367222E-4</v>
      </c>
      <c r="I380">
        <v>4.8807965839385499E-4</v>
      </c>
      <c r="J380">
        <v>4.9516832919385548E-4</v>
      </c>
      <c r="K380">
        <v>4.9476611919385498E-4</v>
      </c>
      <c r="L380">
        <v>4.9516832919385538E-4</v>
      </c>
      <c r="M380">
        <v>4.9516832919385559E-4</v>
      </c>
    </row>
    <row r="381" spans="1:13" x14ac:dyDescent="0.25">
      <c r="A381" s="1">
        <v>378</v>
      </c>
      <c r="B381">
        <v>4.8705996565322202E-4</v>
      </c>
      <c r="C381">
        <v>5.0233971563738917E-4</v>
      </c>
      <c r="D381">
        <v>4.9508157946900346E-4</v>
      </c>
      <c r="E381">
        <v>4.9399773879385501E-4</v>
      </c>
      <c r="F381">
        <v>4.9687673967385498E-4</v>
      </c>
      <c r="G381">
        <v>4.91653052234367E-4</v>
      </c>
      <c r="H381">
        <v>5.1501467579267003E-4</v>
      </c>
      <c r="I381">
        <v>4.8814849799385502E-4</v>
      </c>
      <c r="J381">
        <v>4.9516832919385548E-4</v>
      </c>
      <c r="K381">
        <v>4.9476938919385492E-4</v>
      </c>
      <c r="L381">
        <v>4.9516832919385538E-4</v>
      </c>
      <c r="M381">
        <v>4.9516832919385559E-4</v>
      </c>
    </row>
    <row r="382" spans="1:13" x14ac:dyDescent="0.25">
      <c r="A382" s="1">
        <v>379</v>
      </c>
      <c r="B382">
        <v>4.8691445100562029E-4</v>
      </c>
      <c r="C382">
        <v>5.0227954184602422E-4</v>
      </c>
      <c r="D382">
        <v>4.9509997404416828E-4</v>
      </c>
      <c r="E382">
        <v>4.9400091399385507E-4</v>
      </c>
      <c r="F382">
        <v>4.9688266083385501E-4</v>
      </c>
      <c r="G382">
        <v>4.9166230535987098E-4</v>
      </c>
      <c r="H382">
        <v>5.1514749073166785E-4</v>
      </c>
      <c r="I382">
        <v>4.8821733759385499E-4</v>
      </c>
      <c r="J382">
        <v>4.9516832919385548E-4</v>
      </c>
      <c r="K382">
        <v>4.9477265919385498E-4</v>
      </c>
      <c r="L382">
        <v>4.9516832919385538E-4</v>
      </c>
      <c r="M382">
        <v>4.9516832919385559E-4</v>
      </c>
    </row>
    <row r="383" spans="1:13" x14ac:dyDescent="0.25">
      <c r="A383" s="1">
        <v>380</v>
      </c>
      <c r="B383">
        <v>4.8676908121735019E-4</v>
      </c>
      <c r="C383">
        <v>5.0221939160204846E-4</v>
      </c>
      <c r="D383">
        <v>4.9511836861933299E-4</v>
      </c>
      <c r="E383">
        <v>4.9400408919385503E-4</v>
      </c>
      <c r="F383">
        <v>4.9688858199385493E-4</v>
      </c>
      <c r="G383">
        <v>4.9167155848537497E-4</v>
      </c>
      <c r="H383">
        <v>5.1528030567066577E-4</v>
      </c>
      <c r="I383">
        <v>4.8828617719385507E-4</v>
      </c>
      <c r="J383">
        <v>4.9516832919385548E-4</v>
      </c>
      <c r="K383">
        <v>4.9477592919385503E-4</v>
      </c>
      <c r="L383">
        <v>4.9516832919385538E-4</v>
      </c>
      <c r="M383">
        <v>4.9516832919385559E-4</v>
      </c>
    </row>
    <row r="384" spans="1:13" x14ac:dyDescent="0.25">
      <c r="A384" s="1">
        <v>381</v>
      </c>
      <c r="B384">
        <v>4.8662385607220872E-4</v>
      </c>
      <c r="C384">
        <v>5.0215926489164265E-4</v>
      </c>
      <c r="D384">
        <v>4.951367631944978E-4</v>
      </c>
      <c r="E384">
        <v>4.9400726439385498E-4</v>
      </c>
      <c r="F384">
        <v>4.9689450315385496E-4</v>
      </c>
      <c r="G384">
        <v>4.9168081161087896E-4</v>
      </c>
      <c r="H384">
        <v>5.1541312060966347E-4</v>
      </c>
      <c r="I384">
        <v>4.8835501679385504E-4</v>
      </c>
      <c r="J384">
        <v>4.9516832919385548E-4</v>
      </c>
      <c r="K384">
        <v>4.9477919919385497E-4</v>
      </c>
      <c r="L384">
        <v>4.9516832919385538E-4</v>
      </c>
      <c r="M384">
        <v>4.9516832919385559E-4</v>
      </c>
    </row>
    <row r="385" spans="1:13" x14ac:dyDescent="0.25">
      <c r="A385" s="1">
        <v>382</v>
      </c>
      <c r="B385">
        <v>4.8647877535442318E-4</v>
      </c>
      <c r="C385">
        <v>5.020991617009985E-4</v>
      </c>
      <c r="D385">
        <v>4.9515515776966262E-4</v>
      </c>
      <c r="E385">
        <v>4.9401043959385505E-4</v>
      </c>
      <c r="F385">
        <v>4.9690042431385498E-4</v>
      </c>
      <c r="G385">
        <v>4.9169006473638306E-4</v>
      </c>
      <c r="H385">
        <v>5.1554593554866128E-4</v>
      </c>
      <c r="I385">
        <v>4.8842385639385501E-4</v>
      </c>
      <c r="J385">
        <v>4.9516832919385548E-4</v>
      </c>
      <c r="K385">
        <v>4.9478246919385503E-4</v>
      </c>
      <c r="L385">
        <v>4.9516832919385538E-4</v>
      </c>
      <c r="M385">
        <v>4.9516832919385559E-4</v>
      </c>
    </row>
    <row r="386" spans="1:13" x14ac:dyDescent="0.25">
      <c r="A386" s="1">
        <v>383</v>
      </c>
      <c r="B386">
        <v>4.8633383884864981E-4</v>
      </c>
      <c r="C386">
        <v>5.0203908201631824E-4</v>
      </c>
      <c r="D386">
        <v>4.9517355234482733E-4</v>
      </c>
      <c r="E386">
        <v>4.94013614793855E-4</v>
      </c>
      <c r="F386">
        <v>4.9690634547385501E-4</v>
      </c>
      <c r="G386">
        <v>4.9169931786188705E-4</v>
      </c>
      <c r="H386">
        <v>5.156787504876591E-4</v>
      </c>
      <c r="I386">
        <v>4.8849269599385509E-4</v>
      </c>
      <c r="J386">
        <v>4.9516832919385548E-4</v>
      </c>
      <c r="K386">
        <v>4.9478573919385497E-4</v>
      </c>
      <c r="L386">
        <v>4.9516832919385538E-4</v>
      </c>
      <c r="M386">
        <v>4.9516832919385559E-4</v>
      </c>
    </row>
    <row r="387" spans="1:13" x14ac:dyDescent="0.25">
      <c r="A387" s="1">
        <v>384</v>
      </c>
      <c r="B387">
        <v>4.8618904633997259E-4</v>
      </c>
      <c r="C387">
        <v>5.0197902582381493E-4</v>
      </c>
      <c r="D387">
        <v>4.9519194691999215E-4</v>
      </c>
      <c r="E387">
        <v>4.9401678999385506E-4</v>
      </c>
      <c r="F387">
        <v>4.9691226663385493E-4</v>
      </c>
      <c r="G387">
        <v>4.9170857098739104E-4</v>
      </c>
      <c r="H387">
        <v>5.1581156542665691E-4</v>
      </c>
      <c r="I387">
        <v>4.8856153559385506E-4</v>
      </c>
      <c r="J387">
        <v>4.9516832919385548E-4</v>
      </c>
      <c r="K387">
        <v>4.9478900919385502E-4</v>
      </c>
      <c r="L387">
        <v>4.9516832919385538E-4</v>
      </c>
      <c r="M387">
        <v>4.9516832919385559E-4</v>
      </c>
    </row>
    <row r="388" spans="1:13" x14ac:dyDescent="0.25">
      <c r="A388" s="1">
        <v>385</v>
      </c>
      <c r="B388">
        <v>4.8604439761390229E-4</v>
      </c>
      <c r="C388">
        <v>5.019189931097127E-4</v>
      </c>
      <c r="D388">
        <v>4.9521034149515696E-4</v>
      </c>
      <c r="E388">
        <v>4.9401996519385502E-4</v>
      </c>
      <c r="F388">
        <v>4.9691818779385496E-4</v>
      </c>
      <c r="G388">
        <v>4.9171782411289503E-4</v>
      </c>
      <c r="H388">
        <v>5.1594438036565472E-4</v>
      </c>
      <c r="I388">
        <v>4.8863037519385503E-4</v>
      </c>
      <c r="J388">
        <v>4.9516832919385548E-4</v>
      </c>
      <c r="K388">
        <v>4.9479227919385497E-4</v>
      </c>
      <c r="L388">
        <v>4.9516832919385538E-4</v>
      </c>
      <c r="M388">
        <v>4.9516832919385559E-4</v>
      </c>
    </row>
    <row r="389" spans="1:13" x14ac:dyDescent="0.25">
      <c r="A389" s="1">
        <v>386</v>
      </c>
      <c r="B389">
        <v>4.8589989245637592E-4</v>
      </c>
      <c r="C389">
        <v>5.0185898386024609E-4</v>
      </c>
      <c r="D389">
        <v>4.9522873607032167E-4</v>
      </c>
      <c r="E389">
        <v>4.9402314039385508E-4</v>
      </c>
      <c r="F389">
        <v>4.9692410895385499E-4</v>
      </c>
      <c r="G389">
        <v>4.9172707723839902E-4</v>
      </c>
      <c r="H389">
        <v>5.1607719530465243E-4</v>
      </c>
      <c r="I389">
        <v>4.88699214793855E-4</v>
      </c>
      <c r="J389">
        <v>4.9516832919385548E-4</v>
      </c>
      <c r="K389">
        <v>4.9479554919385502E-4</v>
      </c>
      <c r="L389">
        <v>4.9516832919385538E-4</v>
      </c>
      <c r="M389">
        <v>4.9516832919385559E-4</v>
      </c>
    </row>
    <row r="390" spans="1:13" x14ac:dyDescent="0.25">
      <c r="A390" s="1">
        <v>387</v>
      </c>
      <c r="B390">
        <v>4.8575553065375438E-4</v>
      </c>
      <c r="C390">
        <v>5.0179899806166079E-4</v>
      </c>
      <c r="D390">
        <v>4.9524713064548649E-4</v>
      </c>
      <c r="E390">
        <v>4.9402631559385503E-4</v>
      </c>
      <c r="F390">
        <v>4.9693003011385501E-4</v>
      </c>
      <c r="G390">
        <v>4.9173633036390301E-4</v>
      </c>
      <c r="H390">
        <v>5.1621001024365035E-4</v>
      </c>
      <c r="I390">
        <v>4.8876805439385497E-4</v>
      </c>
      <c r="J390">
        <v>4.9516832919385548E-4</v>
      </c>
      <c r="K390">
        <v>4.9479881919385496E-4</v>
      </c>
      <c r="L390">
        <v>4.9516832919385538E-4</v>
      </c>
      <c r="M390">
        <v>4.9516832919385559E-4</v>
      </c>
    </row>
    <row r="391" spans="1:13" x14ac:dyDescent="0.25">
      <c r="A391" s="1">
        <v>388</v>
      </c>
      <c r="B391">
        <v>4.8561131199282312E-4</v>
      </c>
      <c r="C391">
        <v>5.0173903570021271E-4</v>
      </c>
      <c r="D391">
        <v>4.9526552522065131E-4</v>
      </c>
      <c r="E391">
        <v>4.9402949079385499E-4</v>
      </c>
      <c r="F391">
        <v>4.9693595127385493E-4</v>
      </c>
      <c r="G391">
        <v>4.9174558348940699E-4</v>
      </c>
      <c r="H391">
        <v>5.1634282518264805E-4</v>
      </c>
      <c r="I391">
        <v>4.8883689399385494E-4</v>
      </c>
      <c r="J391">
        <v>4.9516832919385548E-4</v>
      </c>
      <c r="K391">
        <v>4.9480208919385502E-4</v>
      </c>
      <c r="L391">
        <v>4.9516832919385538E-4</v>
      </c>
      <c r="M391">
        <v>4.9516832919385559E-4</v>
      </c>
    </row>
    <row r="392" spans="1:13" x14ac:dyDescent="0.25">
      <c r="A392" s="1">
        <v>389</v>
      </c>
      <c r="B392">
        <v>4.8546723626078948E-4</v>
      </c>
      <c r="C392">
        <v>5.0167909676216891E-4</v>
      </c>
      <c r="D392">
        <v>4.9528391979581602E-4</v>
      </c>
      <c r="E392">
        <v>4.9403266599385505E-4</v>
      </c>
      <c r="F392">
        <v>4.9694187243385496E-4</v>
      </c>
      <c r="G392">
        <v>4.9175483661491098E-4</v>
      </c>
      <c r="H392">
        <v>5.1647564012164597E-4</v>
      </c>
      <c r="I392">
        <v>4.8890573359385502E-4</v>
      </c>
      <c r="J392">
        <v>4.9516832919385548E-4</v>
      </c>
      <c r="K392">
        <v>4.9480535919385496E-4</v>
      </c>
      <c r="L392">
        <v>4.9516832919385538E-4</v>
      </c>
      <c r="M392">
        <v>4.9516832919385559E-4</v>
      </c>
    </row>
    <row r="393" spans="1:13" x14ac:dyDescent="0.25">
      <c r="A393" s="1">
        <v>390</v>
      </c>
      <c r="B393">
        <v>4.8532330324528301E-4</v>
      </c>
      <c r="C393">
        <v>5.0161918123380728E-4</v>
      </c>
      <c r="D393">
        <v>4.9530231437098084E-4</v>
      </c>
      <c r="E393">
        <v>4.9403584119385501E-4</v>
      </c>
      <c r="F393">
        <v>4.9694779359385499E-4</v>
      </c>
      <c r="G393">
        <v>4.9176408974041497E-4</v>
      </c>
      <c r="H393">
        <v>5.1660845506064368E-4</v>
      </c>
      <c r="I393">
        <v>4.8897457319385499E-4</v>
      </c>
      <c r="J393">
        <v>4.9516832919385548E-4</v>
      </c>
      <c r="K393">
        <v>4.9480862919385501E-4</v>
      </c>
      <c r="L393">
        <v>4.9516832919385538E-4</v>
      </c>
      <c r="M393">
        <v>4.9516832919385559E-4</v>
      </c>
    </row>
    <row r="394" spans="1:13" x14ac:dyDescent="0.25">
      <c r="A394" s="1">
        <v>391</v>
      </c>
      <c r="B394">
        <v>4.8517951273435321E-4</v>
      </c>
      <c r="C394">
        <v>5.0155928910141593E-4</v>
      </c>
      <c r="D394">
        <v>4.9532070894614565E-4</v>
      </c>
      <c r="E394">
        <v>4.9403901639385507E-4</v>
      </c>
      <c r="F394">
        <v>4.9695371475385502E-4</v>
      </c>
      <c r="G394">
        <v>4.9177334286591896E-4</v>
      </c>
      <c r="H394">
        <v>5.1674126999964149E-4</v>
      </c>
      <c r="I394">
        <v>4.8904341279385507E-4</v>
      </c>
      <c r="J394">
        <v>4.9516832919385548E-4</v>
      </c>
      <c r="K394">
        <v>4.9481189919385496E-4</v>
      </c>
      <c r="L394">
        <v>4.9516832919385538E-4</v>
      </c>
      <c r="M394">
        <v>4.9516832919385559E-4</v>
      </c>
    </row>
    <row r="395" spans="1:13" x14ac:dyDescent="0.25">
      <c r="A395" s="1">
        <v>392</v>
      </c>
      <c r="B395">
        <v>4.8503586451646962E-4</v>
      </c>
      <c r="C395">
        <v>5.0149942035129411E-4</v>
      </c>
      <c r="D395">
        <v>4.9533910352131036E-4</v>
      </c>
      <c r="E395">
        <v>4.9404219159385502E-4</v>
      </c>
      <c r="F395">
        <v>4.9695963591385494E-4</v>
      </c>
      <c r="G395">
        <v>4.9178259599142306E-4</v>
      </c>
      <c r="H395">
        <v>5.1687408493863941E-4</v>
      </c>
      <c r="I395">
        <v>4.8911225239385504E-4</v>
      </c>
      <c r="J395">
        <v>4.9516832919385548E-4</v>
      </c>
      <c r="K395">
        <v>4.9481516919385501E-4</v>
      </c>
      <c r="L395">
        <v>4.9516832919385538E-4</v>
      </c>
      <c r="M395">
        <v>4.9516832919385559E-4</v>
      </c>
    </row>
    <row r="396" spans="1:13" x14ac:dyDescent="0.25">
      <c r="A396" s="1">
        <v>393</v>
      </c>
      <c r="B396">
        <v>4.8489235838051949E-4</v>
      </c>
      <c r="C396">
        <v>5.0143957496975151E-4</v>
      </c>
      <c r="D396">
        <v>4.9535749809647518E-4</v>
      </c>
      <c r="E396">
        <v>4.9404536679385498E-4</v>
      </c>
      <c r="F396">
        <v>4.9696555707385496E-4</v>
      </c>
      <c r="G396">
        <v>4.9179184911692705E-4</v>
      </c>
      <c r="H396">
        <v>5.1700689987763712E-4</v>
      </c>
      <c r="I396">
        <v>4.8918109199385502E-4</v>
      </c>
      <c r="J396">
        <v>4.9516832919385548E-4</v>
      </c>
      <c r="K396">
        <v>4.9481843919385495E-4</v>
      </c>
      <c r="L396">
        <v>4.9516832919385538E-4</v>
      </c>
      <c r="M396">
        <v>4.9516832919385559E-4</v>
      </c>
    </row>
    <row r="397" spans="1:13" x14ac:dyDescent="0.25">
      <c r="A397" s="1">
        <v>394</v>
      </c>
      <c r="B397">
        <v>4.847489941158084E-4</v>
      </c>
      <c r="C397">
        <v>5.0137975294310851E-4</v>
      </c>
      <c r="D397">
        <v>4.9537589267164E-4</v>
      </c>
      <c r="E397">
        <v>4.9404854199385504E-4</v>
      </c>
      <c r="F397">
        <v>4.9697147823385499E-4</v>
      </c>
      <c r="G397">
        <v>4.9180110224243104E-4</v>
      </c>
      <c r="H397">
        <v>5.1713971481663493E-4</v>
      </c>
      <c r="I397">
        <v>4.8924993159385499E-4</v>
      </c>
      <c r="J397">
        <v>4.9516832919385548E-4</v>
      </c>
      <c r="K397">
        <v>4.9482170919385501E-4</v>
      </c>
      <c r="L397">
        <v>4.9516832919385538E-4</v>
      </c>
      <c r="M397">
        <v>4.9516832919385559E-4</v>
      </c>
    </row>
    <row r="398" spans="1:13" x14ac:dyDescent="0.25">
      <c r="A398" s="1">
        <v>395</v>
      </c>
      <c r="B398">
        <v>4.8460577151205741E-4</v>
      </c>
      <c r="C398">
        <v>5.0131995425769659E-4</v>
      </c>
      <c r="D398">
        <v>4.9539428724680471E-4</v>
      </c>
      <c r="E398">
        <v>4.9405171719385499E-4</v>
      </c>
      <c r="F398">
        <v>4.9697739939385502E-4</v>
      </c>
      <c r="G398">
        <v>4.9181035536793503E-4</v>
      </c>
      <c r="H398">
        <v>5.1727252975563274E-4</v>
      </c>
      <c r="I398">
        <v>4.8931877119385496E-4</v>
      </c>
      <c r="J398">
        <v>4.9516832919385548E-4</v>
      </c>
      <c r="K398">
        <v>4.9482497919385495E-4</v>
      </c>
      <c r="L398">
        <v>4.9516832919385538E-4</v>
      </c>
      <c r="M398">
        <v>4.9516832919385559E-4</v>
      </c>
    </row>
    <row r="399" spans="1:13" x14ac:dyDescent="0.25">
      <c r="A399" s="1">
        <v>396</v>
      </c>
      <c r="B399">
        <v>4.8446269035940371E-4</v>
      </c>
      <c r="C399">
        <v>5.0126017889985728E-4</v>
      </c>
      <c r="D399">
        <v>4.9541268182196952E-4</v>
      </c>
      <c r="E399">
        <v>4.9405489239385506E-4</v>
      </c>
      <c r="F399">
        <v>4.9698332055385494E-4</v>
      </c>
      <c r="G399">
        <v>4.9181960849343901E-4</v>
      </c>
      <c r="H399">
        <v>5.1740534469463056E-4</v>
      </c>
      <c r="I399">
        <v>4.8938761079385504E-4</v>
      </c>
      <c r="J399">
        <v>4.9516832919385548E-4</v>
      </c>
      <c r="K399">
        <v>4.94828249193855E-4</v>
      </c>
      <c r="L399">
        <v>4.9516832919385538E-4</v>
      </c>
      <c r="M399">
        <v>4.9516832919385559E-4</v>
      </c>
    </row>
    <row r="400" spans="1:13" x14ac:dyDescent="0.25">
      <c r="A400" s="1">
        <v>397</v>
      </c>
      <c r="B400">
        <v>4.8431975044839828E-4</v>
      </c>
      <c r="C400">
        <v>5.0120042685594321E-4</v>
      </c>
      <c r="D400">
        <v>4.9543107639713434E-4</v>
      </c>
      <c r="E400">
        <v>4.9405806759385501E-4</v>
      </c>
      <c r="F400">
        <v>4.9698924171385497E-4</v>
      </c>
      <c r="G400">
        <v>4.91828861618943E-4</v>
      </c>
      <c r="H400">
        <v>5.1753815963362826E-4</v>
      </c>
      <c r="I400">
        <v>4.8945645039385501E-4</v>
      </c>
      <c r="J400">
        <v>4.9516832919385548E-4</v>
      </c>
      <c r="K400">
        <v>4.9483151919385495E-4</v>
      </c>
      <c r="L400">
        <v>4.9516832919385538E-4</v>
      </c>
      <c r="M400">
        <v>4.9516832919385559E-4</v>
      </c>
    </row>
    <row r="401" spans="1:13" x14ac:dyDescent="0.25">
      <c r="A401" s="1">
        <v>398</v>
      </c>
      <c r="B401">
        <v>4.8417695157000558E-4</v>
      </c>
      <c r="C401">
        <v>5.0114069811231748E-4</v>
      </c>
      <c r="D401">
        <v>4.9544947097229905E-4</v>
      </c>
      <c r="E401">
        <v>4.9406124279385507E-4</v>
      </c>
      <c r="F401">
        <v>4.96995162873855E-4</v>
      </c>
      <c r="G401">
        <v>4.9183811474444699E-4</v>
      </c>
      <c r="H401">
        <v>5.1767097457262618E-4</v>
      </c>
      <c r="I401">
        <v>4.8952528999385509E-4</v>
      </c>
      <c r="J401">
        <v>4.9516832919385548E-4</v>
      </c>
      <c r="K401">
        <v>4.94834789193855E-4</v>
      </c>
      <c r="L401">
        <v>4.9516832919385538E-4</v>
      </c>
      <c r="M401">
        <v>4.9516832919385559E-4</v>
      </c>
    </row>
    <row r="402" spans="1:13" x14ac:dyDescent="0.25">
      <c r="A402" s="1">
        <v>399</v>
      </c>
      <c r="B402">
        <v>4.840342935156026E-4</v>
      </c>
      <c r="C402">
        <v>5.0108099265535363E-4</v>
      </c>
      <c r="D402">
        <v>4.9546786554746387E-4</v>
      </c>
      <c r="E402">
        <v>4.9406441799385503E-4</v>
      </c>
      <c r="F402">
        <v>4.9700108403385502E-4</v>
      </c>
      <c r="G402">
        <v>4.9184736786995098E-4</v>
      </c>
      <c r="H402">
        <v>5.1780378951162399E-4</v>
      </c>
      <c r="I402">
        <v>4.8959412959385506E-4</v>
      </c>
      <c r="J402">
        <v>4.9516832919385548E-4</v>
      </c>
      <c r="K402">
        <v>4.9483805919385494E-4</v>
      </c>
      <c r="L402">
        <v>4.9516832919385538E-4</v>
      </c>
      <c r="M402">
        <v>4.9516832919385559E-4</v>
      </c>
    </row>
    <row r="403" spans="1:13" x14ac:dyDescent="0.25">
      <c r="A403" s="1">
        <v>400</v>
      </c>
      <c r="B403">
        <v>4.8389177607697722E-4</v>
      </c>
      <c r="C403">
        <v>5.0102131047143636E-4</v>
      </c>
      <c r="D403">
        <v>4.9548626012262858E-4</v>
      </c>
      <c r="E403">
        <v>4.9406759319385498E-4</v>
      </c>
      <c r="F403">
        <v>4.9700700519385494E-4</v>
      </c>
      <c r="G403">
        <v>4.9185662099545497E-4</v>
      </c>
      <c r="H403">
        <v>5.1793660445062181E-4</v>
      </c>
      <c r="I403">
        <v>4.8966296919385503E-4</v>
      </c>
      <c r="J403">
        <v>4.9516832919385548E-4</v>
      </c>
      <c r="K403">
        <v>4.94841329193855E-4</v>
      </c>
      <c r="L403">
        <v>4.9516832919385538E-4</v>
      </c>
      <c r="M403">
        <v>4.9516832919385559E-4</v>
      </c>
    </row>
    <row r="404" spans="1:13" x14ac:dyDescent="0.25">
      <c r="A404" s="1">
        <v>401</v>
      </c>
      <c r="B404">
        <v>4.8374939904632778E-4</v>
      </c>
      <c r="C404">
        <v>5.0096165154696044E-4</v>
      </c>
      <c r="D404">
        <v>4.9550465469779339E-4</v>
      </c>
      <c r="E404">
        <v>4.9407076839385505E-4</v>
      </c>
      <c r="F404">
        <v>4.9701292635385497E-4</v>
      </c>
      <c r="G404">
        <v>4.9186587412095896E-4</v>
      </c>
      <c r="H404">
        <v>5.1806941938961951E-4</v>
      </c>
      <c r="I404">
        <v>4.89731808793855E-4</v>
      </c>
      <c r="J404">
        <v>4.9516832919385548E-4</v>
      </c>
      <c r="K404">
        <v>4.9484459919385494E-4</v>
      </c>
      <c r="L404">
        <v>4.9516832919385538E-4</v>
      </c>
      <c r="M404">
        <v>4.9516832919385559E-4</v>
      </c>
    </row>
    <row r="405" spans="1:13" x14ac:dyDescent="0.25">
      <c r="A405" s="1">
        <v>402</v>
      </c>
      <c r="B405">
        <v>4.8360716221626179E-4</v>
      </c>
      <c r="C405">
        <v>5.0090201586833151E-4</v>
      </c>
      <c r="D405">
        <v>4.9552304927295821E-4</v>
      </c>
      <c r="E405">
        <v>4.94073943593855E-4</v>
      </c>
      <c r="F405">
        <v>4.97018847513855E-4</v>
      </c>
      <c r="G405">
        <v>4.9187512724646306E-4</v>
      </c>
      <c r="H405">
        <v>5.1820223432861743E-4</v>
      </c>
      <c r="I405">
        <v>4.8980064839385497E-4</v>
      </c>
      <c r="J405">
        <v>4.9516832919385548E-4</v>
      </c>
      <c r="K405">
        <v>4.9484786919385499E-4</v>
      </c>
      <c r="L405">
        <v>4.9516832919385538E-4</v>
      </c>
      <c r="M405">
        <v>4.9516832919385559E-4</v>
      </c>
    </row>
    <row r="406" spans="1:13" x14ac:dyDescent="0.25">
      <c r="A406" s="1">
        <v>403</v>
      </c>
      <c r="B406">
        <v>4.8346506537979509E-4</v>
      </c>
      <c r="C406">
        <v>5.008424034219659E-4</v>
      </c>
      <c r="D406">
        <v>4.9554144384812292E-4</v>
      </c>
      <c r="E406">
        <v>4.9407711879385506E-4</v>
      </c>
      <c r="F406">
        <v>4.9702476867385503E-4</v>
      </c>
      <c r="G406">
        <v>4.9188438037196705E-4</v>
      </c>
      <c r="H406">
        <v>5.1833504926761514E-4</v>
      </c>
      <c r="I406">
        <v>4.8986948799385505E-4</v>
      </c>
      <c r="J406">
        <v>4.9516832919385548E-4</v>
      </c>
      <c r="K406">
        <v>4.9485113919385494E-4</v>
      </c>
      <c r="L406">
        <v>4.9516832919385538E-4</v>
      </c>
      <c r="M406">
        <v>4.9516832919385559E-4</v>
      </c>
    </row>
    <row r="407" spans="1:13" x14ac:dyDescent="0.25">
      <c r="A407" s="1">
        <v>404</v>
      </c>
      <c r="B407">
        <v>4.833231083303509E-4</v>
      </c>
      <c r="C407">
        <v>5.0078281419428997E-4</v>
      </c>
      <c r="D407">
        <v>4.9555983842328774E-4</v>
      </c>
      <c r="E407">
        <v>4.9408029399385502E-4</v>
      </c>
      <c r="F407">
        <v>4.9703068983385495E-4</v>
      </c>
      <c r="G407">
        <v>4.9189363349747104E-4</v>
      </c>
      <c r="H407">
        <v>5.1846786420661306E-4</v>
      </c>
      <c r="I407">
        <v>4.8993832759385502E-4</v>
      </c>
      <c r="J407">
        <v>4.9516832919385548E-4</v>
      </c>
      <c r="K407">
        <v>4.9485440919385499E-4</v>
      </c>
      <c r="L407">
        <v>4.9516832919385538E-4</v>
      </c>
      <c r="M407">
        <v>4.9516832919385559E-4</v>
      </c>
    </row>
    <row r="408" spans="1:13" x14ac:dyDescent="0.25">
      <c r="A408" s="1">
        <v>405</v>
      </c>
      <c r="B408">
        <v>4.8318129086175819E-4</v>
      </c>
      <c r="C408">
        <v>5.0072324817174131E-4</v>
      </c>
      <c r="D408">
        <v>4.9557823299845255E-4</v>
      </c>
      <c r="E408">
        <v>4.9408346919385508E-4</v>
      </c>
      <c r="F408">
        <v>4.9703661099385497E-4</v>
      </c>
      <c r="G408">
        <v>4.9190288662297502E-4</v>
      </c>
      <c r="H408">
        <v>5.1860067914561087E-4</v>
      </c>
      <c r="I408">
        <v>4.9000716719385499E-4</v>
      </c>
      <c r="J408">
        <v>4.9516832919385548E-4</v>
      </c>
      <c r="K408">
        <v>4.9485767919385493E-4</v>
      </c>
      <c r="L408">
        <v>4.9516832919385538E-4</v>
      </c>
      <c r="M408">
        <v>4.9516832919385559E-4</v>
      </c>
    </row>
    <row r="409" spans="1:13" x14ac:dyDescent="0.25">
      <c r="A409" s="1">
        <v>406</v>
      </c>
      <c r="B409">
        <v>4.8303961276825161E-4</v>
      </c>
      <c r="C409">
        <v>5.0066370534076793E-4</v>
      </c>
      <c r="D409">
        <v>4.9559662757361726E-4</v>
      </c>
      <c r="E409">
        <v>4.9408664439385503E-4</v>
      </c>
      <c r="F409">
        <v>4.97042532153855E-4</v>
      </c>
      <c r="G409">
        <v>4.9191213974847901E-4</v>
      </c>
      <c r="H409">
        <v>5.1873349408460858E-4</v>
      </c>
      <c r="I409">
        <v>4.9007600679385507E-4</v>
      </c>
      <c r="J409">
        <v>4.9516832919385548E-4</v>
      </c>
      <c r="K409">
        <v>4.9486094919385499E-4</v>
      </c>
      <c r="L409">
        <v>4.9516832919385538E-4</v>
      </c>
      <c r="M409">
        <v>4.9516832919385559E-4</v>
      </c>
    </row>
    <row r="410" spans="1:13" x14ac:dyDescent="0.25">
      <c r="A410" s="1">
        <v>407</v>
      </c>
      <c r="B410">
        <v>4.8289807384446992E-4</v>
      </c>
      <c r="C410">
        <v>5.0060418568782805E-4</v>
      </c>
      <c r="D410">
        <v>4.9561502214878208E-4</v>
      </c>
      <c r="E410">
        <v>4.9408981959385499E-4</v>
      </c>
      <c r="F410">
        <v>4.9704845331385503E-4</v>
      </c>
      <c r="G410">
        <v>4.91921392873983E-4</v>
      </c>
      <c r="H410">
        <v>5.1886630902360639E-4</v>
      </c>
      <c r="I410">
        <v>4.9014484639385504E-4</v>
      </c>
      <c r="J410">
        <v>4.9516832919385548E-4</v>
      </c>
      <c r="K410">
        <v>4.9486421919385493E-4</v>
      </c>
      <c r="L410">
        <v>4.9516832919385538E-4</v>
      </c>
      <c r="M410">
        <v>4.9516832919385559E-4</v>
      </c>
    </row>
    <row r="411" spans="1:13" x14ac:dyDescent="0.25">
      <c r="A411" s="1">
        <v>408</v>
      </c>
      <c r="B411">
        <v>4.8275667388545513E-4</v>
      </c>
      <c r="C411">
        <v>5.0054468919939082E-4</v>
      </c>
      <c r="D411">
        <v>4.956334167239469E-4</v>
      </c>
      <c r="E411">
        <v>4.9409299479385505E-4</v>
      </c>
      <c r="F411">
        <v>4.9705437447385495E-4</v>
      </c>
      <c r="G411">
        <v>4.9193064599948699E-4</v>
      </c>
      <c r="H411">
        <v>5.1899912396260409E-4</v>
      </c>
      <c r="I411">
        <v>4.9021368599385501E-4</v>
      </c>
      <c r="J411">
        <v>4.9516832919385548E-4</v>
      </c>
      <c r="K411">
        <v>4.9486748919385498E-4</v>
      </c>
      <c r="L411">
        <v>4.9516832919385538E-4</v>
      </c>
      <c r="M411">
        <v>4.9516832919385559E-4</v>
      </c>
    </row>
    <row r="412" spans="1:13" x14ac:dyDescent="0.25">
      <c r="A412" s="1">
        <v>409</v>
      </c>
      <c r="B412">
        <v>4.826154126866516E-4</v>
      </c>
      <c r="C412">
        <v>5.0048521586193559E-4</v>
      </c>
      <c r="D412">
        <v>4.9565181129911161E-4</v>
      </c>
      <c r="E412">
        <v>4.9409616999385501E-4</v>
      </c>
      <c r="F412">
        <v>4.9706029563385498E-4</v>
      </c>
      <c r="G412">
        <v>4.9193989912499098E-4</v>
      </c>
      <c r="H412">
        <v>5.1913193890160201E-4</v>
      </c>
      <c r="I412">
        <v>4.9028252559385498E-4</v>
      </c>
      <c r="J412">
        <v>4.9516832919385548E-4</v>
      </c>
      <c r="K412">
        <v>4.9487075919385493E-4</v>
      </c>
      <c r="L412">
        <v>4.9516832919385538E-4</v>
      </c>
      <c r="M412">
        <v>4.9516832919385559E-4</v>
      </c>
    </row>
    <row r="413" spans="1:13" x14ac:dyDescent="0.25">
      <c r="A413" s="1">
        <v>410</v>
      </c>
      <c r="B413">
        <v>4.8247429004390468E-4</v>
      </c>
      <c r="C413">
        <v>5.0042576566195255E-4</v>
      </c>
      <c r="D413">
        <v>4.9567020587427642E-4</v>
      </c>
      <c r="E413">
        <v>4.9409934519385507E-4</v>
      </c>
      <c r="F413">
        <v>4.97066216793855E-4</v>
      </c>
      <c r="G413">
        <v>4.9194915225049497E-4</v>
      </c>
      <c r="H413">
        <v>5.1926475384059983E-4</v>
      </c>
      <c r="I413">
        <v>4.9035136519385496E-4</v>
      </c>
      <c r="J413">
        <v>4.9516832919385548E-4</v>
      </c>
      <c r="K413">
        <v>4.9487402919385498E-4</v>
      </c>
      <c r="L413">
        <v>4.9516832919385538E-4</v>
      </c>
      <c r="M413">
        <v>4.9516832919385559E-4</v>
      </c>
    </row>
    <row r="414" spans="1:13" x14ac:dyDescent="0.25">
      <c r="A414" s="1">
        <v>411</v>
      </c>
      <c r="B414">
        <v>4.8233330575346052E-4</v>
      </c>
      <c r="C414">
        <v>5.0036633858594208E-4</v>
      </c>
      <c r="D414">
        <v>4.9568860044944124E-4</v>
      </c>
      <c r="E414">
        <v>4.9410252039385502E-4</v>
      </c>
      <c r="F414">
        <v>4.9707213795385492E-4</v>
      </c>
      <c r="G414">
        <v>4.9195840537599896E-4</v>
      </c>
      <c r="H414">
        <v>5.1939756877959764E-4</v>
      </c>
      <c r="I414">
        <v>4.9042020479385503E-4</v>
      </c>
      <c r="J414">
        <v>4.9516832919385548E-4</v>
      </c>
      <c r="K414">
        <v>4.9487729919385492E-4</v>
      </c>
      <c r="L414">
        <v>4.9516832919385538E-4</v>
      </c>
      <c r="M414">
        <v>4.9516832919385559E-4</v>
      </c>
    </row>
    <row r="415" spans="1:13" x14ac:dyDescent="0.25">
      <c r="A415" s="1">
        <v>412</v>
      </c>
      <c r="B415">
        <v>4.8219245961196399E-4</v>
      </c>
      <c r="C415">
        <v>5.0030693462041541E-4</v>
      </c>
      <c r="D415">
        <v>4.9570699502460595E-4</v>
      </c>
      <c r="E415">
        <v>4.9410569559385498E-4</v>
      </c>
      <c r="F415">
        <v>4.9707805911385495E-4</v>
      </c>
      <c r="G415">
        <v>4.9196765850150306E-4</v>
      </c>
      <c r="H415">
        <v>5.1953038371859545E-4</v>
      </c>
      <c r="I415">
        <v>4.9048904439385501E-4</v>
      </c>
      <c r="J415">
        <v>4.9516832919385548E-4</v>
      </c>
      <c r="K415">
        <v>4.9488056919385498E-4</v>
      </c>
      <c r="L415">
        <v>4.9516832919385538E-4</v>
      </c>
      <c r="M415">
        <v>4.9516832919385559E-4</v>
      </c>
    </row>
    <row r="416" spans="1:13" x14ac:dyDescent="0.25">
      <c r="A416" s="1">
        <v>413</v>
      </c>
      <c r="B416">
        <v>4.8205175141645867E-4</v>
      </c>
      <c r="C416">
        <v>5.0024755375189394E-4</v>
      </c>
      <c r="D416">
        <v>4.9572538959977077E-4</v>
      </c>
      <c r="E416">
        <v>4.9410887079385504E-4</v>
      </c>
      <c r="F416">
        <v>4.9708398027385498E-4</v>
      </c>
      <c r="G416">
        <v>4.9197691162700704E-4</v>
      </c>
      <c r="H416">
        <v>5.1966319865759327E-4</v>
      </c>
      <c r="I416">
        <v>4.9055788399385498E-4</v>
      </c>
      <c r="J416">
        <v>4.9516832919385548E-4</v>
      </c>
      <c r="K416">
        <v>4.9488383919385503E-4</v>
      </c>
      <c r="L416">
        <v>4.9516832919385538E-4</v>
      </c>
      <c r="M416">
        <v>4.9516832919385559E-4</v>
      </c>
    </row>
    <row r="417" spans="1:13" x14ac:dyDescent="0.25">
      <c r="A417" s="1">
        <v>414</v>
      </c>
      <c r="B417">
        <v>4.8191118096438558E-4</v>
      </c>
      <c r="C417">
        <v>5.0018819596690984E-4</v>
      </c>
      <c r="D417">
        <v>4.9574378417493558E-4</v>
      </c>
      <c r="E417">
        <v>4.9411204599385499E-4</v>
      </c>
      <c r="F417">
        <v>4.9708990143385501E-4</v>
      </c>
      <c r="G417">
        <v>4.9198616475251103E-4</v>
      </c>
      <c r="H417">
        <v>5.1979601359659097E-4</v>
      </c>
      <c r="I417">
        <v>4.9062672359385506E-4</v>
      </c>
      <c r="J417">
        <v>4.9516832919385548E-4</v>
      </c>
      <c r="K417">
        <v>4.9488710919385497E-4</v>
      </c>
      <c r="L417">
        <v>4.9516832919385538E-4</v>
      </c>
      <c r="M417">
        <v>4.9516832919385559E-4</v>
      </c>
    </row>
    <row r="418" spans="1:13" x14ac:dyDescent="0.25">
      <c r="A418" s="1">
        <v>415</v>
      </c>
      <c r="B418">
        <v>4.8177074805358182E-4</v>
      </c>
      <c r="C418">
        <v>5.0012886125200523E-4</v>
      </c>
      <c r="D418">
        <v>4.9576217875010029E-4</v>
      </c>
      <c r="E418">
        <v>4.9411522119385506E-4</v>
      </c>
      <c r="F418">
        <v>4.9709582259385493E-4</v>
      </c>
      <c r="G418">
        <v>4.9199541787801502E-4</v>
      </c>
      <c r="H418">
        <v>5.1992882853558889E-4</v>
      </c>
      <c r="I418">
        <v>4.9069556319385503E-4</v>
      </c>
      <c r="J418">
        <v>4.9516832919385548E-4</v>
      </c>
      <c r="K418">
        <v>4.9489037919385503E-4</v>
      </c>
      <c r="L418">
        <v>4.9516832919385538E-4</v>
      </c>
      <c r="M418">
        <v>4.9516832919385559E-4</v>
      </c>
    </row>
    <row r="419" spans="1:13" x14ac:dyDescent="0.25">
      <c r="A419" s="1">
        <v>416</v>
      </c>
      <c r="B419">
        <v>4.8163045248228009E-4</v>
      </c>
      <c r="C419">
        <v>5.0006954959373349E-4</v>
      </c>
      <c r="D419">
        <v>4.9578057332526511E-4</v>
      </c>
      <c r="E419">
        <v>4.9411839639385501E-4</v>
      </c>
      <c r="F419">
        <v>4.9710174375385495E-4</v>
      </c>
      <c r="G419">
        <v>4.9200467100351901E-4</v>
      </c>
      <c r="H419">
        <v>5.200616434745866E-4</v>
      </c>
      <c r="I419">
        <v>4.90764402793855E-4</v>
      </c>
      <c r="J419">
        <v>4.9516832919385548E-4</v>
      </c>
      <c r="K419">
        <v>4.9489364919385497E-4</v>
      </c>
      <c r="L419">
        <v>4.9516832919385538E-4</v>
      </c>
      <c r="M419">
        <v>4.9516832919385559E-4</v>
      </c>
    </row>
    <row r="420" spans="1:13" x14ac:dyDescent="0.25">
      <c r="A420" s="1">
        <v>417</v>
      </c>
      <c r="B420">
        <v>4.8149029404910738E-4</v>
      </c>
      <c r="C420">
        <v>5.0001026097865769E-4</v>
      </c>
      <c r="D420">
        <v>4.9579896790042993E-4</v>
      </c>
      <c r="E420">
        <v>4.9412157159385507E-4</v>
      </c>
      <c r="F420">
        <v>4.9710766491385498E-4</v>
      </c>
      <c r="G420">
        <v>4.92013924129023E-4</v>
      </c>
      <c r="H420">
        <v>5.2019445841358452E-4</v>
      </c>
      <c r="I420">
        <v>4.9083324239385497E-4</v>
      </c>
      <c r="J420">
        <v>4.9516832919385548E-4</v>
      </c>
      <c r="K420">
        <v>4.9489691919385502E-4</v>
      </c>
      <c r="L420">
        <v>4.9516832919385538E-4</v>
      </c>
      <c r="M420">
        <v>4.9516832919385559E-4</v>
      </c>
    </row>
    <row r="421" spans="1:13" x14ac:dyDescent="0.25">
      <c r="A421" s="1">
        <v>418</v>
      </c>
      <c r="B421">
        <v>4.8135027255308461E-4</v>
      </c>
      <c r="C421">
        <v>4.9995099539335182E-4</v>
      </c>
      <c r="D421">
        <v>4.9581736247559464E-4</v>
      </c>
      <c r="E421">
        <v>4.9412474679385503E-4</v>
      </c>
      <c r="F421">
        <v>4.9711358607385501E-4</v>
      </c>
      <c r="G421">
        <v>4.9202317725452699E-4</v>
      </c>
      <c r="H421">
        <v>5.2032727335258222E-4</v>
      </c>
      <c r="I421">
        <v>4.9090208199385505E-4</v>
      </c>
      <c r="J421">
        <v>4.9516832919385548E-4</v>
      </c>
      <c r="K421">
        <v>4.9490018919385497E-4</v>
      </c>
      <c r="L421">
        <v>4.9516832919385538E-4</v>
      </c>
      <c r="M421">
        <v>4.9516832919385559E-4</v>
      </c>
    </row>
    <row r="422" spans="1:13" x14ac:dyDescent="0.25">
      <c r="A422" s="1">
        <v>419</v>
      </c>
      <c r="B422">
        <v>4.8121038779362451E-4</v>
      </c>
      <c r="C422">
        <v>4.9989175282440007E-4</v>
      </c>
      <c r="D422">
        <v>4.9583575705075946E-4</v>
      </c>
      <c r="E422">
        <v>4.9412792199385498E-4</v>
      </c>
      <c r="F422">
        <v>4.9711950723385493E-4</v>
      </c>
      <c r="G422">
        <v>4.9203243038003098E-4</v>
      </c>
      <c r="H422">
        <v>5.2046008829158003E-4</v>
      </c>
      <c r="I422">
        <v>4.9097092159385502E-4</v>
      </c>
      <c r="J422">
        <v>4.9516832919385548E-4</v>
      </c>
      <c r="K422">
        <v>4.9490345919385502E-4</v>
      </c>
      <c r="L422">
        <v>4.9516832919385538E-4</v>
      </c>
      <c r="M422">
        <v>4.9516832919385559E-4</v>
      </c>
    </row>
    <row r="423" spans="1:13" x14ac:dyDescent="0.25">
      <c r="A423" s="1">
        <v>420</v>
      </c>
      <c r="B423">
        <v>4.8107063957053222E-4</v>
      </c>
      <c r="C423">
        <v>4.9983253325839715E-4</v>
      </c>
      <c r="D423">
        <v>4.9585415162592427E-4</v>
      </c>
      <c r="E423">
        <v>4.9413109719385504E-4</v>
      </c>
      <c r="F423">
        <v>4.9712542839385496E-4</v>
      </c>
      <c r="G423">
        <v>4.9204168350553497E-4</v>
      </c>
      <c r="H423">
        <v>5.2059290323057785E-4</v>
      </c>
      <c r="I423">
        <v>4.9103976119385499E-4</v>
      </c>
      <c r="J423">
        <v>4.9516832919385548E-4</v>
      </c>
      <c r="K423">
        <v>4.9490672919385496E-4</v>
      </c>
      <c r="L423">
        <v>4.9516832919385538E-4</v>
      </c>
      <c r="M423">
        <v>4.9516832919385559E-4</v>
      </c>
    </row>
    <row r="424" spans="1:13" x14ac:dyDescent="0.25">
      <c r="A424" s="1">
        <v>421</v>
      </c>
      <c r="B424">
        <v>4.8093102768400269E-4</v>
      </c>
      <c r="C424">
        <v>4.9977333668194807E-4</v>
      </c>
      <c r="D424">
        <v>4.9587254620108898E-4</v>
      </c>
      <c r="E424">
        <v>4.94134272393855E-4</v>
      </c>
      <c r="F424">
        <v>4.9713134955385499E-4</v>
      </c>
      <c r="G424">
        <v>4.9205093663103896E-4</v>
      </c>
      <c r="H424">
        <v>5.2072571816957577E-4</v>
      </c>
      <c r="I424">
        <v>4.9110860079385507E-4</v>
      </c>
      <c r="J424">
        <v>4.9516832919385548E-4</v>
      </c>
      <c r="K424">
        <v>4.9490999919385502E-4</v>
      </c>
      <c r="L424">
        <v>4.9516832919385538E-4</v>
      </c>
      <c r="M424">
        <v>4.9516832919385559E-4</v>
      </c>
    </row>
    <row r="425" spans="1:13" x14ac:dyDescent="0.25">
      <c r="A425" s="1">
        <v>422</v>
      </c>
      <c r="B425">
        <v>4.8079155193462111E-4</v>
      </c>
      <c r="C425">
        <v>4.9971416308166846E-4</v>
      </c>
      <c r="D425">
        <v>4.958909407762538E-4</v>
      </c>
      <c r="E425">
        <v>4.9413744759385506E-4</v>
      </c>
      <c r="F425">
        <v>4.9713727071385501E-4</v>
      </c>
      <c r="G425">
        <v>4.9206018975654305E-4</v>
      </c>
      <c r="H425">
        <v>5.2085853310857347E-4</v>
      </c>
      <c r="I425">
        <v>4.9117744039385504E-4</v>
      </c>
      <c r="J425">
        <v>4.9516832919385548E-4</v>
      </c>
      <c r="K425">
        <v>4.9491326919385496E-4</v>
      </c>
      <c r="L425">
        <v>4.9516832919385538E-4</v>
      </c>
      <c r="M425">
        <v>4.9516832919385559E-4</v>
      </c>
    </row>
    <row r="426" spans="1:13" x14ac:dyDescent="0.25">
      <c r="A426" s="1">
        <v>423</v>
      </c>
      <c r="B426">
        <v>4.8065221212336112E-4</v>
      </c>
      <c r="C426">
        <v>4.9965501244418392E-4</v>
      </c>
      <c r="D426">
        <v>4.9590933535141862E-4</v>
      </c>
      <c r="E426">
        <v>4.9414062279385502E-4</v>
      </c>
      <c r="F426">
        <v>4.9714319187385493E-4</v>
      </c>
      <c r="G426">
        <v>4.9206944288204704E-4</v>
      </c>
      <c r="H426">
        <v>5.2099134804757139E-4</v>
      </c>
      <c r="I426">
        <v>4.9124627999385501E-4</v>
      </c>
      <c r="J426">
        <v>4.9516832919385548E-4</v>
      </c>
      <c r="K426">
        <v>4.9491653919385501E-4</v>
      </c>
      <c r="L426">
        <v>4.9516832919385538E-4</v>
      </c>
      <c r="M426">
        <v>4.9516832919385559E-4</v>
      </c>
    </row>
    <row r="427" spans="1:13" x14ac:dyDescent="0.25">
      <c r="A427" s="1">
        <v>424</v>
      </c>
      <c r="B427">
        <v>4.8051300805158421E-4</v>
      </c>
      <c r="C427">
        <v>4.9959588475613102E-4</v>
      </c>
      <c r="D427">
        <v>4.9592772992658333E-4</v>
      </c>
      <c r="E427">
        <v>4.9414379799385508E-4</v>
      </c>
      <c r="F427">
        <v>4.9714911303385496E-4</v>
      </c>
      <c r="G427">
        <v>4.9207869600755103E-4</v>
      </c>
      <c r="H427">
        <v>5.211241629865691E-4</v>
      </c>
      <c r="I427">
        <v>4.9131511959385498E-4</v>
      </c>
      <c r="J427">
        <v>4.9516832919385548E-4</v>
      </c>
      <c r="K427">
        <v>4.9491980919385496E-4</v>
      </c>
      <c r="L427">
        <v>4.9516832919385538E-4</v>
      </c>
      <c r="M427">
        <v>4.9516832919385559E-4</v>
      </c>
    </row>
    <row r="428" spans="1:13" x14ac:dyDescent="0.25">
      <c r="A428" s="1">
        <v>425</v>
      </c>
      <c r="B428">
        <v>4.8037393952103858E-4</v>
      </c>
      <c r="C428">
        <v>4.9953678000415607E-4</v>
      </c>
      <c r="D428">
        <v>4.9594612450174814E-4</v>
      </c>
      <c r="E428">
        <v>4.9414697319385503E-4</v>
      </c>
      <c r="F428">
        <v>4.9715503419385499E-4</v>
      </c>
      <c r="G428">
        <v>4.9208794913305502E-4</v>
      </c>
      <c r="H428">
        <v>5.2125697792556691E-4</v>
      </c>
      <c r="I428">
        <v>4.9138395919385495E-4</v>
      </c>
      <c r="J428">
        <v>4.9516832919385548E-4</v>
      </c>
      <c r="K428">
        <v>4.9492307919385501E-4</v>
      </c>
      <c r="L428">
        <v>4.9516832919385538E-4</v>
      </c>
      <c r="M428">
        <v>4.9516832919385559E-4</v>
      </c>
    </row>
    <row r="429" spans="1:13" x14ac:dyDescent="0.25">
      <c r="A429" s="1">
        <v>426</v>
      </c>
      <c r="B429">
        <v>4.8023500633385849E-4</v>
      </c>
      <c r="C429">
        <v>4.9947769817491633E-4</v>
      </c>
      <c r="D429">
        <v>4.9596451907691285E-4</v>
      </c>
      <c r="E429">
        <v>4.9415014839385499E-4</v>
      </c>
      <c r="F429">
        <v>4.9716095535385502E-4</v>
      </c>
      <c r="G429">
        <v>4.9209720225855901E-4</v>
      </c>
      <c r="H429">
        <v>5.2138979286456472E-4</v>
      </c>
      <c r="I429">
        <v>4.9145279879385503E-4</v>
      </c>
      <c r="J429">
        <v>4.9516832919385548E-4</v>
      </c>
      <c r="K429">
        <v>4.9492634919385495E-4</v>
      </c>
      <c r="L429">
        <v>4.9516832919385538E-4</v>
      </c>
      <c r="M429">
        <v>4.9516832919385559E-4</v>
      </c>
    </row>
    <row r="430" spans="1:13" x14ac:dyDescent="0.25">
      <c r="A430" s="1">
        <v>427</v>
      </c>
      <c r="B430">
        <v>4.8009620829256322E-4</v>
      </c>
      <c r="C430">
        <v>4.9941863925507895E-4</v>
      </c>
      <c r="D430">
        <v>4.9598291365207767E-4</v>
      </c>
      <c r="E430">
        <v>4.9415332359385505E-4</v>
      </c>
      <c r="F430">
        <v>4.9716687651385494E-4</v>
      </c>
      <c r="G430">
        <v>4.92106455384063E-4</v>
      </c>
      <c r="H430">
        <v>5.2152260780356254E-4</v>
      </c>
      <c r="I430">
        <v>4.91521638393855E-4</v>
      </c>
      <c r="J430">
        <v>4.9516832919385548E-4</v>
      </c>
      <c r="K430">
        <v>4.9492961919385501E-4</v>
      </c>
      <c r="L430">
        <v>4.9516832919385538E-4</v>
      </c>
      <c r="M430">
        <v>4.9516832919385559E-4</v>
      </c>
    </row>
    <row r="431" spans="1:13" x14ac:dyDescent="0.25">
      <c r="A431" s="1">
        <v>428</v>
      </c>
      <c r="B431">
        <v>4.7995754520005561E-4</v>
      </c>
      <c r="C431">
        <v>4.9935960323132156E-4</v>
      </c>
      <c r="D431">
        <v>4.9600130822724249E-4</v>
      </c>
      <c r="E431">
        <v>4.94156498793855E-4</v>
      </c>
      <c r="F431">
        <v>4.9717279767385496E-4</v>
      </c>
      <c r="G431">
        <v>4.9211570850956699E-4</v>
      </c>
      <c r="H431">
        <v>5.2165542274256035E-4</v>
      </c>
      <c r="I431">
        <v>4.9159047799385508E-4</v>
      </c>
      <c r="J431">
        <v>4.9516832919385548E-4</v>
      </c>
      <c r="K431">
        <v>4.9493288919385495E-4</v>
      </c>
      <c r="L431">
        <v>4.9516832919385538E-4</v>
      </c>
      <c r="M431">
        <v>4.9516832919385559E-4</v>
      </c>
    </row>
    <row r="432" spans="1:13" x14ac:dyDescent="0.25">
      <c r="A432" s="1">
        <v>429</v>
      </c>
      <c r="B432">
        <v>4.7981901685962192E-4</v>
      </c>
      <c r="C432">
        <v>4.9930059009033222E-4</v>
      </c>
      <c r="D432">
        <v>4.960197028024072E-4</v>
      </c>
      <c r="E432">
        <v>4.9415967399385507E-4</v>
      </c>
      <c r="F432">
        <v>4.9717871883385499E-4</v>
      </c>
      <c r="G432">
        <v>4.9212496163507098E-4</v>
      </c>
      <c r="H432">
        <v>5.2178823768155806E-4</v>
      </c>
      <c r="I432">
        <v>4.9165931759385505E-4</v>
      </c>
      <c r="J432">
        <v>4.9516832919385548E-4</v>
      </c>
      <c r="K432">
        <v>4.94936159193855E-4</v>
      </c>
      <c r="L432">
        <v>4.9516832919385538E-4</v>
      </c>
      <c r="M432">
        <v>4.9516832919385559E-4</v>
      </c>
    </row>
    <row r="433" spans="1:13" x14ac:dyDescent="0.25">
      <c r="A433" s="1">
        <v>430</v>
      </c>
      <c r="B433">
        <v>4.7968062307493059E-4</v>
      </c>
      <c r="C433">
        <v>4.9924159981880908E-4</v>
      </c>
      <c r="D433">
        <v>4.9603809737757201E-4</v>
      </c>
      <c r="E433">
        <v>4.9416284919385502E-4</v>
      </c>
      <c r="F433">
        <v>4.9718463999385502E-4</v>
      </c>
      <c r="G433">
        <v>4.9213421476057497E-4</v>
      </c>
      <c r="H433">
        <v>5.2192105262055598E-4</v>
      </c>
      <c r="I433">
        <v>4.9172815719385502E-4</v>
      </c>
      <c r="J433">
        <v>4.9516832919385548E-4</v>
      </c>
      <c r="K433">
        <v>4.9493942919385495E-4</v>
      </c>
      <c r="L433">
        <v>4.9516832919385538E-4</v>
      </c>
      <c r="M433">
        <v>4.9516832919385559E-4</v>
      </c>
    </row>
    <row r="434" spans="1:13" x14ac:dyDescent="0.25">
      <c r="A434" s="1">
        <v>431</v>
      </c>
      <c r="B434">
        <v>4.7954236365003121E-4</v>
      </c>
      <c r="C434">
        <v>4.9918263240346101E-4</v>
      </c>
      <c r="D434">
        <v>4.9605649195273683E-4</v>
      </c>
      <c r="E434">
        <v>4.9416602439385508E-4</v>
      </c>
      <c r="F434">
        <v>4.9719056115385494E-4</v>
      </c>
      <c r="G434">
        <v>4.9214346788607896E-4</v>
      </c>
      <c r="H434">
        <v>5.2205386755955379E-4</v>
      </c>
      <c r="I434">
        <v>4.91796996793855E-4</v>
      </c>
      <c r="J434">
        <v>4.9516832919385548E-4</v>
      </c>
      <c r="K434">
        <v>4.94942699193855E-4</v>
      </c>
      <c r="L434">
        <v>4.9516832919385538E-4</v>
      </c>
      <c r="M434">
        <v>4.9516832919385559E-4</v>
      </c>
    </row>
    <row r="435" spans="1:13" x14ac:dyDescent="0.25">
      <c r="A435" s="1">
        <v>432</v>
      </c>
      <c r="B435">
        <v>4.7940423838935351E-4</v>
      </c>
      <c r="C435">
        <v>4.9912368783100675E-4</v>
      </c>
      <c r="D435">
        <v>4.9607488652790154E-4</v>
      </c>
      <c r="E435">
        <v>4.9416919959385504E-4</v>
      </c>
      <c r="F435">
        <v>4.9719648231385497E-4</v>
      </c>
      <c r="G435">
        <v>4.9215272101158305E-4</v>
      </c>
      <c r="H435">
        <v>5.221866824985516E-4</v>
      </c>
      <c r="I435">
        <v>4.9186583639385497E-4</v>
      </c>
      <c r="J435">
        <v>4.9516832919385548E-4</v>
      </c>
      <c r="K435">
        <v>4.9494596919385494E-4</v>
      </c>
      <c r="L435">
        <v>4.9516832919385538E-4</v>
      </c>
      <c r="M435">
        <v>4.9516832919385559E-4</v>
      </c>
    </row>
    <row r="436" spans="1:13" x14ac:dyDescent="0.25">
      <c r="A436" s="1">
        <v>433</v>
      </c>
      <c r="B436">
        <v>4.7926624709770688E-4</v>
      </c>
      <c r="C436">
        <v>4.9906476608817545E-4</v>
      </c>
      <c r="D436">
        <v>4.9609328110306636E-4</v>
      </c>
      <c r="E436">
        <v>4.9417237479385499E-4</v>
      </c>
      <c r="F436">
        <v>4.9720240347385499E-4</v>
      </c>
      <c r="G436">
        <v>4.9216197413708704E-4</v>
      </c>
      <c r="H436">
        <v>5.2231949743754931E-4</v>
      </c>
      <c r="I436">
        <v>4.9193467599385505E-4</v>
      </c>
      <c r="J436">
        <v>4.9516832919385548E-4</v>
      </c>
      <c r="K436">
        <v>4.94949239193855E-4</v>
      </c>
      <c r="L436">
        <v>4.9516832919385538E-4</v>
      </c>
      <c r="M436">
        <v>4.9516832919385559E-4</v>
      </c>
    </row>
    <row r="437" spans="1:13" x14ac:dyDescent="0.25">
      <c r="A437" s="1">
        <v>434</v>
      </c>
      <c r="B437">
        <v>4.7912838958027879E-4</v>
      </c>
      <c r="C437">
        <v>4.9900586716170676E-4</v>
      </c>
      <c r="D437">
        <v>4.9611167567823117E-4</v>
      </c>
      <c r="E437">
        <v>4.9417554999385506E-4</v>
      </c>
      <c r="F437">
        <v>4.9720832463385502E-4</v>
      </c>
      <c r="G437">
        <v>4.9217122726259103E-4</v>
      </c>
      <c r="H437">
        <v>5.2245231237654712E-4</v>
      </c>
      <c r="I437">
        <v>4.9200351559385502E-4</v>
      </c>
      <c r="J437">
        <v>4.9516832919385548E-4</v>
      </c>
      <c r="K437">
        <v>4.9495250919385494E-4</v>
      </c>
      <c r="L437">
        <v>4.9516832919385538E-4</v>
      </c>
      <c r="M437">
        <v>4.9516832919385559E-4</v>
      </c>
    </row>
    <row r="438" spans="1:13" x14ac:dyDescent="0.25">
      <c r="A438" s="1">
        <v>435</v>
      </c>
      <c r="B438">
        <v>4.7899066564263459E-4</v>
      </c>
      <c r="C438">
        <v>4.9894699103835024E-4</v>
      </c>
      <c r="D438">
        <v>4.9613007025339588E-4</v>
      </c>
      <c r="E438">
        <v>4.9417872519385501E-4</v>
      </c>
      <c r="F438">
        <v>4.9721424579385494E-4</v>
      </c>
      <c r="G438">
        <v>4.9218048038809502E-4</v>
      </c>
      <c r="H438">
        <v>5.2258512731554493E-4</v>
      </c>
      <c r="I438">
        <v>4.9207235519385499E-4</v>
      </c>
      <c r="J438">
        <v>4.9516832919385548E-4</v>
      </c>
      <c r="K438">
        <v>4.9495577919385499E-4</v>
      </c>
      <c r="L438">
        <v>4.9516832919385538E-4</v>
      </c>
      <c r="M438">
        <v>4.9516832919385559E-4</v>
      </c>
    </row>
    <row r="439" spans="1:13" x14ac:dyDescent="0.25">
      <c r="A439" s="1">
        <v>436</v>
      </c>
      <c r="B439">
        <v>4.7885307509071631E-4</v>
      </c>
      <c r="C439">
        <v>4.9888813770486591E-4</v>
      </c>
      <c r="D439">
        <v>4.961484648285607E-4</v>
      </c>
      <c r="E439">
        <v>4.9418190039385507E-4</v>
      </c>
      <c r="F439">
        <v>4.9722016695385497E-4</v>
      </c>
      <c r="G439">
        <v>4.9218973351359901E-4</v>
      </c>
      <c r="H439">
        <v>5.2271794225454275E-4</v>
      </c>
      <c r="I439">
        <v>4.9214119479385507E-4</v>
      </c>
      <c r="J439">
        <v>4.9516832919385548E-4</v>
      </c>
      <c r="K439">
        <v>4.9495904919385494E-4</v>
      </c>
      <c r="L439">
        <v>4.9516832919385538E-4</v>
      </c>
      <c r="M439">
        <v>4.9516832919385559E-4</v>
      </c>
    </row>
    <row r="440" spans="1:13" x14ac:dyDescent="0.25">
      <c r="A440" s="1">
        <v>437</v>
      </c>
      <c r="B440">
        <v>4.7871561773084098E-4</v>
      </c>
      <c r="C440">
        <v>4.9882930714802425E-4</v>
      </c>
      <c r="D440">
        <v>4.9616685940372552E-4</v>
      </c>
      <c r="E440">
        <v>4.9418507559385503E-4</v>
      </c>
      <c r="F440">
        <v>4.97226088113855E-4</v>
      </c>
      <c r="G440">
        <v>4.92198986639103E-4</v>
      </c>
      <c r="H440">
        <v>5.2285075719354056E-4</v>
      </c>
      <c r="I440">
        <v>4.9221003439385504E-4</v>
      </c>
      <c r="J440">
        <v>4.9516832919385548E-4</v>
      </c>
      <c r="K440">
        <v>4.9496231919385499E-4</v>
      </c>
      <c r="L440">
        <v>4.9516832919385538E-4</v>
      </c>
      <c r="M440">
        <v>4.9516832919385559E-4</v>
      </c>
    </row>
    <row r="441" spans="1:13" x14ac:dyDescent="0.25">
      <c r="A441" s="1">
        <v>438</v>
      </c>
      <c r="B441">
        <v>4.7857829336970148E-4</v>
      </c>
      <c r="C441">
        <v>4.9877049935460535E-4</v>
      </c>
      <c r="D441">
        <v>4.9618525397889023E-4</v>
      </c>
      <c r="E441">
        <v>4.9418825079385498E-4</v>
      </c>
      <c r="F441">
        <v>4.9723200927385503E-4</v>
      </c>
      <c r="G441">
        <v>4.9220823976460699E-4</v>
      </c>
      <c r="H441">
        <v>5.2298357213253826E-4</v>
      </c>
      <c r="I441">
        <v>4.9227887399385501E-4</v>
      </c>
      <c r="J441">
        <v>4.9516832919385548E-4</v>
      </c>
      <c r="K441">
        <v>4.9496558919385493E-4</v>
      </c>
      <c r="L441">
        <v>4.9516832919385538E-4</v>
      </c>
      <c r="M441">
        <v>4.9516832919385559E-4</v>
      </c>
    </row>
    <row r="442" spans="1:13" x14ac:dyDescent="0.25">
      <c r="A442" s="1">
        <v>439</v>
      </c>
      <c r="B442">
        <v>4.7844110181436371E-4</v>
      </c>
      <c r="C442">
        <v>4.9871171431140027E-4</v>
      </c>
      <c r="D442">
        <v>4.9620364855405504E-4</v>
      </c>
      <c r="E442">
        <v>4.9419142599385504E-4</v>
      </c>
      <c r="F442">
        <v>4.9723793043385494E-4</v>
      </c>
      <c r="G442">
        <v>4.9221749289011098E-4</v>
      </c>
      <c r="H442">
        <v>5.2311638707153618E-4</v>
      </c>
      <c r="I442">
        <v>4.9234771359385498E-4</v>
      </c>
      <c r="J442">
        <v>4.9516832919385548E-4</v>
      </c>
      <c r="K442">
        <v>4.9496885919385499E-4</v>
      </c>
      <c r="L442">
        <v>4.9516832919385538E-4</v>
      </c>
      <c r="M442">
        <v>4.9516832919385559E-4</v>
      </c>
    </row>
    <row r="443" spans="1:13" x14ac:dyDescent="0.25">
      <c r="A443" s="1">
        <v>440</v>
      </c>
      <c r="B443">
        <v>4.7830404287226708E-4</v>
      </c>
      <c r="C443">
        <v>4.9865295200520973E-4</v>
      </c>
      <c r="D443">
        <v>4.9622204312921986E-4</v>
      </c>
      <c r="E443">
        <v>4.94194601193855E-4</v>
      </c>
      <c r="F443">
        <v>4.9724385159385497E-4</v>
      </c>
      <c r="G443">
        <v>4.9222674601561496E-4</v>
      </c>
      <c r="H443">
        <v>5.23249202010534E-4</v>
      </c>
      <c r="I443">
        <v>4.9241655319385506E-4</v>
      </c>
      <c r="J443">
        <v>4.9516832919385548E-4</v>
      </c>
      <c r="K443">
        <v>4.9497212919385493E-4</v>
      </c>
      <c r="L443">
        <v>4.9516832919385538E-4</v>
      </c>
      <c r="M443">
        <v>4.9516832919385559E-4</v>
      </c>
    </row>
    <row r="444" spans="1:13" x14ac:dyDescent="0.25">
      <c r="A444" s="1">
        <v>441</v>
      </c>
      <c r="B444">
        <v>4.7816711635122259E-4</v>
      </c>
      <c r="C444">
        <v>4.9859421242284493E-4</v>
      </c>
      <c r="D444">
        <v>4.9624043770438457E-4</v>
      </c>
      <c r="E444">
        <v>4.9419777639385506E-4</v>
      </c>
      <c r="F444">
        <v>4.97249772753855E-4</v>
      </c>
      <c r="G444">
        <v>4.9223599914111895E-4</v>
      </c>
      <c r="H444">
        <v>5.2338201694953181E-4</v>
      </c>
      <c r="I444">
        <v>4.9248539279385503E-4</v>
      </c>
      <c r="J444">
        <v>4.9516832919385548E-4</v>
      </c>
      <c r="K444">
        <v>4.9497539919385498E-4</v>
      </c>
      <c r="L444">
        <v>4.9516832919385538E-4</v>
      </c>
      <c r="M444">
        <v>4.9516832919385559E-4</v>
      </c>
    </row>
    <row r="445" spans="1:13" x14ac:dyDescent="0.25">
      <c r="A445" s="1">
        <v>442</v>
      </c>
      <c r="B445">
        <v>4.7803032205941332E-4</v>
      </c>
      <c r="C445">
        <v>4.985354955511273E-4</v>
      </c>
      <c r="D445">
        <v>4.9625883227954939E-4</v>
      </c>
      <c r="E445">
        <v>4.9420095159385502E-4</v>
      </c>
      <c r="F445">
        <v>4.9725569391385503E-4</v>
      </c>
      <c r="G445">
        <v>4.9224525226662305E-4</v>
      </c>
      <c r="H445">
        <v>5.2351483188852951E-4</v>
      </c>
      <c r="I445">
        <v>4.92554232393855E-4</v>
      </c>
      <c r="J445">
        <v>4.9516832919385548E-4</v>
      </c>
      <c r="K445">
        <v>4.9497866919385493E-4</v>
      </c>
      <c r="L445">
        <v>4.9516832919385538E-4</v>
      </c>
      <c r="M445">
        <v>4.9516832919385559E-4</v>
      </c>
    </row>
    <row r="446" spans="1:13" x14ac:dyDescent="0.25">
      <c r="A446" s="1">
        <v>443</v>
      </c>
      <c r="B446">
        <v>4.7789365980539149E-4</v>
      </c>
      <c r="C446">
        <v>4.9847680137688822E-4</v>
      </c>
      <c r="D446">
        <v>4.962772268547142E-4</v>
      </c>
      <c r="E446">
        <v>4.9420412679385508E-4</v>
      </c>
      <c r="F446">
        <v>4.9726161507385495E-4</v>
      </c>
      <c r="G446">
        <v>4.9225450539212704E-4</v>
      </c>
      <c r="H446">
        <v>5.2364764682752744E-4</v>
      </c>
      <c r="I446">
        <v>4.9262307199385508E-4</v>
      </c>
      <c r="J446">
        <v>4.9516832919385548E-4</v>
      </c>
      <c r="K446">
        <v>4.9498193919385498E-4</v>
      </c>
      <c r="L446">
        <v>4.9516832919385538E-4</v>
      </c>
      <c r="M446">
        <v>4.9516832919385559E-4</v>
      </c>
    </row>
    <row r="447" spans="1:13" x14ac:dyDescent="0.25">
      <c r="A447" s="1">
        <v>444</v>
      </c>
      <c r="B447">
        <v>4.7775712939807969E-4</v>
      </c>
      <c r="C447">
        <v>4.9841812988696938E-4</v>
      </c>
      <c r="D447">
        <v>4.9629562142987891E-4</v>
      </c>
      <c r="E447">
        <v>4.9420730199385503E-4</v>
      </c>
      <c r="F447">
        <v>4.9726753623385498E-4</v>
      </c>
      <c r="G447">
        <v>4.9226375851763103E-4</v>
      </c>
      <c r="H447">
        <v>5.2378046176652514E-4</v>
      </c>
      <c r="I447">
        <v>4.9269191159385505E-4</v>
      </c>
      <c r="J447">
        <v>4.9516832919385548E-4</v>
      </c>
      <c r="K447">
        <v>4.9498520919385492E-4</v>
      </c>
      <c r="L447">
        <v>4.9516832919385538E-4</v>
      </c>
      <c r="M447">
        <v>4.9516832919385559E-4</v>
      </c>
    </row>
    <row r="448" spans="1:13" x14ac:dyDescent="0.25">
      <c r="A448" s="1">
        <v>445</v>
      </c>
      <c r="B448">
        <v>4.7762073064676851E-4</v>
      </c>
      <c r="C448">
        <v>4.9835948106822289E-4</v>
      </c>
      <c r="D448">
        <v>4.9631401600504373E-4</v>
      </c>
      <c r="E448">
        <v>4.9421047719385499E-4</v>
      </c>
      <c r="F448">
        <v>4.97273457393855E-4</v>
      </c>
      <c r="G448">
        <v>4.9227301164313502E-4</v>
      </c>
      <c r="H448">
        <v>5.2391327670552306E-4</v>
      </c>
      <c r="I448">
        <v>4.9276075119385502E-4</v>
      </c>
      <c r="J448">
        <v>4.9516832919385548E-4</v>
      </c>
      <c r="K448">
        <v>4.9498847919385498E-4</v>
      </c>
      <c r="L448">
        <v>4.9516832919385538E-4</v>
      </c>
      <c r="M448">
        <v>4.9516832919385559E-4</v>
      </c>
    </row>
    <row r="449" spans="1:13" x14ac:dyDescent="0.25">
      <c r="A449" s="1">
        <v>446</v>
      </c>
      <c r="B449">
        <v>4.7748446336111621E-4</v>
      </c>
      <c r="C449">
        <v>4.9830085490751048E-4</v>
      </c>
      <c r="D449">
        <v>4.9633241058020844E-4</v>
      </c>
      <c r="E449">
        <v>4.9421365239385505E-4</v>
      </c>
      <c r="F449">
        <v>4.9727937855385492E-4</v>
      </c>
      <c r="G449">
        <v>4.9228226476863901E-4</v>
      </c>
      <c r="H449">
        <v>5.2404609164452077E-4</v>
      </c>
      <c r="I449">
        <v>4.9282959079385499E-4</v>
      </c>
      <c r="J449">
        <v>4.9516832919385548E-4</v>
      </c>
      <c r="K449">
        <v>4.9499174919385503E-4</v>
      </c>
      <c r="L449">
        <v>4.9516832919385538E-4</v>
      </c>
      <c r="M449">
        <v>4.9516832919385559E-4</v>
      </c>
    </row>
    <row r="450" spans="1:13" x14ac:dyDescent="0.25">
      <c r="A450" s="1">
        <v>447</v>
      </c>
      <c r="B450">
        <v>4.7734832735114798E-4</v>
      </c>
      <c r="C450">
        <v>4.9824225139170452E-4</v>
      </c>
      <c r="D450">
        <v>4.9635080515537326E-4</v>
      </c>
      <c r="E450">
        <v>4.94216827593855E-4</v>
      </c>
      <c r="F450">
        <v>4.9728529971385495E-4</v>
      </c>
      <c r="G450">
        <v>4.92291517894143E-4</v>
      </c>
      <c r="H450">
        <v>5.2417890658351869E-4</v>
      </c>
      <c r="I450">
        <v>4.9289843039385496E-4</v>
      </c>
      <c r="J450">
        <v>4.9516832919385548E-4</v>
      </c>
      <c r="K450">
        <v>4.9499501919385497E-4</v>
      </c>
      <c r="L450">
        <v>4.9516832919385538E-4</v>
      </c>
      <c r="M450">
        <v>4.9516832919385559E-4</v>
      </c>
    </row>
    <row r="451" spans="1:13" x14ac:dyDescent="0.25">
      <c r="A451" s="1">
        <v>448</v>
      </c>
      <c r="B451">
        <v>4.772123224272549E-4</v>
      </c>
      <c r="C451">
        <v>4.9818367050768727E-4</v>
      </c>
      <c r="D451">
        <v>4.9636919973053808E-4</v>
      </c>
      <c r="E451">
        <v>4.9422000279385507E-4</v>
      </c>
      <c r="F451">
        <v>4.9729122087385498E-4</v>
      </c>
      <c r="G451">
        <v>4.9230077101964699E-4</v>
      </c>
      <c r="H451">
        <v>5.2431172152251639E-4</v>
      </c>
      <c r="I451">
        <v>4.9296726999385504E-4</v>
      </c>
      <c r="J451">
        <v>4.9516832919385548E-4</v>
      </c>
      <c r="K451">
        <v>4.9499828919385503E-4</v>
      </c>
      <c r="L451">
        <v>4.9516832919385538E-4</v>
      </c>
      <c r="M451">
        <v>4.9516832919385559E-4</v>
      </c>
    </row>
    <row r="452" spans="1:13" x14ac:dyDescent="0.25">
      <c r="A452" s="1">
        <v>449</v>
      </c>
      <c r="B452">
        <v>4.7707644840019241E-4</v>
      </c>
      <c r="C452">
        <v>4.9812511224235124E-4</v>
      </c>
      <c r="D452">
        <v>4.9638759430570278E-4</v>
      </c>
      <c r="E452">
        <v>4.9422317799385502E-4</v>
      </c>
      <c r="F452">
        <v>4.9729714203385501E-4</v>
      </c>
      <c r="G452">
        <v>4.9231002414515097E-4</v>
      </c>
      <c r="H452">
        <v>5.2444453646151431E-4</v>
      </c>
      <c r="I452">
        <v>4.9303610959385501E-4</v>
      </c>
      <c r="J452">
        <v>4.9516832919385548E-4</v>
      </c>
      <c r="K452">
        <v>4.9500155919385497E-4</v>
      </c>
      <c r="L452">
        <v>4.9516832919385538E-4</v>
      </c>
      <c r="M452">
        <v>4.9516832919385559E-4</v>
      </c>
    </row>
    <row r="453" spans="1:13" x14ac:dyDescent="0.25">
      <c r="A453" s="1">
        <v>450</v>
      </c>
      <c r="B453">
        <v>4.7694070508108111E-4</v>
      </c>
      <c r="C453">
        <v>4.9806657658259886E-4</v>
      </c>
      <c r="D453">
        <v>4.964059888808676E-4</v>
      </c>
      <c r="E453">
        <v>4.9422635319385508E-4</v>
      </c>
      <c r="F453">
        <v>4.9730306319385493E-4</v>
      </c>
      <c r="G453">
        <v>4.9231927727065496E-4</v>
      </c>
      <c r="H453">
        <v>5.2457735140051202E-4</v>
      </c>
      <c r="I453">
        <v>4.9310494919385499E-4</v>
      </c>
      <c r="J453">
        <v>4.9516832919385548E-4</v>
      </c>
      <c r="K453">
        <v>4.9500482919385502E-4</v>
      </c>
      <c r="L453">
        <v>4.9516832919385538E-4</v>
      </c>
      <c r="M453">
        <v>4.9516832919385559E-4</v>
      </c>
    </row>
    <row r="454" spans="1:13" x14ac:dyDescent="0.25">
      <c r="A454" s="1">
        <v>451</v>
      </c>
      <c r="B454">
        <v>4.7680509228140378E-4</v>
      </c>
      <c r="C454">
        <v>4.9800806351534292E-4</v>
      </c>
      <c r="D454">
        <v>4.9642438345603242E-4</v>
      </c>
      <c r="E454">
        <v>4.9422952839385504E-4</v>
      </c>
      <c r="F454">
        <v>4.9730898435385495E-4</v>
      </c>
      <c r="G454">
        <v>4.9232853039615906E-4</v>
      </c>
      <c r="H454">
        <v>5.2471016633950994E-4</v>
      </c>
      <c r="I454">
        <v>4.9317378879385507E-4</v>
      </c>
      <c r="J454">
        <v>4.9516832919385548E-4</v>
      </c>
      <c r="K454">
        <v>4.9500809919385497E-4</v>
      </c>
      <c r="L454">
        <v>4.9516832919385538E-4</v>
      </c>
      <c r="M454">
        <v>4.9516832919385559E-4</v>
      </c>
    </row>
    <row r="455" spans="1:13" x14ac:dyDescent="0.25">
      <c r="A455" s="1">
        <v>452</v>
      </c>
      <c r="B455">
        <v>4.7666960981300628E-4</v>
      </c>
      <c r="C455">
        <v>4.9794957302750622E-4</v>
      </c>
      <c r="D455">
        <v>4.9644277803119713E-4</v>
      </c>
      <c r="E455">
        <v>4.9423270359385499E-4</v>
      </c>
      <c r="F455">
        <v>4.9731490551385498E-4</v>
      </c>
      <c r="G455">
        <v>4.9233778352166305E-4</v>
      </c>
      <c r="H455">
        <v>5.2484298127850764E-4</v>
      </c>
      <c r="I455">
        <v>4.9324262839385504E-4</v>
      </c>
      <c r="J455">
        <v>4.9516832919385548E-4</v>
      </c>
      <c r="K455">
        <v>4.9501136919385502E-4</v>
      </c>
      <c r="L455">
        <v>4.9516832919385538E-4</v>
      </c>
      <c r="M455">
        <v>4.9516832919385559E-4</v>
      </c>
    </row>
    <row r="456" spans="1:13" x14ac:dyDescent="0.25">
      <c r="A456" s="1">
        <v>453</v>
      </c>
      <c r="B456">
        <v>4.7653425748809549E-4</v>
      </c>
      <c r="C456">
        <v>4.9789110510602163E-4</v>
      </c>
      <c r="D456">
        <v>4.9646117260636195E-4</v>
      </c>
      <c r="E456">
        <v>4.9423587879385506E-4</v>
      </c>
      <c r="F456">
        <v>4.9732082667385501E-4</v>
      </c>
      <c r="G456">
        <v>4.9234703664716704E-4</v>
      </c>
      <c r="H456">
        <v>5.2497579621750546E-4</v>
      </c>
      <c r="I456">
        <v>4.9331146799385501E-4</v>
      </c>
      <c r="J456">
        <v>4.9516832919385548E-4</v>
      </c>
      <c r="K456">
        <v>4.9501463919385496E-4</v>
      </c>
      <c r="L456">
        <v>4.9516832919385538E-4</v>
      </c>
      <c r="M456">
        <v>4.9516832919385559E-4</v>
      </c>
    </row>
    <row r="457" spans="1:13" x14ac:dyDescent="0.25">
      <c r="A457" s="1">
        <v>454</v>
      </c>
      <c r="B457">
        <v>4.7639903511923929E-4</v>
      </c>
      <c r="C457">
        <v>4.9783265973783199E-4</v>
      </c>
      <c r="D457">
        <v>4.9647956718152676E-4</v>
      </c>
      <c r="E457">
        <v>4.9423905399385501E-4</v>
      </c>
      <c r="F457">
        <v>4.9732674783385493E-4</v>
      </c>
      <c r="G457">
        <v>4.9235628977267103E-4</v>
      </c>
      <c r="H457">
        <v>5.2510861115650327E-4</v>
      </c>
      <c r="I457">
        <v>4.9338030759385498E-4</v>
      </c>
      <c r="J457">
        <v>4.9516832919385548E-4</v>
      </c>
      <c r="K457">
        <v>4.9501790919385502E-4</v>
      </c>
      <c r="L457">
        <v>4.9516832919385538E-4</v>
      </c>
      <c r="M457">
        <v>4.9516832919385559E-4</v>
      </c>
    </row>
    <row r="458" spans="1:13" x14ac:dyDescent="0.25">
      <c r="A458" s="1">
        <v>455</v>
      </c>
      <c r="B458">
        <v>4.7626394251936468E-4</v>
      </c>
      <c r="C458">
        <v>4.9777423690989045E-4</v>
      </c>
      <c r="D458">
        <v>4.9649796175669147E-4</v>
      </c>
      <c r="E458">
        <v>4.9424222919385507E-4</v>
      </c>
      <c r="F458">
        <v>4.9733266899385496E-4</v>
      </c>
      <c r="G458">
        <v>4.9236554289817502E-4</v>
      </c>
      <c r="H458">
        <v>5.2524142609550108E-4</v>
      </c>
      <c r="I458">
        <v>4.9344914719385506E-4</v>
      </c>
      <c r="J458">
        <v>4.9516832919385548E-4</v>
      </c>
      <c r="K458">
        <v>4.9502117919385496E-4</v>
      </c>
      <c r="L458">
        <v>4.9516832919385538E-4</v>
      </c>
      <c r="M458">
        <v>4.9516832919385559E-4</v>
      </c>
    </row>
    <row r="459" spans="1:13" x14ac:dyDescent="0.25">
      <c r="A459" s="1">
        <v>456</v>
      </c>
      <c r="B459">
        <v>4.761289795017586E-4</v>
      </c>
      <c r="C459">
        <v>4.9771583660916012E-4</v>
      </c>
      <c r="D459">
        <v>4.9651635633185629E-4</v>
      </c>
      <c r="E459">
        <v>4.9424540439385503E-4</v>
      </c>
      <c r="F459">
        <v>4.9733859015385498E-4</v>
      </c>
      <c r="G459">
        <v>4.9237479602367901E-4</v>
      </c>
      <c r="H459">
        <v>5.2537424103449889E-4</v>
      </c>
      <c r="I459">
        <v>4.9351798679385503E-4</v>
      </c>
      <c r="J459">
        <v>4.9516832919385548E-4</v>
      </c>
      <c r="K459">
        <v>4.9502444919385501E-4</v>
      </c>
      <c r="L459">
        <v>4.9516832919385538E-4</v>
      </c>
      <c r="M459">
        <v>4.9516832919385559E-4</v>
      </c>
    </row>
    <row r="460" spans="1:13" x14ac:dyDescent="0.25">
      <c r="A460" s="1">
        <v>457</v>
      </c>
      <c r="B460">
        <v>4.7599414588006479E-4</v>
      </c>
      <c r="C460">
        <v>4.9765745882261389E-4</v>
      </c>
      <c r="D460">
        <v>4.9653475090702111E-4</v>
      </c>
      <c r="E460">
        <v>4.9424857959385498E-4</v>
      </c>
      <c r="F460">
        <v>4.9734451131385501E-4</v>
      </c>
      <c r="G460">
        <v>4.9238404914918299E-4</v>
      </c>
      <c r="H460">
        <v>5.255070559734966E-4</v>
      </c>
      <c r="I460">
        <v>4.93586826393855E-4</v>
      </c>
      <c r="J460">
        <v>4.9516832919385548E-4</v>
      </c>
      <c r="K460">
        <v>4.9502771919385496E-4</v>
      </c>
      <c r="L460">
        <v>4.9516832919385538E-4</v>
      </c>
      <c r="M460">
        <v>4.9516832919385559E-4</v>
      </c>
    </row>
    <row r="461" spans="1:13" x14ac:dyDescent="0.25">
      <c r="A461" s="1">
        <v>458</v>
      </c>
      <c r="B461">
        <v>4.7585944146828508E-4</v>
      </c>
      <c r="C461">
        <v>4.9759910353723536E-4</v>
      </c>
      <c r="D461">
        <v>4.9655314548218582E-4</v>
      </c>
      <c r="E461">
        <v>4.9425175479385504E-4</v>
      </c>
      <c r="F461">
        <v>4.9735043247385493E-4</v>
      </c>
      <c r="G461">
        <v>4.9239330227468698E-4</v>
      </c>
      <c r="H461">
        <v>5.2563987091249452E-4</v>
      </c>
      <c r="I461">
        <v>4.9365566599385508E-4</v>
      </c>
      <c r="J461">
        <v>4.9516832919385548E-4</v>
      </c>
      <c r="K461">
        <v>4.9503098919385501E-4</v>
      </c>
      <c r="L461">
        <v>4.9516832919385538E-4</v>
      </c>
      <c r="M461">
        <v>4.9516832919385559E-4</v>
      </c>
    </row>
    <row r="462" spans="1:13" x14ac:dyDescent="0.25">
      <c r="A462" s="1">
        <v>459</v>
      </c>
      <c r="B462">
        <v>4.7572486608077721E-4</v>
      </c>
      <c r="C462">
        <v>4.9754077074001736E-4</v>
      </c>
      <c r="D462">
        <v>4.9657154005735063E-4</v>
      </c>
      <c r="E462">
        <v>4.94254929993855E-4</v>
      </c>
      <c r="F462">
        <v>4.9735635363385496E-4</v>
      </c>
      <c r="G462">
        <v>4.9240255540019097E-4</v>
      </c>
      <c r="H462">
        <v>5.2577268585149222E-4</v>
      </c>
      <c r="I462">
        <v>4.9372450559385505E-4</v>
      </c>
      <c r="J462">
        <v>4.9516832919385548E-4</v>
      </c>
      <c r="K462">
        <v>4.9503425919385495E-4</v>
      </c>
      <c r="L462">
        <v>4.9516832919385538E-4</v>
      </c>
      <c r="M462">
        <v>4.9516832919385559E-4</v>
      </c>
    </row>
    <row r="463" spans="1:13" x14ac:dyDescent="0.25">
      <c r="A463" s="1">
        <v>460</v>
      </c>
      <c r="B463">
        <v>4.7559041953225428E-4</v>
      </c>
      <c r="C463">
        <v>4.9748246041796335E-4</v>
      </c>
      <c r="D463">
        <v>4.9658993463251545E-4</v>
      </c>
      <c r="E463">
        <v>4.9425810519385506E-4</v>
      </c>
      <c r="F463">
        <v>4.9736227479385499E-4</v>
      </c>
      <c r="G463">
        <v>4.9241180852569496E-4</v>
      </c>
      <c r="H463">
        <v>5.2590550079049015E-4</v>
      </c>
      <c r="I463">
        <v>4.9379334519385502E-4</v>
      </c>
      <c r="J463">
        <v>4.9516832919385548E-4</v>
      </c>
      <c r="K463">
        <v>4.9503752919385501E-4</v>
      </c>
      <c r="L463">
        <v>4.9516832919385538E-4</v>
      </c>
      <c r="M463">
        <v>4.9516832919385559E-4</v>
      </c>
    </row>
    <row r="464" spans="1:13" x14ac:dyDescent="0.25">
      <c r="A464" s="1">
        <v>461</v>
      </c>
      <c r="B464">
        <v>4.7545610163778447E-4</v>
      </c>
      <c r="C464">
        <v>4.9742417255808631E-4</v>
      </c>
      <c r="D464">
        <v>4.9660832920768016E-4</v>
      </c>
      <c r="E464">
        <v>4.9426128039385502E-4</v>
      </c>
      <c r="F464">
        <v>4.9736819595385502E-4</v>
      </c>
      <c r="G464">
        <v>4.9242106165119906E-4</v>
      </c>
      <c r="H464">
        <v>5.2603831572948785E-4</v>
      </c>
      <c r="I464">
        <v>4.9386218479385499E-4</v>
      </c>
      <c r="J464">
        <v>4.9516832919385548E-4</v>
      </c>
      <c r="K464">
        <v>4.9504079919385495E-4</v>
      </c>
      <c r="L464">
        <v>4.9516832919385538E-4</v>
      </c>
      <c r="M464">
        <v>4.9516832919385559E-4</v>
      </c>
    </row>
    <row r="465" spans="1:13" x14ac:dyDescent="0.25">
      <c r="A465" s="1">
        <v>462</v>
      </c>
      <c r="B465">
        <v>4.7532191221278931E-4</v>
      </c>
      <c r="C465">
        <v>4.9736590714740986E-4</v>
      </c>
      <c r="D465">
        <v>4.9662672378284498E-4</v>
      </c>
      <c r="E465">
        <v>4.9426445559385508E-4</v>
      </c>
      <c r="F465">
        <v>4.9737411711385494E-4</v>
      </c>
      <c r="G465">
        <v>4.9243031477670305E-4</v>
      </c>
      <c r="H465">
        <v>5.2617113066848577E-4</v>
      </c>
      <c r="I465">
        <v>4.9393102439385496E-4</v>
      </c>
      <c r="J465">
        <v>4.9516832919385548E-4</v>
      </c>
      <c r="K465">
        <v>4.95044069193855E-4</v>
      </c>
      <c r="L465">
        <v>4.9516832919385538E-4</v>
      </c>
      <c r="M465">
        <v>4.9516832919385559E-4</v>
      </c>
    </row>
    <row r="466" spans="1:13" x14ac:dyDescent="0.25">
      <c r="A466" s="1">
        <v>463</v>
      </c>
      <c r="B466">
        <v>4.7518785107304311E-4</v>
      </c>
      <c r="C466">
        <v>4.9730766417296695E-4</v>
      </c>
      <c r="D466">
        <v>4.9664511835800979E-4</v>
      </c>
      <c r="E466">
        <v>4.9426763079385503E-4</v>
      </c>
      <c r="F466">
        <v>4.9738003827385496E-4</v>
      </c>
      <c r="G466">
        <v>4.9243956790220704E-4</v>
      </c>
      <c r="H466">
        <v>5.2630394560748348E-4</v>
      </c>
      <c r="I466">
        <v>4.9399986399385504E-4</v>
      </c>
      <c r="J466">
        <v>4.9516832919385548E-4</v>
      </c>
      <c r="K466">
        <v>4.9504733919385495E-4</v>
      </c>
      <c r="L466">
        <v>4.9516832919385538E-4</v>
      </c>
      <c r="M466">
        <v>4.9516832919385559E-4</v>
      </c>
    </row>
    <row r="467" spans="1:13" x14ac:dyDescent="0.25">
      <c r="A467" s="1">
        <v>464</v>
      </c>
      <c r="B467">
        <v>4.7505391803467261E-4</v>
      </c>
      <c r="C467">
        <v>4.9724944362180092E-4</v>
      </c>
      <c r="D467">
        <v>4.966635129331745E-4</v>
      </c>
      <c r="E467">
        <v>4.9427080599385499E-4</v>
      </c>
      <c r="F467">
        <v>4.9738595943385499E-4</v>
      </c>
      <c r="G467">
        <v>4.9244882102771103E-4</v>
      </c>
      <c r="H467">
        <v>5.264367605464814E-4</v>
      </c>
      <c r="I467">
        <v>4.9406870359385501E-4</v>
      </c>
      <c r="J467">
        <v>4.9516832919385548E-4</v>
      </c>
      <c r="K467">
        <v>4.95050609193855E-4</v>
      </c>
      <c r="L467">
        <v>4.9516832919385538E-4</v>
      </c>
      <c r="M467">
        <v>4.9516832919385559E-4</v>
      </c>
    </row>
    <row r="468" spans="1:13" x14ac:dyDescent="0.25">
      <c r="A468" s="1">
        <v>465</v>
      </c>
      <c r="B468">
        <v>4.7492011291415582E-4</v>
      </c>
      <c r="C468">
        <v>4.97191245480965E-4</v>
      </c>
      <c r="D468">
        <v>4.9668190750833932E-4</v>
      </c>
      <c r="E468">
        <v>4.9427398119385505E-4</v>
      </c>
      <c r="F468">
        <v>4.9739188059385502E-4</v>
      </c>
      <c r="G468">
        <v>4.9245807415321502E-4</v>
      </c>
      <c r="H468">
        <v>5.265695754854791E-4</v>
      </c>
      <c r="I468">
        <v>4.9413754319385509E-4</v>
      </c>
      <c r="J468">
        <v>4.9516832919385548E-4</v>
      </c>
      <c r="K468">
        <v>4.9505387919385494E-4</v>
      </c>
      <c r="L468">
        <v>4.9516832919385538E-4</v>
      </c>
      <c r="M468">
        <v>4.9516832919385559E-4</v>
      </c>
    </row>
    <row r="469" spans="1:13" x14ac:dyDescent="0.25">
      <c r="A469" s="1">
        <v>466</v>
      </c>
      <c r="B469">
        <v>4.7478643552832081E-4</v>
      </c>
      <c r="C469">
        <v>4.9713306973752248E-4</v>
      </c>
      <c r="D469">
        <v>4.9670030208350414E-4</v>
      </c>
      <c r="E469">
        <v>4.94277156393855E-4</v>
      </c>
      <c r="F469">
        <v>4.9739780175385494E-4</v>
      </c>
      <c r="G469">
        <v>4.92467327278719E-4</v>
      </c>
      <c r="H469">
        <v>5.2670239042447702E-4</v>
      </c>
      <c r="I469">
        <v>4.9420638279385506E-4</v>
      </c>
      <c r="J469">
        <v>4.9516832919385548E-4</v>
      </c>
      <c r="K469">
        <v>4.95057149193855E-4</v>
      </c>
      <c r="L469">
        <v>4.9516832919385538E-4</v>
      </c>
      <c r="M469">
        <v>4.9516832919385559E-4</v>
      </c>
    </row>
    <row r="470" spans="1:13" x14ac:dyDescent="0.25">
      <c r="A470" s="1">
        <v>467</v>
      </c>
      <c r="B470">
        <v>4.7465288569434528E-4</v>
      </c>
      <c r="C470">
        <v>4.9707491637854609E-4</v>
      </c>
      <c r="D470">
        <v>4.9671869665866885E-4</v>
      </c>
      <c r="E470">
        <v>4.9428033159385507E-4</v>
      </c>
      <c r="F470">
        <v>4.9740372291385497E-4</v>
      </c>
      <c r="G470">
        <v>4.9247658040422299E-4</v>
      </c>
      <c r="H470">
        <v>5.2683520536347473E-4</v>
      </c>
      <c r="I470">
        <v>4.9427522239385503E-4</v>
      </c>
      <c r="J470">
        <v>4.9516832919385548E-4</v>
      </c>
      <c r="K470">
        <v>4.9506041919385494E-4</v>
      </c>
      <c r="L470">
        <v>4.9516832919385538E-4</v>
      </c>
      <c r="M470">
        <v>4.9516832919385559E-4</v>
      </c>
    </row>
    <row r="471" spans="1:13" x14ac:dyDescent="0.25">
      <c r="A471" s="1">
        <v>468</v>
      </c>
      <c r="B471">
        <v>4.7451946322975611E-4</v>
      </c>
      <c r="C471">
        <v>4.9701678539111941E-4</v>
      </c>
      <c r="D471">
        <v>4.9673709123383366E-4</v>
      </c>
      <c r="E471">
        <v>4.9428350679385502E-4</v>
      </c>
      <c r="F471">
        <v>4.9740964407385499E-4</v>
      </c>
      <c r="G471">
        <v>4.9248583352972698E-4</v>
      </c>
      <c r="H471">
        <v>5.2696802030247265E-4</v>
      </c>
      <c r="I471">
        <v>4.94344061993855E-4</v>
      </c>
      <c r="J471">
        <v>4.9516832919385548E-4</v>
      </c>
      <c r="K471">
        <v>4.9506368919385499E-4</v>
      </c>
      <c r="L471">
        <v>4.9516832919385538E-4</v>
      </c>
      <c r="M471">
        <v>4.9516832919385559E-4</v>
      </c>
    </row>
    <row r="472" spans="1:13" x14ac:dyDescent="0.25">
      <c r="A472" s="1">
        <v>469</v>
      </c>
      <c r="B472">
        <v>4.7438616795242739E-4</v>
      </c>
      <c r="C472">
        <v>4.9695867676233501E-4</v>
      </c>
      <c r="D472">
        <v>4.9675548580899848E-4</v>
      </c>
      <c r="E472">
        <v>4.9428668199385508E-4</v>
      </c>
      <c r="F472">
        <v>4.9741556523385502E-4</v>
      </c>
      <c r="G472">
        <v>4.9249508665523097E-4</v>
      </c>
      <c r="H472">
        <v>5.2710083524147035E-4</v>
      </c>
      <c r="I472">
        <v>4.9441290159385498E-4</v>
      </c>
      <c r="J472">
        <v>4.9516832919385548E-4</v>
      </c>
      <c r="K472">
        <v>4.9506695919385494E-4</v>
      </c>
      <c r="L472">
        <v>4.9516832919385538E-4</v>
      </c>
      <c r="M472">
        <v>4.9516832919385559E-4</v>
      </c>
    </row>
    <row r="473" spans="1:13" x14ac:dyDescent="0.25">
      <c r="A473" s="1">
        <v>470</v>
      </c>
      <c r="B473">
        <v>4.7425299968058081E-4</v>
      </c>
      <c r="C473">
        <v>4.9690059047929598E-4</v>
      </c>
      <c r="D473">
        <v>4.9677388038416319E-4</v>
      </c>
      <c r="E473">
        <v>4.9428985719385504E-4</v>
      </c>
      <c r="F473">
        <v>4.9742148639385494E-4</v>
      </c>
      <c r="G473">
        <v>4.9250433978073496E-4</v>
      </c>
      <c r="H473">
        <v>5.2723365018046806E-4</v>
      </c>
      <c r="I473">
        <v>4.9448174119385495E-4</v>
      </c>
      <c r="J473">
        <v>4.9516832919385548E-4</v>
      </c>
      <c r="K473">
        <v>4.9507022919385499E-4</v>
      </c>
      <c r="L473">
        <v>4.9516832919385538E-4</v>
      </c>
      <c r="M473">
        <v>4.9516832919385559E-4</v>
      </c>
    </row>
    <row r="474" spans="1:13" x14ac:dyDescent="0.25">
      <c r="A474" s="1">
        <v>471</v>
      </c>
      <c r="B474">
        <v>4.7411995823278392E-4</v>
      </c>
      <c r="C474">
        <v>4.9684252652911539E-4</v>
      </c>
      <c r="D474">
        <v>4.9679227495932801E-4</v>
      </c>
      <c r="E474">
        <v>4.9429303239385499E-4</v>
      </c>
      <c r="F474">
        <v>4.9742740755385497E-4</v>
      </c>
      <c r="G474">
        <v>4.9251359290623906E-4</v>
      </c>
      <c r="H474">
        <v>5.2736646511946598E-4</v>
      </c>
      <c r="I474">
        <v>4.9455058079385503E-4</v>
      </c>
      <c r="J474">
        <v>4.9516832919385548E-4</v>
      </c>
      <c r="K474">
        <v>4.9507349919385493E-4</v>
      </c>
      <c r="L474">
        <v>4.9516832919385538E-4</v>
      </c>
      <c r="M474">
        <v>4.9516832919385559E-4</v>
      </c>
    </row>
    <row r="475" spans="1:13" x14ac:dyDescent="0.25">
      <c r="A475" s="1">
        <v>472</v>
      </c>
      <c r="B475">
        <v>4.7398704342794981E-4</v>
      </c>
      <c r="C475">
        <v>4.9678448489891562E-4</v>
      </c>
      <c r="D475">
        <v>4.9681066953449272E-4</v>
      </c>
      <c r="E475">
        <v>4.9429620759385506E-4</v>
      </c>
      <c r="F475">
        <v>4.97433328713855E-4</v>
      </c>
      <c r="G475">
        <v>4.9252284603174305E-4</v>
      </c>
      <c r="H475">
        <v>5.274992800584639E-4</v>
      </c>
      <c r="I475">
        <v>4.94619420393855E-4</v>
      </c>
      <c r="J475">
        <v>4.9516832919385548E-4</v>
      </c>
      <c r="K475">
        <v>4.9507676919385499E-4</v>
      </c>
      <c r="L475">
        <v>4.9516832919385538E-4</v>
      </c>
      <c r="M475">
        <v>4.9516832919385559E-4</v>
      </c>
    </row>
    <row r="476" spans="1:13" x14ac:dyDescent="0.25">
      <c r="A476" s="1">
        <v>473</v>
      </c>
      <c r="B476">
        <v>4.7385425508533632E-4</v>
      </c>
      <c r="C476">
        <v>4.9672646557582969E-4</v>
      </c>
      <c r="D476">
        <v>4.9682906410965753E-4</v>
      </c>
      <c r="E476">
        <v>4.9429938279385501E-4</v>
      </c>
      <c r="F476">
        <v>4.9743924987385502E-4</v>
      </c>
      <c r="G476">
        <v>4.9253209915724704E-4</v>
      </c>
      <c r="H476">
        <v>5.276320949974616E-4</v>
      </c>
      <c r="I476">
        <v>4.9468825999385508E-4</v>
      </c>
      <c r="J476">
        <v>4.9516832919385548E-4</v>
      </c>
      <c r="K476">
        <v>4.9508003919385493E-4</v>
      </c>
      <c r="L476">
        <v>4.9516832919385538E-4</v>
      </c>
      <c r="M476">
        <v>4.9516832919385559E-4</v>
      </c>
    </row>
    <row r="477" spans="1:13" x14ac:dyDescent="0.25">
      <c r="A477" s="1">
        <v>474</v>
      </c>
      <c r="B477">
        <v>4.7372159302454492E-4</v>
      </c>
      <c r="C477">
        <v>4.9666846854699983E-4</v>
      </c>
      <c r="D477">
        <v>4.9684745868482235E-4</v>
      </c>
      <c r="E477">
        <v>4.9430255799385507E-4</v>
      </c>
      <c r="F477">
        <v>4.9744517103385494E-4</v>
      </c>
      <c r="G477">
        <v>4.9254135228275102E-4</v>
      </c>
      <c r="H477">
        <v>5.2776490993645931E-4</v>
      </c>
      <c r="I477">
        <v>4.9475709959385505E-4</v>
      </c>
      <c r="J477">
        <v>4.9516832919385548E-4</v>
      </c>
      <c r="K477">
        <v>4.9508330919385498E-4</v>
      </c>
      <c r="L477">
        <v>4.9516832919385538E-4</v>
      </c>
      <c r="M477">
        <v>4.9516832919385559E-4</v>
      </c>
    </row>
    <row r="478" spans="1:13" x14ac:dyDescent="0.25">
      <c r="A478" s="1">
        <v>475</v>
      </c>
      <c r="B478">
        <v>4.7358905706551991E-4</v>
      </c>
      <c r="C478">
        <v>4.9661049379957857E-4</v>
      </c>
      <c r="D478">
        <v>4.9686585325998706E-4</v>
      </c>
      <c r="E478">
        <v>4.9430573319385503E-4</v>
      </c>
      <c r="F478">
        <v>4.9745109219385497E-4</v>
      </c>
      <c r="G478">
        <v>4.9255060540825501E-4</v>
      </c>
      <c r="H478">
        <v>5.2789772487545723E-4</v>
      </c>
      <c r="I478">
        <v>4.9482593919385502E-4</v>
      </c>
      <c r="J478">
        <v>4.9516832919385548E-4</v>
      </c>
      <c r="K478">
        <v>4.9508657919385493E-4</v>
      </c>
      <c r="L478">
        <v>4.9516832919385538E-4</v>
      </c>
      <c r="M478">
        <v>4.9516832919385559E-4</v>
      </c>
    </row>
    <row r="479" spans="1:13" x14ac:dyDescent="0.25">
      <c r="A479" s="1">
        <v>476</v>
      </c>
      <c r="B479">
        <v>4.7345664702854817E-4</v>
      </c>
      <c r="C479">
        <v>4.965525413207283E-4</v>
      </c>
      <c r="D479">
        <v>4.9688424783515188E-4</v>
      </c>
      <c r="E479">
        <v>4.9430890839385498E-4</v>
      </c>
      <c r="F479">
        <v>4.97457013353855E-4</v>
      </c>
      <c r="G479">
        <v>4.92559858533759E-4</v>
      </c>
      <c r="H479">
        <v>5.2803053981445493E-4</v>
      </c>
      <c r="I479">
        <v>4.9489477879385499E-4</v>
      </c>
      <c r="J479">
        <v>4.9516832919385548E-4</v>
      </c>
      <c r="K479">
        <v>4.9508984919385498E-4</v>
      </c>
      <c r="L479">
        <v>4.9516832919385538E-4</v>
      </c>
      <c r="M479">
        <v>4.9516832919385559E-4</v>
      </c>
    </row>
    <row r="480" spans="1:13" x14ac:dyDescent="0.25">
      <c r="A480" s="1">
        <v>477</v>
      </c>
      <c r="B480">
        <v>4.7332436273425741E-4</v>
      </c>
      <c r="C480">
        <v>4.9649461109762118E-4</v>
      </c>
      <c r="D480">
        <v>4.9690264241031669E-4</v>
      </c>
      <c r="E480">
        <v>4.9431208359385504E-4</v>
      </c>
      <c r="F480">
        <v>4.9746293451385503E-4</v>
      </c>
      <c r="G480">
        <v>4.9256911165926299E-4</v>
      </c>
      <c r="H480">
        <v>5.2816335475345286E-4</v>
      </c>
      <c r="I480">
        <v>4.9496361839385496E-4</v>
      </c>
      <c r="J480">
        <v>4.9516832919385548E-4</v>
      </c>
      <c r="K480">
        <v>4.9509311919385493E-4</v>
      </c>
      <c r="L480">
        <v>4.9516832919385538E-4</v>
      </c>
      <c r="M480">
        <v>4.9516832919385559E-4</v>
      </c>
    </row>
    <row r="481" spans="1:13" x14ac:dyDescent="0.25">
      <c r="A481" s="1">
        <v>478</v>
      </c>
      <c r="B481">
        <v>4.7319220400361608E-4</v>
      </c>
      <c r="C481">
        <v>4.96436703117439E-4</v>
      </c>
      <c r="D481">
        <v>4.969210369854814E-4</v>
      </c>
      <c r="E481">
        <v>4.94315258793855E-4</v>
      </c>
      <c r="F481">
        <v>4.9746885567385495E-4</v>
      </c>
      <c r="G481">
        <v>4.9257836478476698E-4</v>
      </c>
      <c r="H481">
        <v>5.2829616969245056E-4</v>
      </c>
      <c r="I481">
        <v>4.9503245799385504E-4</v>
      </c>
      <c r="J481">
        <v>4.9516832919385548E-4</v>
      </c>
      <c r="K481">
        <v>4.9509638919385498E-4</v>
      </c>
      <c r="L481">
        <v>4.9516832919385538E-4</v>
      </c>
      <c r="M481">
        <v>4.9516832919385559E-4</v>
      </c>
    </row>
    <row r="482" spans="1:13" x14ac:dyDescent="0.25">
      <c r="A482" s="1">
        <v>479</v>
      </c>
      <c r="B482">
        <v>4.730601706579322E-4</v>
      </c>
      <c r="C482">
        <v>4.9637881736737388E-4</v>
      </c>
      <c r="D482">
        <v>4.9693943156064622E-4</v>
      </c>
      <c r="E482">
        <v>4.9431843399385506E-4</v>
      </c>
      <c r="F482">
        <v>4.9747477683385498E-4</v>
      </c>
      <c r="G482">
        <v>4.9258761791027097E-4</v>
      </c>
      <c r="H482">
        <v>5.2842898463144826E-4</v>
      </c>
      <c r="I482">
        <v>4.9510129759385501E-4</v>
      </c>
      <c r="J482">
        <v>4.9516832919385548E-4</v>
      </c>
      <c r="K482">
        <v>4.9509965919385503E-4</v>
      </c>
      <c r="L482">
        <v>4.9516832919385538E-4</v>
      </c>
      <c r="M482">
        <v>4.9516832919385559E-4</v>
      </c>
    </row>
    <row r="483" spans="1:13" x14ac:dyDescent="0.25">
      <c r="A483" s="1">
        <v>480</v>
      </c>
      <c r="B483">
        <v>4.7292826251885307E-4</v>
      </c>
      <c r="C483">
        <v>4.9632095383462735E-4</v>
      </c>
      <c r="D483">
        <v>4.9695782613581104E-4</v>
      </c>
      <c r="E483">
        <v>4.9432160919385501E-4</v>
      </c>
      <c r="F483">
        <v>4.97480697993855E-4</v>
      </c>
      <c r="G483">
        <v>4.9259687103577496E-4</v>
      </c>
      <c r="H483">
        <v>5.2856179957044619E-4</v>
      </c>
      <c r="I483">
        <v>4.9517013719385498E-4</v>
      </c>
      <c r="J483">
        <v>4.9516832919385548E-4</v>
      </c>
      <c r="K483">
        <v>4.9510292919385497E-4</v>
      </c>
      <c r="L483">
        <v>4.9516832919385538E-4</v>
      </c>
      <c r="M483">
        <v>4.9516832919385559E-4</v>
      </c>
    </row>
    <row r="484" spans="1:13" x14ac:dyDescent="0.25">
      <c r="A484" s="1">
        <v>481</v>
      </c>
      <c r="B484">
        <v>4.7279647940836348E-4</v>
      </c>
      <c r="C484">
        <v>4.9626311250641102E-4</v>
      </c>
      <c r="D484">
        <v>4.9697622071097575E-4</v>
      </c>
      <c r="E484">
        <v>4.9432478439385508E-4</v>
      </c>
      <c r="F484">
        <v>4.9748661915385503E-4</v>
      </c>
      <c r="G484">
        <v>4.9260612416127906E-4</v>
      </c>
      <c r="H484">
        <v>5.2869461450944411E-4</v>
      </c>
      <c r="I484">
        <v>4.9523897679385506E-4</v>
      </c>
      <c r="J484">
        <v>4.9516832919385548E-4</v>
      </c>
      <c r="K484">
        <v>4.9510619919385503E-4</v>
      </c>
      <c r="L484">
        <v>4.9516832919385538E-4</v>
      </c>
      <c r="M484">
        <v>4.9516832919385559E-4</v>
      </c>
    </row>
    <row r="485" spans="1:13" x14ac:dyDescent="0.25">
      <c r="A485" s="1">
        <v>482</v>
      </c>
      <c r="B485">
        <v>4.7266482114878653E-4</v>
      </c>
      <c r="C485">
        <v>4.9620529336994606E-4</v>
      </c>
      <c r="D485">
        <v>4.9699461528614057E-4</v>
      </c>
      <c r="E485">
        <v>4.9432795959385503E-4</v>
      </c>
      <c r="F485">
        <v>4.9749254031385495E-4</v>
      </c>
      <c r="G485">
        <v>4.9261537728678305E-4</v>
      </c>
      <c r="H485">
        <v>5.2882742944844181E-4</v>
      </c>
      <c r="I485">
        <v>4.9530781639385503E-4</v>
      </c>
      <c r="J485">
        <v>4.9516832919385548E-4</v>
      </c>
      <c r="K485">
        <v>4.9510946919385497E-4</v>
      </c>
      <c r="L485">
        <v>4.9516832919385538E-4</v>
      </c>
      <c r="M485">
        <v>4.9516832919385559E-4</v>
      </c>
    </row>
    <row r="486" spans="1:13" x14ac:dyDescent="0.25">
      <c r="A486" s="1">
        <v>483</v>
      </c>
      <c r="B486">
        <v>4.7253328756278042E-4</v>
      </c>
      <c r="C486">
        <v>4.961474964124636E-4</v>
      </c>
      <c r="D486">
        <v>4.9701300986130538E-4</v>
      </c>
      <c r="E486">
        <v>4.9433113479385499E-4</v>
      </c>
      <c r="F486">
        <v>4.9749846147385498E-4</v>
      </c>
      <c r="G486">
        <v>4.9262463041228703E-4</v>
      </c>
      <c r="H486">
        <v>5.2896024438743962E-4</v>
      </c>
      <c r="I486">
        <v>4.95376655993855E-4</v>
      </c>
      <c r="J486">
        <v>4.9516832919385548E-4</v>
      </c>
      <c r="K486">
        <v>4.9511273919385502E-4</v>
      </c>
      <c r="L486">
        <v>4.9516832919385538E-4</v>
      </c>
      <c r="M486">
        <v>4.9516832919385559E-4</v>
      </c>
    </row>
    <row r="487" spans="1:13" x14ac:dyDescent="0.25">
      <c r="A487" s="1">
        <v>484</v>
      </c>
      <c r="B487">
        <v>4.7240187847334019E-4</v>
      </c>
      <c r="C487">
        <v>4.9608972162120475E-4</v>
      </c>
      <c r="D487">
        <v>4.9703140443647009E-4</v>
      </c>
      <c r="E487">
        <v>4.9433430999385505E-4</v>
      </c>
      <c r="F487">
        <v>4.9750438263385501E-4</v>
      </c>
      <c r="G487">
        <v>4.9263388353779102E-4</v>
      </c>
      <c r="H487">
        <v>5.2909305932643744E-4</v>
      </c>
      <c r="I487">
        <v>4.9544549559385497E-4</v>
      </c>
      <c r="J487">
        <v>4.9516832919385548E-4</v>
      </c>
      <c r="K487">
        <v>4.9511600919385497E-4</v>
      </c>
      <c r="L487">
        <v>4.9516832919385538E-4</v>
      </c>
      <c r="M487">
        <v>4.9516832919385559E-4</v>
      </c>
    </row>
    <row r="488" spans="1:13" x14ac:dyDescent="0.25">
      <c r="A488" s="1">
        <v>485</v>
      </c>
      <c r="B488">
        <v>4.7227059370379539E-4</v>
      </c>
      <c r="C488">
        <v>4.9603196898341995E-4</v>
      </c>
      <c r="D488">
        <v>4.9704979901163491E-4</v>
      </c>
      <c r="E488">
        <v>4.94337485193855E-4</v>
      </c>
      <c r="F488">
        <v>4.9751030379385493E-4</v>
      </c>
      <c r="G488">
        <v>4.9264313666329501E-4</v>
      </c>
      <c r="H488">
        <v>5.2922587426543525E-4</v>
      </c>
      <c r="I488">
        <v>4.9551433519385505E-4</v>
      </c>
      <c r="J488">
        <v>4.9516832919385548E-4</v>
      </c>
      <c r="K488">
        <v>4.9511927919385502E-4</v>
      </c>
      <c r="L488">
        <v>4.9516832919385538E-4</v>
      </c>
      <c r="M488">
        <v>4.9516832919385559E-4</v>
      </c>
    </row>
    <row r="489" spans="1:13" x14ac:dyDescent="0.25">
      <c r="A489" s="1">
        <v>486</v>
      </c>
      <c r="B489">
        <v>4.7213943307780978E-4</v>
      </c>
      <c r="C489">
        <v>4.959742384863698E-4</v>
      </c>
      <c r="D489">
        <v>4.9706819358679973E-4</v>
      </c>
      <c r="E489">
        <v>4.9434066039385507E-4</v>
      </c>
      <c r="F489">
        <v>4.9751622495385495E-4</v>
      </c>
      <c r="G489">
        <v>4.92652389788799E-4</v>
      </c>
      <c r="H489">
        <v>5.2935868920443306E-4</v>
      </c>
      <c r="I489">
        <v>4.9558317479385502E-4</v>
      </c>
      <c r="J489">
        <v>4.9516832919385548E-4</v>
      </c>
      <c r="K489">
        <v>4.9512254919385496E-4</v>
      </c>
      <c r="L489">
        <v>4.9516832919385538E-4</v>
      </c>
      <c r="M489">
        <v>4.9516832919385559E-4</v>
      </c>
    </row>
    <row r="490" spans="1:13" x14ac:dyDescent="0.25">
      <c r="A490" s="1">
        <v>487</v>
      </c>
      <c r="B490">
        <v>4.7200839641938028E-4</v>
      </c>
      <c r="C490">
        <v>4.959165301173245E-4</v>
      </c>
      <c r="D490">
        <v>4.9708658816196444E-4</v>
      </c>
      <c r="E490">
        <v>4.9434383559385502E-4</v>
      </c>
      <c r="F490">
        <v>4.9752214611385498E-4</v>
      </c>
      <c r="G490">
        <v>4.9266164291430299E-4</v>
      </c>
      <c r="H490">
        <v>5.2949150414343077E-4</v>
      </c>
      <c r="I490">
        <v>4.9565201439385499E-4</v>
      </c>
      <c r="J490">
        <v>4.9516832919385548E-4</v>
      </c>
      <c r="K490">
        <v>4.9512581919385502E-4</v>
      </c>
      <c r="L490">
        <v>4.9516832919385538E-4</v>
      </c>
      <c r="M490">
        <v>4.9516832919385559E-4</v>
      </c>
    </row>
    <row r="491" spans="1:13" x14ac:dyDescent="0.25">
      <c r="A491" s="1">
        <v>488</v>
      </c>
      <c r="B491">
        <v>4.7187748355283639E-4</v>
      </c>
      <c r="C491">
        <v>4.9585884386356405E-4</v>
      </c>
      <c r="D491">
        <v>4.9710498273712925E-4</v>
      </c>
      <c r="E491">
        <v>4.9434701079385508E-4</v>
      </c>
      <c r="F491">
        <v>4.9752806727385501E-4</v>
      </c>
      <c r="G491">
        <v>4.9267089603980698E-4</v>
      </c>
      <c r="H491">
        <v>5.2962431908242869E-4</v>
      </c>
      <c r="I491">
        <v>4.9572085399385507E-4</v>
      </c>
      <c r="J491">
        <v>4.9516832919385548E-4</v>
      </c>
      <c r="K491">
        <v>4.9512908919385496E-4</v>
      </c>
      <c r="L491">
        <v>4.9516832919385538E-4</v>
      </c>
      <c r="M491">
        <v>4.9516832919385559E-4</v>
      </c>
    </row>
    <row r="492" spans="1:13" x14ac:dyDescent="0.25">
      <c r="A492" s="1">
        <v>489</v>
      </c>
      <c r="B492">
        <v>4.717466943028395E-4</v>
      </c>
      <c r="C492">
        <v>4.9580117971237837E-4</v>
      </c>
      <c r="D492">
        <v>4.9712337731229396E-4</v>
      </c>
      <c r="E492">
        <v>4.9435018599385504E-4</v>
      </c>
      <c r="F492">
        <v>4.9753398843385493E-4</v>
      </c>
      <c r="G492">
        <v>4.9268014916531097E-4</v>
      </c>
      <c r="H492">
        <v>5.2975713402142639E-4</v>
      </c>
      <c r="I492">
        <v>4.9578969359385505E-4</v>
      </c>
      <c r="J492">
        <v>4.9516832919385548E-4</v>
      </c>
      <c r="K492">
        <v>4.9513235919385501E-4</v>
      </c>
      <c r="L492">
        <v>4.9516832919385538E-4</v>
      </c>
      <c r="M492">
        <v>4.9516832919385559E-4</v>
      </c>
    </row>
    <row r="493" spans="1:13" x14ac:dyDescent="0.25">
      <c r="A493" s="1">
        <v>490</v>
      </c>
      <c r="B493">
        <v>4.716160284943821E-4</v>
      </c>
      <c r="C493">
        <v>4.9574353765106667E-4</v>
      </c>
      <c r="D493">
        <v>4.9714177188745878E-4</v>
      </c>
      <c r="E493">
        <v>4.9435336119385499E-4</v>
      </c>
      <c r="F493">
        <v>4.9753990959385496E-4</v>
      </c>
      <c r="G493">
        <v>4.9268940229081496E-4</v>
      </c>
      <c r="H493">
        <v>5.2988994896042421E-4</v>
      </c>
      <c r="I493">
        <v>4.9585853319385502E-4</v>
      </c>
      <c r="J493">
        <v>4.9516832919385548E-4</v>
      </c>
      <c r="K493">
        <v>4.9513562919385496E-4</v>
      </c>
      <c r="L493">
        <v>4.9516832919385538E-4</v>
      </c>
      <c r="M493">
        <v>4.9516832919385559E-4</v>
      </c>
    </row>
    <row r="494" spans="1:13" x14ac:dyDescent="0.25">
      <c r="A494" s="1">
        <v>491</v>
      </c>
      <c r="B494">
        <v>4.7148548595278642E-4</v>
      </c>
      <c r="C494">
        <v>4.9568591766693826E-4</v>
      </c>
      <c r="D494">
        <v>4.971601664626236E-4</v>
      </c>
      <c r="E494">
        <v>4.9435653639385505E-4</v>
      </c>
      <c r="F494">
        <v>4.9754583075385498E-4</v>
      </c>
      <c r="G494">
        <v>4.9269865541631905E-4</v>
      </c>
      <c r="H494">
        <v>5.3002276389942202E-4</v>
      </c>
      <c r="I494">
        <v>4.9592737279385499E-4</v>
      </c>
      <c r="J494">
        <v>4.9516832919385548E-4</v>
      </c>
      <c r="K494">
        <v>4.9513889919385501E-4</v>
      </c>
      <c r="L494">
        <v>4.9516832919385538E-4</v>
      </c>
      <c r="M494">
        <v>4.9516832919385559E-4</v>
      </c>
    </row>
    <row r="495" spans="1:13" x14ac:dyDescent="0.25">
      <c r="A495" s="1">
        <v>492</v>
      </c>
      <c r="B495">
        <v>4.7135506650370442E-4</v>
      </c>
      <c r="C495">
        <v>4.956283197473122E-4</v>
      </c>
      <c r="D495">
        <v>4.9717856103778831E-4</v>
      </c>
      <c r="E495">
        <v>4.9435971159385501E-4</v>
      </c>
      <c r="F495">
        <v>4.9755175191385501E-4</v>
      </c>
      <c r="G495">
        <v>4.9270790854182304E-4</v>
      </c>
      <c r="H495">
        <v>5.3015557883841994E-4</v>
      </c>
      <c r="I495">
        <v>4.9599621239385507E-4</v>
      </c>
      <c r="J495">
        <v>4.9516832919385548E-4</v>
      </c>
      <c r="K495">
        <v>4.9514216919385495E-4</v>
      </c>
      <c r="L495">
        <v>4.9516832919385538E-4</v>
      </c>
      <c r="M495">
        <v>4.9516832919385559E-4</v>
      </c>
    </row>
    <row r="496" spans="1:13" x14ac:dyDescent="0.25">
      <c r="A496" s="1">
        <v>493</v>
      </c>
      <c r="B496">
        <v>4.7122476997311658E-4</v>
      </c>
      <c r="C496">
        <v>4.9557074387951699E-4</v>
      </c>
      <c r="D496">
        <v>4.9719695561295312E-4</v>
      </c>
      <c r="E496">
        <v>4.9436288679385507E-4</v>
      </c>
      <c r="F496">
        <v>4.9755767307385493E-4</v>
      </c>
      <c r="G496">
        <v>4.9271716166732703E-4</v>
      </c>
      <c r="H496">
        <v>5.3028839377741764E-4</v>
      </c>
      <c r="I496">
        <v>4.9606505199385504E-4</v>
      </c>
      <c r="J496">
        <v>4.9516832919385548E-4</v>
      </c>
      <c r="K496">
        <v>4.9514543919385501E-4</v>
      </c>
      <c r="L496">
        <v>4.9516832919385538E-4</v>
      </c>
      <c r="M496">
        <v>4.9516832919385559E-4</v>
      </c>
    </row>
    <row r="497" spans="1:13" x14ac:dyDescent="0.25">
      <c r="A497" s="1">
        <v>494</v>
      </c>
      <c r="B497">
        <v>4.7109459618733179E-4</v>
      </c>
      <c r="C497">
        <v>4.9551319005089087E-4</v>
      </c>
      <c r="D497">
        <v>4.9721535018811794E-4</v>
      </c>
      <c r="E497">
        <v>4.9436606199385503E-4</v>
      </c>
      <c r="F497">
        <v>4.9756359423385496E-4</v>
      </c>
      <c r="G497">
        <v>4.9272641479283102E-4</v>
      </c>
      <c r="H497">
        <v>5.3042120871641557E-4</v>
      </c>
      <c r="I497">
        <v>4.9613389159385501E-4</v>
      </c>
      <c r="J497">
        <v>4.9516832919385548E-4</v>
      </c>
      <c r="K497">
        <v>4.9514870919385495E-4</v>
      </c>
      <c r="L497">
        <v>4.9516832919385538E-4</v>
      </c>
      <c r="M497">
        <v>4.9516832919385559E-4</v>
      </c>
    </row>
    <row r="498" spans="1:13" x14ac:dyDescent="0.25">
      <c r="A498" s="1">
        <v>495</v>
      </c>
      <c r="B498">
        <v>4.7096454497298507E-4</v>
      </c>
      <c r="C498">
        <v>4.9545565824878209E-4</v>
      </c>
      <c r="D498">
        <v>4.9723374476328265E-4</v>
      </c>
      <c r="E498">
        <v>4.9436923719385498E-4</v>
      </c>
      <c r="F498">
        <v>4.9756951539385499E-4</v>
      </c>
      <c r="G498">
        <v>4.9273566791833501E-4</v>
      </c>
      <c r="H498">
        <v>5.3055402365541327E-4</v>
      </c>
      <c r="I498">
        <v>4.9620273119385509E-4</v>
      </c>
      <c r="J498">
        <v>4.9516832919385548E-4</v>
      </c>
      <c r="K498">
        <v>4.95151979193855E-4</v>
      </c>
      <c r="L498">
        <v>4.9516832919385538E-4</v>
      </c>
      <c r="M498">
        <v>4.9516832919385559E-4</v>
      </c>
    </row>
    <row r="499" spans="1:13" x14ac:dyDescent="0.25">
      <c r="A499" s="1">
        <v>496</v>
      </c>
      <c r="B499">
        <v>4.7083461615703848E-4</v>
      </c>
      <c r="C499">
        <v>4.9539814846054819E-4</v>
      </c>
      <c r="D499">
        <v>4.9725213933844747E-4</v>
      </c>
      <c r="E499">
        <v>4.9437241239385504E-4</v>
      </c>
      <c r="F499">
        <v>4.9757543655385502E-4</v>
      </c>
      <c r="G499">
        <v>4.92744921043839E-4</v>
      </c>
      <c r="H499">
        <v>5.3068683859441108E-4</v>
      </c>
      <c r="I499">
        <v>4.9627157079385506E-4</v>
      </c>
      <c r="J499">
        <v>4.9516832919385548E-4</v>
      </c>
      <c r="K499">
        <v>4.9515524919385495E-4</v>
      </c>
      <c r="L499">
        <v>4.9516832919385538E-4</v>
      </c>
      <c r="M499">
        <v>4.9516832919385559E-4</v>
      </c>
    </row>
    <row r="500" spans="1:13" x14ac:dyDescent="0.25">
      <c r="A500" s="1">
        <v>497</v>
      </c>
      <c r="B500">
        <v>4.7070480956677929E-4</v>
      </c>
      <c r="C500">
        <v>4.9534066067355681E-4</v>
      </c>
      <c r="D500">
        <v>4.9727053391361228E-4</v>
      </c>
      <c r="E500">
        <v>4.94375587593855E-4</v>
      </c>
      <c r="F500">
        <v>4.9758135771385493E-4</v>
      </c>
      <c r="G500">
        <v>4.9275417416934299E-4</v>
      </c>
      <c r="H500">
        <v>5.308196535334089E-4</v>
      </c>
      <c r="I500">
        <v>4.9634041039385503E-4</v>
      </c>
      <c r="J500">
        <v>4.9516832919385548E-4</v>
      </c>
      <c r="K500">
        <v>4.95158519193855E-4</v>
      </c>
      <c r="L500">
        <v>4.9516832919385538E-4</v>
      </c>
      <c r="M500">
        <v>4.9516832919385559E-4</v>
      </c>
    </row>
    <row r="501" spans="1:13" x14ac:dyDescent="0.25">
      <c r="A501" s="1">
        <v>498</v>
      </c>
      <c r="B501">
        <v>4.7057512502982009E-4</v>
      </c>
      <c r="C501">
        <v>4.9528319487518468E-4</v>
      </c>
      <c r="D501">
        <v>4.9728892848877699E-4</v>
      </c>
      <c r="E501">
        <v>4.9437876279385506E-4</v>
      </c>
      <c r="F501">
        <v>4.9758727887385496E-4</v>
      </c>
      <c r="G501">
        <v>4.9276342729484698E-4</v>
      </c>
      <c r="H501">
        <v>5.309524684724066E-4</v>
      </c>
      <c r="I501">
        <v>4.96409249993855E-4</v>
      </c>
      <c r="J501">
        <v>4.9516832919385548E-4</v>
      </c>
      <c r="K501">
        <v>4.9516178919385494E-4</v>
      </c>
      <c r="L501">
        <v>4.9516832919385538E-4</v>
      </c>
      <c r="M501">
        <v>4.9516832919385559E-4</v>
      </c>
    </row>
    <row r="502" spans="1:13" x14ac:dyDescent="0.25">
      <c r="A502" s="1">
        <v>499</v>
      </c>
      <c r="B502">
        <v>4.7044556237409651E-4</v>
      </c>
      <c r="C502">
        <v>4.9522575105281864E-4</v>
      </c>
      <c r="D502">
        <v>4.9730732306394181E-4</v>
      </c>
      <c r="E502">
        <v>4.9438193799385501E-4</v>
      </c>
      <c r="F502">
        <v>4.9759320003385499E-4</v>
      </c>
      <c r="G502">
        <v>4.9277268042035097E-4</v>
      </c>
      <c r="H502">
        <v>5.3108528341140452E-4</v>
      </c>
      <c r="I502">
        <v>4.9647808959385497E-4</v>
      </c>
      <c r="J502">
        <v>4.9516832919385548E-4</v>
      </c>
      <c r="K502">
        <v>4.95165059193855E-4</v>
      </c>
      <c r="L502">
        <v>4.9516832919385538E-4</v>
      </c>
      <c r="M502">
        <v>4.9516832919385559E-4</v>
      </c>
    </row>
    <row r="503" spans="1:13" x14ac:dyDescent="0.25">
      <c r="A503" s="1">
        <v>500</v>
      </c>
      <c r="B503">
        <v>4.7031612142786839E-4</v>
      </c>
      <c r="C503">
        <v>4.9516832919385516E-4</v>
      </c>
      <c r="D503">
        <v>4.9732571763910663E-4</v>
      </c>
      <c r="E503">
        <v>4.9438511319385508E-4</v>
      </c>
      <c r="F503">
        <v>4.9759912119385502E-4</v>
      </c>
      <c r="G503">
        <v>4.9278193354585496E-4</v>
      </c>
      <c r="H503">
        <v>5.3121809835040223E-4</v>
      </c>
      <c r="I503">
        <v>4.9654692919385505E-4</v>
      </c>
      <c r="J503">
        <v>4.9516832919385548E-4</v>
      </c>
      <c r="K503">
        <v>4.9516832919385494E-4</v>
      </c>
      <c r="L503">
        <v>4.9516832919385538E-4</v>
      </c>
      <c r="M503">
        <v>4.9516832919385559E-4</v>
      </c>
    </row>
    <row r="504" spans="1:13" x14ac:dyDescent="0.25">
      <c r="A504" s="1">
        <v>501</v>
      </c>
      <c r="B504">
        <v>4.7018680201971782E-4</v>
      </c>
      <c r="C504">
        <v>4.9511092928570003E-4</v>
      </c>
      <c r="D504">
        <v>4.9734411221427134E-4</v>
      </c>
      <c r="E504">
        <v>4.9438828839385503E-4</v>
      </c>
      <c r="F504">
        <v>4.9760504235385494E-4</v>
      </c>
      <c r="G504">
        <v>4.9279118667135905E-4</v>
      </c>
      <c r="H504">
        <v>5.3135091328940015E-4</v>
      </c>
      <c r="I504">
        <v>4.9661576879385502E-4</v>
      </c>
      <c r="J504">
        <v>4.9516832919385548E-4</v>
      </c>
      <c r="K504">
        <v>4.9517159919385499E-4</v>
      </c>
      <c r="L504">
        <v>4.9516832919385538E-4</v>
      </c>
      <c r="M504">
        <v>4.9516832919385559E-4</v>
      </c>
    </row>
    <row r="505" spans="1:13" x14ac:dyDescent="0.25">
      <c r="A505" s="1">
        <v>502</v>
      </c>
      <c r="B505">
        <v>4.7005760397854851E-4</v>
      </c>
      <c r="C505">
        <v>4.9505355131576904E-4</v>
      </c>
      <c r="D505">
        <v>4.9736250678943615E-4</v>
      </c>
      <c r="E505">
        <v>4.9439146359385499E-4</v>
      </c>
      <c r="F505">
        <v>4.9761096351385497E-4</v>
      </c>
      <c r="G505">
        <v>4.9280043979686304E-4</v>
      </c>
      <c r="H505">
        <v>5.3148372822839796E-4</v>
      </c>
      <c r="I505">
        <v>4.9668460839385499E-4</v>
      </c>
      <c r="J505">
        <v>4.9516832919385548E-4</v>
      </c>
      <c r="K505">
        <v>4.9517486919385494E-4</v>
      </c>
      <c r="L505">
        <v>4.9516832919385538E-4</v>
      </c>
      <c r="M505">
        <v>4.9516832919385559E-4</v>
      </c>
    </row>
    <row r="506" spans="1:13" x14ac:dyDescent="0.25">
      <c r="A506" s="1">
        <v>503</v>
      </c>
      <c r="B506">
        <v>4.6992852713358498E-4</v>
      </c>
      <c r="C506">
        <v>4.9499619527148728E-4</v>
      </c>
      <c r="D506">
        <v>4.9738090136460097E-4</v>
      </c>
      <c r="E506">
        <v>4.9439463879385505E-4</v>
      </c>
      <c r="F506">
        <v>4.9761688467385499E-4</v>
      </c>
      <c r="G506">
        <v>4.9280969292236703E-4</v>
      </c>
      <c r="H506">
        <v>5.3161654316739577E-4</v>
      </c>
      <c r="I506">
        <v>4.9675344799385507E-4</v>
      </c>
      <c r="J506">
        <v>4.9516832919385548E-4</v>
      </c>
      <c r="K506">
        <v>4.9517813919385499E-4</v>
      </c>
      <c r="L506">
        <v>4.9516832919385538E-4</v>
      </c>
      <c r="M506">
        <v>4.9516832919385559E-4</v>
      </c>
    </row>
    <row r="507" spans="1:13" x14ac:dyDescent="0.25">
      <c r="A507" s="1">
        <v>504</v>
      </c>
      <c r="B507">
        <v>4.6979957131437251E-4</v>
      </c>
      <c r="C507">
        <v>4.9493886114028961E-4</v>
      </c>
      <c r="D507">
        <v>4.9739929593976568E-4</v>
      </c>
      <c r="E507">
        <v>4.94397813993855E-4</v>
      </c>
      <c r="F507">
        <v>4.9762280583385502E-4</v>
      </c>
      <c r="G507">
        <v>4.9281894604787102E-4</v>
      </c>
      <c r="H507">
        <v>5.3174935810639359E-4</v>
      </c>
      <c r="I507">
        <v>4.9682228759385504E-4</v>
      </c>
      <c r="J507">
        <v>4.9516832919385548E-4</v>
      </c>
      <c r="K507">
        <v>4.9518140919385494E-4</v>
      </c>
      <c r="L507">
        <v>4.9516832919385538E-4</v>
      </c>
      <c r="M507">
        <v>4.9516832919385559E-4</v>
      </c>
    </row>
    <row r="508" spans="1:13" x14ac:dyDescent="0.25">
      <c r="A508" s="1">
        <v>505</v>
      </c>
      <c r="B508">
        <v>4.6967073635077538E-4</v>
      </c>
      <c r="C508">
        <v>4.9488154890962063E-4</v>
      </c>
      <c r="D508">
        <v>4.974176905149305E-4</v>
      </c>
      <c r="E508">
        <v>4.9440098919385507E-4</v>
      </c>
      <c r="F508">
        <v>4.9762872699385494E-4</v>
      </c>
      <c r="G508">
        <v>4.9282819917337501E-4</v>
      </c>
      <c r="H508">
        <v>5.3188217304539129E-4</v>
      </c>
      <c r="I508">
        <v>4.9689112719385501E-4</v>
      </c>
      <c r="J508">
        <v>4.9516832919385548E-4</v>
      </c>
      <c r="K508">
        <v>4.9518467919385499E-4</v>
      </c>
      <c r="L508">
        <v>4.9516832919385538E-4</v>
      </c>
      <c r="M508">
        <v>4.9516832919385559E-4</v>
      </c>
    </row>
    <row r="509" spans="1:13" x14ac:dyDescent="0.25">
      <c r="A509" s="1">
        <v>506</v>
      </c>
      <c r="B509">
        <v>4.6954202207297711E-4</v>
      </c>
      <c r="C509">
        <v>4.9482425856693418E-4</v>
      </c>
      <c r="D509">
        <v>4.9743608509009531E-4</v>
      </c>
      <c r="E509">
        <v>4.9440416439385502E-4</v>
      </c>
      <c r="F509">
        <v>4.9763464815385497E-4</v>
      </c>
      <c r="G509">
        <v>4.92837452298879E-4</v>
      </c>
      <c r="H509">
        <v>5.320149879843891E-4</v>
      </c>
      <c r="I509">
        <v>4.9695996679385498E-4</v>
      </c>
      <c r="J509">
        <v>4.9516832919385548E-4</v>
      </c>
      <c r="K509">
        <v>4.9518794919385493E-4</v>
      </c>
      <c r="L509">
        <v>4.9516832919385538E-4</v>
      </c>
      <c r="M509">
        <v>4.9516832919385559E-4</v>
      </c>
    </row>
    <row r="510" spans="1:13" x14ac:dyDescent="0.25">
      <c r="A510" s="1">
        <v>507</v>
      </c>
      <c r="B510">
        <v>4.6941342831147869E-4</v>
      </c>
      <c r="C510">
        <v>4.9476699009969396E-4</v>
      </c>
      <c r="D510">
        <v>4.9745447966526002E-4</v>
      </c>
      <c r="E510">
        <v>4.9440733959385508E-4</v>
      </c>
      <c r="F510">
        <v>4.97640569313855E-4</v>
      </c>
      <c r="G510">
        <v>4.9284670542438299E-4</v>
      </c>
      <c r="H510">
        <v>5.3214780292338702E-4</v>
      </c>
      <c r="I510">
        <v>4.9702880639385496E-4</v>
      </c>
      <c r="J510">
        <v>4.9516832919385548E-4</v>
      </c>
      <c r="K510">
        <v>4.9519121919385498E-4</v>
      </c>
      <c r="L510">
        <v>4.9516832919385538E-4</v>
      </c>
      <c r="M510">
        <v>4.9516832919385559E-4</v>
      </c>
    </row>
    <row r="511" spans="1:13" x14ac:dyDescent="0.25">
      <c r="A511" s="1">
        <v>508</v>
      </c>
      <c r="B511">
        <v>4.6928495489709883E-4</v>
      </c>
      <c r="C511">
        <v>4.9470974349537309E-4</v>
      </c>
      <c r="D511">
        <v>4.9747287424042484E-4</v>
      </c>
      <c r="E511">
        <v>4.9441051479385504E-4</v>
      </c>
      <c r="F511">
        <v>4.9764649047385502E-4</v>
      </c>
      <c r="G511">
        <v>4.9285595854988698E-4</v>
      </c>
      <c r="H511">
        <v>5.3228061786238473E-4</v>
      </c>
      <c r="I511">
        <v>4.9709764599385504E-4</v>
      </c>
      <c r="J511">
        <v>4.9516832919385548E-4</v>
      </c>
      <c r="K511">
        <v>4.9519448919385493E-4</v>
      </c>
      <c r="L511">
        <v>4.9516832919385538E-4</v>
      </c>
      <c r="M511">
        <v>4.9516832919385559E-4</v>
      </c>
    </row>
    <row r="512" spans="1:13" x14ac:dyDescent="0.25">
      <c r="A512" s="1">
        <v>509</v>
      </c>
      <c r="B512">
        <v>4.6915660166097232E-4</v>
      </c>
      <c r="C512">
        <v>4.9465251874145435E-4</v>
      </c>
      <c r="D512">
        <v>4.9749126881558966E-4</v>
      </c>
      <c r="E512">
        <v>4.9441368999385499E-4</v>
      </c>
      <c r="F512">
        <v>4.9765241163385494E-4</v>
      </c>
      <c r="G512">
        <v>4.9286521167539097E-4</v>
      </c>
      <c r="H512">
        <v>5.3241343280138254E-4</v>
      </c>
      <c r="I512">
        <v>4.9716648559385501E-4</v>
      </c>
      <c r="J512">
        <v>4.9516832919385548E-4</v>
      </c>
      <c r="K512">
        <v>4.9519775919385498E-4</v>
      </c>
      <c r="L512">
        <v>4.9516832919385538E-4</v>
      </c>
      <c r="M512">
        <v>4.9516832919385559E-4</v>
      </c>
    </row>
    <row r="513" spans="1:13" x14ac:dyDescent="0.25">
      <c r="A513" s="1">
        <v>510</v>
      </c>
      <c r="B513">
        <v>4.6902836843455042E-4</v>
      </c>
      <c r="C513">
        <v>4.9459531582543006E-4</v>
      </c>
      <c r="D513">
        <v>4.9750966339075437E-4</v>
      </c>
      <c r="E513">
        <v>4.9441686519385505E-4</v>
      </c>
      <c r="F513">
        <v>4.9765833279385497E-4</v>
      </c>
      <c r="G513">
        <v>4.9287446480089495E-4</v>
      </c>
      <c r="H513">
        <v>5.3254624774038035E-4</v>
      </c>
      <c r="I513">
        <v>4.9723532519385509E-4</v>
      </c>
      <c r="J513">
        <v>4.9516832919385548E-4</v>
      </c>
      <c r="K513">
        <v>4.9520102919385493E-4</v>
      </c>
      <c r="L513">
        <v>4.9516832919385538E-4</v>
      </c>
      <c r="M513">
        <v>4.9516832919385559E-4</v>
      </c>
    </row>
    <row r="514" spans="1:13" x14ac:dyDescent="0.25">
      <c r="A514" s="1">
        <v>511</v>
      </c>
      <c r="B514">
        <v>4.6890025504959842E-4</v>
      </c>
      <c r="C514">
        <v>4.9453813473480197E-4</v>
      </c>
      <c r="D514">
        <v>4.9752805796591919E-4</v>
      </c>
      <c r="E514">
        <v>4.9442004039385501E-4</v>
      </c>
      <c r="F514">
        <v>4.97664253953855E-4</v>
      </c>
      <c r="G514">
        <v>4.9288371792639905E-4</v>
      </c>
      <c r="H514">
        <v>5.3267906267937817E-4</v>
      </c>
      <c r="I514">
        <v>4.9730416479385506E-4</v>
      </c>
      <c r="J514">
        <v>4.9516832919385548E-4</v>
      </c>
      <c r="K514">
        <v>4.9520429919385498E-4</v>
      </c>
      <c r="L514">
        <v>4.9516832919385538E-4</v>
      </c>
      <c r="M514">
        <v>4.9516832919385559E-4</v>
      </c>
    </row>
    <row r="515" spans="1:13" x14ac:dyDescent="0.25">
      <c r="A515" s="1">
        <v>512</v>
      </c>
      <c r="B515">
        <v>4.6877226133819669E-4</v>
      </c>
      <c r="C515">
        <v>4.9448097545708159E-4</v>
      </c>
      <c r="D515">
        <v>4.97546452541084E-4</v>
      </c>
      <c r="E515">
        <v>4.9442321559385507E-4</v>
      </c>
      <c r="F515">
        <v>4.9767017511385503E-4</v>
      </c>
      <c r="G515">
        <v>4.9289297105190304E-4</v>
      </c>
      <c r="H515">
        <v>5.3281187761837598E-4</v>
      </c>
      <c r="I515">
        <v>4.9737300439385503E-4</v>
      </c>
      <c r="J515">
        <v>4.9516832919385548E-4</v>
      </c>
      <c r="K515">
        <v>4.9520756919385503E-4</v>
      </c>
      <c r="L515">
        <v>4.9516832919385538E-4</v>
      </c>
      <c r="M515">
        <v>4.9516832919385559E-4</v>
      </c>
    </row>
    <row r="516" spans="1:13" x14ac:dyDescent="0.25">
      <c r="A516" s="1">
        <v>513</v>
      </c>
      <c r="B516">
        <v>4.68644387132739E-4</v>
      </c>
      <c r="C516">
        <v>4.9442383797978974E-4</v>
      </c>
      <c r="D516">
        <v>4.9756484711624871E-4</v>
      </c>
      <c r="E516">
        <v>4.9442639079385503E-4</v>
      </c>
      <c r="F516">
        <v>4.9767609627385495E-4</v>
      </c>
      <c r="G516">
        <v>4.9290222417740703E-4</v>
      </c>
      <c r="H516">
        <v>5.3294469255737379E-4</v>
      </c>
      <c r="I516">
        <v>4.97441843993855E-4</v>
      </c>
      <c r="J516">
        <v>4.9516832919385548E-4</v>
      </c>
      <c r="K516">
        <v>4.9521083919385497E-4</v>
      </c>
      <c r="L516">
        <v>4.9516832919385538E-4</v>
      </c>
      <c r="M516">
        <v>4.9516832919385559E-4</v>
      </c>
    </row>
    <row r="517" spans="1:13" x14ac:dyDescent="0.25">
      <c r="A517" s="1">
        <v>514</v>
      </c>
      <c r="B517">
        <v>4.6851663226593198E-4</v>
      </c>
      <c r="C517">
        <v>4.9436672229045693E-4</v>
      </c>
      <c r="D517">
        <v>4.9758324169141353E-4</v>
      </c>
      <c r="E517">
        <v>4.9442956599385498E-4</v>
      </c>
      <c r="F517">
        <v>4.9768201743385497E-4</v>
      </c>
      <c r="G517">
        <v>4.9291147730291102E-4</v>
      </c>
      <c r="H517">
        <v>5.3307750749637161E-4</v>
      </c>
      <c r="I517">
        <v>4.9751068359385497E-4</v>
      </c>
      <c r="J517">
        <v>4.9516832919385548E-4</v>
      </c>
      <c r="K517">
        <v>4.9521410919385503E-4</v>
      </c>
      <c r="L517">
        <v>4.9516832919385538E-4</v>
      </c>
      <c r="M517">
        <v>4.9516832919385559E-4</v>
      </c>
    </row>
    <row r="518" spans="1:13" x14ac:dyDescent="0.25">
      <c r="A518" s="1">
        <v>515</v>
      </c>
      <c r="B518">
        <v>4.6838899657079402E-4</v>
      </c>
      <c r="C518">
        <v>4.9430962837662305E-4</v>
      </c>
      <c r="D518">
        <v>4.9760163626657824E-4</v>
      </c>
      <c r="E518">
        <v>4.9443274119385504E-4</v>
      </c>
      <c r="F518">
        <v>4.97687938593855E-4</v>
      </c>
      <c r="G518">
        <v>4.9292073042841501E-4</v>
      </c>
      <c r="H518">
        <v>5.3321032243536942E-4</v>
      </c>
      <c r="I518">
        <v>4.9757952319385505E-4</v>
      </c>
      <c r="J518">
        <v>4.9516832919385548E-4</v>
      </c>
      <c r="K518">
        <v>4.9521737919385497E-4</v>
      </c>
      <c r="L518">
        <v>4.9516832919385538E-4</v>
      </c>
      <c r="M518">
        <v>4.9516832919385559E-4</v>
      </c>
    </row>
    <row r="519" spans="1:13" x14ac:dyDescent="0.25">
      <c r="A519" s="1">
        <v>516</v>
      </c>
      <c r="B519">
        <v>4.6826147988065538E-4</v>
      </c>
      <c r="C519">
        <v>4.9425255622583745E-4</v>
      </c>
      <c r="D519">
        <v>4.9762003084174306E-4</v>
      </c>
      <c r="E519">
        <v>4.94435916393855E-4</v>
      </c>
      <c r="F519">
        <v>4.9769385975385503E-4</v>
      </c>
      <c r="G519">
        <v>4.92929983553919E-4</v>
      </c>
      <c r="H519">
        <v>5.3334313737436723E-4</v>
      </c>
      <c r="I519">
        <v>4.9764836279385502E-4</v>
      </c>
      <c r="J519">
        <v>4.9516832919385548E-4</v>
      </c>
      <c r="K519">
        <v>4.9522064919385502E-4</v>
      </c>
      <c r="L519">
        <v>4.9516832919385538E-4</v>
      </c>
      <c r="M519">
        <v>4.9516832919385559E-4</v>
      </c>
    </row>
    <row r="520" spans="1:13" x14ac:dyDescent="0.25">
      <c r="A520" s="1">
        <v>517</v>
      </c>
      <c r="B520">
        <v>4.6813408202915651E-4</v>
      </c>
      <c r="C520">
        <v>4.9419550582565904E-4</v>
      </c>
      <c r="D520">
        <v>4.9763842541690787E-4</v>
      </c>
      <c r="E520">
        <v>4.9443909159385506E-4</v>
      </c>
      <c r="F520">
        <v>4.9769978091385495E-4</v>
      </c>
      <c r="G520">
        <v>4.9293923667942299E-4</v>
      </c>
      <c r="H520">
        <v>5.3347595231336494E-4</v>
      </c>
      <c r="I520">
        <v>4.9771720239385499E-4</v>
      </c>
      <c r="J520">
        <v>4.9516832919385548E-4</v>
      </c>
      <c r="K520">
        <v>4.9522391919385497E-4</v>
      </c>
      <c r="L520">
        <v>4.9516832919385538E-4</v>
      </c>
      <c r="M520">
        <v>4.9516832919385559E-4</v>
      </c>
    </row>
    <row r="521" spans="1:13" x14ac:dyDescent="0.25">
      <c r="A521" s="1">
        <v>518</v>
      </c>
      <c r="B521">
        <v>4.6800680285024839E-4</v>
      </c>
      <c r="C521">
        <v>4.9413847716365633E-4</v>
      </c>
      <c r="D521">
        <v>4.9765681999207258E-4</v>
      </c>
      <c r="E521">
        <v>4.9444226679385501E-4</v>
      </c>
      <c r="F521">
        <v>4.9770570207385498E-4</v>
      </c>
      <c r="G521">
        <v>4.9294848980492698E-4</v>
      </c>
      <c r="H521">
        <v>5.3360876725236286E-4</v>
      </c>
      <c r="I521">
        <v>4.9778604199385507E-4</v>
      </c>
      <c r="J521">
        <v>4.9516832919385548E-4</v>
      </c>
      <c r="K521">
        <v>4.9522718919385502E-4</v>
      </c>
      <c r="L521">
        <v>4.9516832919385538E-4</v>
      </c>
      <c r="M521">
        <v>4.9516832919385559E-4</v>
      </c>
    </row>
    <row r="522" spans="1:13" x14ac:dyDescent="0.25">
      <c r="A522" s="1">
        <v>519</v>
      </c>
      <c r="B522">
        <v>4.6787964217819071E-4</v>
      </c>
      <c r="C522">
        <v>4.9408147022740709E-4</v>
      </c>
      <c r="D522">
        <v>4.976752145672374E-4</v>
      </c>
      <c r="E522">
        <v>4.9444544199385508E-4</v>
      </c>
      <c r="F522">
        <v>4.9771162323385501E-4</v>
      </c>
      <c r="G522">
        <v>4.9295774293043096E-4</v>
      </c>
      <c r="H522">
        <v>5.3374158219136056E-4</v>
      </c>
      <c r="I522">
        <v>4.9785488159385504E-4</v>
      </c>
      <c r="J522">
        <v>4.9516832919385548E-4</v>
      </c>
      <c r="K522">
        <v>4.9523045919385496E-4</v>
      </c>
      <c r="L522">
        <v>4.9516832919385538E-4</v>
      </c>
      <c r="M522">
        <v>4.9516832919385559E-4</v>
      </c>
    </row>
    <row r="523" spans="1:13" x14ac:dyDescent="0.25">
      <c r="A523" s="1">
        <v>520</v>
      </c>
      <c r="B523">
        <v>4.677525998475515E-4</v>
      </c>
      <c r="C523">
        <v>4.9402448500449872E-4</v>
      </c>
      <c r="D523">
        <v>4.9769360914240222E-4</v>
      </c>
      <c r="E523">
        <v>4.9444861719385503E-4</v>
      </c>
      <c r="F523">
        <v>4.9771754439385492E-4</v>
      </c>
      <c r="G523">
        <v>4.9296699605593495E-4</v>
      </c>
      <c r="H523">
        <v>5.3387439713035837E-4</v>
      </c>
      <c r="I523">
        <v>4.9792372119385501E-4</v>
      </c>
      <c r="J523">
        <v>4.9516832919385548E-4</v>
      </c>
      <c r="K523">
        <v>4.9523372919385502E-4</v>
      </c>
      <c r="L523">
        <v>4.9516832919385538E-4</v>
      </c>
      <c r="M523">
        <v>4.9516832919385559E-4</v>
      </c>
    </row>
    <row r="524" spans="1:13" x14ac:dyDescent="0.25">
      <c r="A524" s="1">
        <v>521</v>
      </c>
      <c r="B524">
        <v>4.6762567569320727E-4</v>
      </c>
      <c r="C524">
        <v>4.9396752148252805E-4</v>
      </c>
      <c r="D524">
        <v>4.9771200371756693E-4</v>
      </c>
      <c r="E524">
        <v>4.9445179239385499E-4</v>
      </c>
      <c r="F524">
        <v>4.9772346555385495E-4</v>
      </c>
      <c r="G524">
        <v>4.9297624918143905E-4</v>
      </c>
      <c r="H524">
        <v>5.3400721206935619E-4</v>
      </c>
      <c r="I524">
        <v>4.9799256079385498E-4</v>
      </c>
      <c r="J524">
        <v>4.9516832919385548E-4</v>
      </c>
      <c r="K524">
        <v>4.9523699919385496E-4</v>
      </c>
      <c r="L524">
        <v>4.9516832919385538E-4</v>
      </c>
      <c r="M524">
        <v>4.9516832919385559E-4</v>
      </c>
    </row>
    <row r="525" spans="1:13" x14ac:dyDescent="0.25">
      <c r="A525" s="1">
        <v>522</v>
      </c>
      <c r="B525">
        <v>4.6749886955034091E-4</v>
      </c>
      <c r="C525">
        <v>4.9391057964910125E-4</v>
      </c>
      <c r="D525">
        <v>4.9773039829273174E-4</v>
      </c>
      <c r="E525">
        <v>4.9445496759385505E-4</v>
      </c>
      <c r="F525">
        <v>4.9772938671385498E-4</v>
      </c>
      <c r="G525">
        <v>4.9298550230694304E-4</v>
      </c>
      <c r="H525">
        <v>5.3414002700835411E-4</v>
      </c>
      <c r="I525">
        <v>4.9806140039385506E-4</v>
      </c>
      <c r="J525">
        <v>4.9516832919385548E-4</v>
      </c>
      <c r="K525">
        <v>4.9524026919385501E-4</v>
      </c>
      <c r="L525">
        <v>4.9516832919385538E-4</v>
      </c>
      <c r="M525">
        <v>4.9516832919385559E-4</v>
      </c>
    </row>
    <row r="526" spans="1:13" x14ac:dyDescent="0.25">
      <c r="A526" s="1">
        <v>523</v>
      </c>
      <c r="B526">
        <v>4.6737218125444209E-4</v>
      </c>
      <c r="C526">
        <v>4.9385365949183402E-4</v>
      </c>
      <c r="D526">
        <v>4.9774879286789656E-4</v>
      </c>
      <c r="E526">
        <v>4.94458142793855E-4</v>
      </c>
      <c r="F526">
        <v>4.9773530787385501E-4</v>
      </c>
      <c r="G526">
        <v>4.9299475543244703E-4</v>
      </c>
      <c r="H526">
        <v>5.3427284194735181E-4</v>
      </c>
      <c r="I526">
        <v>4.9813023999385503E-4</v>
      </c>
      <c r="J526">
        <v>4.9516832919385548E-4</v>
      </c>
      <c r="K526">
        <v>4.9524353919385496E-4</v>
      </c>
      <c r="L526">
        <v>4.9516832919385538E-4</v>
      </c>
      <c r="M526">
        <v>4.9516832919385559E-4</v>
      </c>
    </row>
    <row r="527" spans="1:13" x14ac:dyDescent="0.25">
      <c r="A527" s="1">
        <v>524</v>
      </c>
      <c r="B527">
        <v>4.6724561064130589E-4</v>
      </c>
      <c r="C527">
        <v>4.9379676099835137E-4</v>
      </c>
      <c r="D527">
        <v>4.9776718744306127E-4</v>
      </c>
      <c r="E527">
        <v>4.9446131799385507E-4</v>
      </c>
      <c r="F527">
        <v>4.9774122903385493E-4</v>
      </c>
      <c r="G527">
        <v>4.9300400855795102E-4</v>
      </c>
      <c r="H527">
        <v>5.3440565688634973E-4</v>
      </c>
      <c r="I527">
        <v>4.98199079593855E-4</v>
      </c>
      <c r="J527">
        <v>4.9516832919385548E-4</v>
      </c>
      <c r="K527">
        <v>4.9524680919385501E-4</v>
      </c>
      <c r="L527">
        <v>4.9516832919385538E-4</v>
      </c>
      <c r="M527">
        <v>4.9516832919385559E-4</v>
      </c>
    </row>
    <row r="528" spans="1:13" x14ac:dyDescent="0.25">
      <c r="A528" s="1">
        <v>525</v>
      </c>
      <c r="B528">
        <v>4.6711915754703222E-4</v>
      </c>
      <c r="C528">
        <v>4.9373988415628788E-4</v>
      </c>
      <c r="D528">
        <v>4.9778558201822609E-4</v>
      </c>
      <c r="E528">
        <v>4.9446449319385502E-4</v>
      </c>
      <c r="F528">
        <v>4.9774715019385496E-4</v>
      </c>
      <c r="G528">
        <v>4.9301326168345501E-4</v>
      </c>
      <c r="H528">
        <v>5.3453847182534744E-4</v>
      </c>
      <c r="I528">
        <v>4.9826791919385497E-4</v>
      </c>
      <c r="J528">
        <v>4.9516832919385548E-4</v>
      </c>
      <c r="K528">
        <v>4.9525007919385495E-4</v>
      </c>
      <c r="L528">
        <v>4.9516832919385538E-4</v>
      </c>
      <c r="M528">
        <v>4.9516832919385559E-4</v>
      </c>
    </row>
    <row r="529" spans="1:13" x14ac:dyDescent="0.25">
      <c r="A529" s="1">
        <v>526</v>
      </c>
      <c r="B529">
        <v>4.6699282180802539E-4</v>
      </c>
      <c r="C529">
        <v>4.9368302895328754E-4</v>
      </c>
      <c r="D529">
        <v>4.978039765933909E-4</v>
      </c>
      <c r="E529">
        <v>4.9446766839385508E-4</v>
      </c>
      <c r="F529">
        <v>4.9775307135385498E-4</v>
      </c>
      <c r="G529">
        <v>4.93022514808959E-4</v>
      </c>
      <c r="H529">
        <v>5.3467128676434525E-4</v>
      </c>
      <c r="I529">
        <v>4.9833675879385505E-4</v>
      </c>
      <c r="J529">
        <v>4.9516832919385548E-4</v>
      </c>
      <c r="K529">
        <v>4.9525334919385501E-4</v>
      </c>
      <c r="L529">
        <v>4.9516832919385538E-4</v>
      </c>
      <c r="M529">
        <v>4.9516832919385559E-4</v>
      </c>
    </row>
    <row r="530" spans="1:13" x14ac:dyDescent="0.25">
      <c r="A530" s="1">
        <v>527</v>
      </c>
      <c r="B530">
        <v>4.6686660326099349E-4</v>
      </c>
      <c r="C530">
        <v>4.9362619537700358E-4</v>
      </c>
      <c r="D530">
        <v>4.9782237116855561E-4</v>
      </c>
      <c r="E530">
        <v>4.9447084359385504E-4</v>
      </c>
      <c r="F530">
        <v>4.9775899251385501E-4</v>
      </c>
      <c r="G530">
        <v>4.9303176793446298E-4</v>
      </c>
      <c r="H530">
        <v>5.3480410170334306E-4</v>
      </c>
      <c r="I530">
        <v>4.9840559839385503E-4</v>
      </c>
      <c r="J530">
        <v>4.9516832919385548E-4</v>
      </c>
      <c r="K530">
        <v>4.9525661919385495E-4</v>
      </c>
      <c r="L530">
        <v>4.9516832919385538E-4</v>
      </c>
      <c r="M530">
        <v>4.9516832919385559E-4</v>
      </c>
    </row>
    <row r="531" spans="1:13" x14ac:dyDescent="0.25">
      <c r="A531" s="1">
        <v>528</v>
      </c>
      <c r="B531">
        <v>4.6674050174294683E-4</v>
      </c>
      <c r="C531">
        <v>4.9356938341509873E-4</v>
      </c>
      <c r="D531">
        <v>4.9784076574372043E-4</v>
      </c>
      <c r="E531">
        <v>4.9447401879385499E-4</v>
      </c>
      <c r="F531">
        <v>4.9776491367385493E-4</v>
      </c>
      <c r="G531">
        <v>4.9304102105996697E-4</v>
      </c>
      <c r="H531">
        <v>5.3493691664234077E-4</v>
      </c>
      <c r="I531">
        <v>4.98474437993855E-4</v>
      </c>
      <c r="J531">
        <v>4.9516832919385548E-4</v>
      </c>
      <c r="K531">
        <v>4.95259889193855E-4</v>
      </c>
      <c r="L531">
        <v>4.9516832919385538E-4</v>
      </c>
      <c r="M531">
        <v>4.9516832919385559E-4</v>
      </c>
    </row>
    <row r="532" spans="1:13" x14ac:dyDescent="0.25">
      <c r="A532" s="1">
        <v>529</v>
      </c>
      <c r="B532">
        <v>4.6661451709119789E-4</v>
      </c>
      <c r="C532">
        <v>4.9351259305524509E-4</v>
      </c>
      <c r="D532">
        <v>4.9785916031888525E-4</v>
      </c>
      <c r="E532">
        <v>4.9447719399385505E-4</v>
      </c>
      <c r="F532">
        <v>4.9777083483385496E-4</v>
      </c>
      <c r="G532">
        <v>4.9305027418547096E-4</v>
      </c>
      <c r="H532">
        <v>5.3506973158133869E-4</v>
      </c>
      <c r="I532">
        <v>4.9854327759385497E-4</v>
      </c>
      <c r="J532">
        <v>4.9516832919385548E-4</v>
      </c>
      <c r="K532">
        <v>4.9526315919385495E-4</v>
      </c>
      <c r="L532">
        <v>4.9516832919385538E-4</v>
      </c>
      <c r="M532">
        <v>4.9516832919385559E-4</v>
      </c>
    </row>
    <row r="533" spans="1:13" x14ac:dyDescent="0.25">
      <c r="A533" s="1">
        <v>530</v>
      </c>
      <c r="B533">
        <v>4.6648864914336128E-4</v>
      </c>
      <c r="C533">
        <v>4.9345582428512405E-4</v>
      </c>
      <c r="D533">
        <v>4.9787755489404996E-4</v>
      </c>
      <c r="E533">
        <v>4.9448036919385501E-4</v>
      </c>
      <c r="F533">
        <v>4.9777675599385499E-4</v>
      </c>
      <c r="G533">
        <v>4.9305952731097506E-4</v>
      </c>
      <c r="H533">
        <v>5.3520254652033639E-4</v>
      </c>
      <c r="I533">
        <v>4.9861211719385505E-4</v>
      </c>
      <c r="J533">
        <v>4.9516832919385548E-4</v>
      </c>
      <c r="K533">
        <v>4.95266429193855E-4</v>
      </c>
      <c r="L533">
        <v>4.9516832919385538E-4</v>
      </c>
      <c r="M533">
        <v>4.9516832919385559E-4</v>
      </c>
    </row>
    <row r="534" spans="1:13" x14ac:dyDescent="0.25">
      <c r="A534" s="1">
        <v>531</v>
      </c>
      <c r="B534">
        <v>4.6636289773735148E-4</v>
      </c>
      <c r="C534">
        <v>4.9339907709242668E-4</v>
      </c>
      <c r="D534">
        <v>4.9789594946921477E-4</v>
      </c>
      <c r="E534">
        <v>4.9448354439385507E-4</v>
      </c>
      <c r="F534">
        <v>4.9778267715385501E-4</v>
      </c>
      <c r="G534">
        <v>4.9306878043647905E-4</v>
      </c>
      <c r="H534">
        <v>5.3533536145933432E-4</v>
      </c>
      <c r="I534">
        <v>4.9868095679385502E-4</v>
      </c>
      <c r="J534">
        <v>4.9516832919385548E-4</v>
      </c>
      <c r="K534">
        <v>4.9526969919385494E-4</v>
      </c>
      <c r="L534">
        <v>4.9516832919385538E-4</v>
      </c>
      <c r="M534">
        <v>4.9516832919385559E-4</v>
      </c>
    </row>
    <row r="535" spans="1:13" x14ac:dyDescent="0.25">
      <c r="A535" s="1">
        <v>532</v>
      </c>
      <c r="B535">
        <v>4.6623726271138351E-4</v>
      </c>
      <c r="C535">
        <v>4.933423514648529E-4</v>
      </c>
      <c r="D535">
        <v>4.9791434404437959E-4</v>
      </c>
      <c r="E535">
        <v>4.9448671959385502E-4</v>
      </c>
      <c r="F535">
        <v>4.9778859831385493E-4</v>
      </c>
      <c r="G535">
        <v>4.9307803356198304E-4</v>
      </c>
      <c r="H535">
        <v>5.3546817639833213E-4</v>
      </c>
      <c r="I535">
        <v>4.9874979639385499E-4</v>
      </c>
      <c r="J535">
        <v>4.9516832919385548E-4</v>
      </c>
      <c r="K535">
        <v>4.95272969193855E-4</v>
      </c>
      <c r="L535">
        <v>4.9516832919385538E-4</v>
      </c>
      <c r="M535">
        <v>4.9516832919385559E-4</v>
      </c>
    </row>
    <row r="536" spans="1:13" x14ac:dyDescent="0.25">
      <c r="A536" s="1">
        <v>533</v>
      </c>
      <c r="B536">
        <v>4.6611174390397099E-4</v>
      </c>
      <c r="C536">
        <v>4.9328564739011243E-4</v>
      </c>
      <c r="D536">
        <v>4.979327386195443E-4</v>
      </c>
      <c r="E536">
        <v>4.9448989479385498E-4</v>
      </c>
      <c r="F536">
        <v>4.9779451947385496E-4</v>
      </c>
      <c r="G536">
        <v>4.9308728668748703E-4</v>
      </c>
      <c r="H536">
        <v>5.3560099133732994E-4</v>
      </c>
      <c r="I536">
        <v>4.9881863599385507E-4</v>
      </c>
      <c r="J536">
        <v>4.9516832919385548E-4</v>
      </c>
      <c r="K536">
        <v>4.9527623919385494E-4</v>
      </c>
      <c r="L536">
        <v>4.9516832919385538E-4</v>
      </c>
      <c r="M536">
        <v>4.9516832919385559E-4</v>
      </c>
    </row>
    <row r="537" spans="1:13" x14ac:dyDescent="0.25">
      <c r="A537" s="1">
        <v>534</v>
      </c>
      <c r="B537">
        <v>4.6598634115392742E-4</v>
      </c>
      <c r="C537">
        <v>4.9322896485592407E-4</v>
      </c>
      <c r="D537">
        <v>4.9795113319470912E-4</v>
      </c>
      <c r="E537">
        <v>4.9449306999385504E-4</v>
      </c>
      <c r="F537">
        <v>4.9780044063385499E-4</v>
      </c>
      <c r="G537">
        <v>4.9309653981299102E-4</v>
      </c>
      <c r="H537">
        <v>5.3573380627632765E-4</v>
      </c>
      <c r="I537">
        <v>4.9888747559385504E-4</v>
      </c>
      <c r="J537">
        <v>4.9516832919385548E-4</v>
      </c>
      <c r="K537">
        <v>4.9527950919385499E-4</v>
      </c>
      <c r="L537">
        <v>4.9516832919385538E-4</v>
      </c>
      <c r="M537">
        <v>4.9516832919385559E-4</v>
      </c>
    </row>
    <row r="538" spans="1:13" x14ac:dyDescent="0.25">
      <c r="A538" s="1">
        <v>535</v>
      </c>
      <c r="B538">
        <v>4.6586105430036312E-4</v>
      </c>
      <c r="C538">
        <v>4.9317230385001595E-4</v>
      </c>
      <c r="D538">
        <v>4.9796952776987383E-4</v>
      </c>
      <c r="E538">
        <v>4.94496245193855E-4</v>
      </c>
      <c r="F538">
        <v>4.9780636179385502E-4</v>
      </c>
      <c r="G538">
        <v>4.9310579293849501E-4</v>
      </c>
      <c r="H538">
        <v>5.3586662121532557E-4</v>
      </c>
      <c r="I538">
        <v>4.9895631519385501E-4</v>
      </c>
      <c r="J538">
        <v>4.9516832919385548E-4</v>
      </c>
      <c r="K538">
        <v>4.9528277919385494E-4</v>
      </c>
      <c r="L538">
        <v>4.9516832919385538E-4</v>
      </c>
      <c r="M538">
        <v>4.9516832919385559E-4</v>
      </c>
    </row>
    <row r="539" spans="1:13" x14ac:dyDescent="0.25">
      <c r="A539" s="1">
        <v>536</v>
      </c>
      <c r="B539">
        <v>4.6573588318268589E-4</v>
      </c>
      <c r="C539">
        <v>4.9311566436012575E-4</v>
      </c>
      <c r="D539">
        <v>4.9798792234503864E-4</v>
      </c>
      <c r="E539">
        <v>4.9449942039385506E-4</v>
      </c>
      <c r="F539">
        <v>4.9781228295385494E-4</v>
      </c>
      <c r="G539">
        <v>4.9311504606399899E-4</v>
      </c>
      <c r="H539">
        <v>5.3599943615432327E-4</v>
      </c>
      <c r="I539">
        <v>4.9902515479385498E-4</v>
      </c>
      <c r="J539">
        <v>4.9516832919385548E-4</v>
      </c>
      <c r="K539">
        <v>4.9528604919385499E-4</v>
      </c>
      <c r="L539">
        <v>4.9516832919385538E-4</v>
      </c>
      <c r="M539">
        <v>4.9516832919385559E-4</v>
      </c>
    </row>
    <row r="540" spans="1:13" x14ac:dyDescent="0.25">
      <c r="A540" s="1">
        <v>537</v>
      </c>
      <c r="B540">
        <v>4.6561082764060062E-4</v>
      </c>
      <c r="C540">
        <v>4.9305904637400024E-4</v>
      </c>
      <c r="D540">
        <v>4.9800631692020346E-4</v>
      </c>
      <c r="E540">
        <v>4.9450259559385501E-4</v>
      </c>
      <c r="F540">
        <v>4.9781820411385496E-4</v>
      </c>
      <c r="G540">
        <v>4.9312429918950298E-4</v>
      </c>
      <c r="H540">
        <v>5.3613225109332119E-4</v>
      </c>
      <c r="I540">
        <v>4.9909399439385495E-4</v>
      </c>
      <c r="J540">
        <v>4.9516832919385548E-4</v>
      </c>
      <c r="K540">
        <v>4.9528931919385494E-4</v>
      </c>
      <c r="L540">
        <v>4.9516832919385538E-4</v>
      </c>
      <c r="M540">
        <v>4.9516832919385559E-4</v>
      </c>
    </row>
    <row r="541" spans="1:13" x14ac:dyDescent="0.25">
      <c r="A541" s="1">
        <v>538</v>
      </c>
      <c r="B541">
        <v>4.6548588751410742E-4</v>
      </c>
      <c r="C541">
        <v>4.9300244987939544E-4</v>
      </c>
      <c r="D541">
        <v>4.9802471149536817E-4</v>
      </c>
      <c r="E541">
        <v>4.9450577079385508E-4</v>
      </c>
      <c r="F541">
        <v>4.9782412527385499E-4</v>
      </c>
      <c r="G541">
        <v>4.9313355231500697E-4</v>
      </c>
      <c r="H541">
        <v>5.362650660323189E-4</v>
      </c>
      <c r="I541">
        <v>4.9916283399385503E-4</v>
      </c>
      <c r="J541">
        <v>4.9516832919385548E-4</v>
      </c>
      <c r="K541">
        <v>4.9529258919385499E-4</v>
      </c>
      <c r="L541">
        <v>4.9516832919385538E-4</v>
      </c>
      <c r="M541">
        <v>4.9516832919385559E-4</v>
      </c>
    </row>
    <row r="542" spans="1:13" x14ac:dyDescent="0.25">
      <c r="A542" s="1">
        <v>539</v>
      </c>
      <c r="B542">
        <v>4.65361062643502E-4</v>
      </c>
      <c r="C542">
        <v>4.9294587486407707E-4</v>
      </c>
      <c r="D542">
        <v>4.9804310607053299E-4</v>
      </c>
      <c r="E542">
        <v>4.9450894599385503E-4</v>
      </c>
      <c r="F542">
        <v>4.9783004643385502E-4</v>
      </c>
      <c r="G542">
        <v>4.9314280544051096E-4</v>
      </c>
      <c r="H542">
        <v>5.3639788097131682E-4</v>
      </c>
      <c r="I542">
        <v>4.99231673593855E-4</v>
      </c>
      <c r="J542">
        <v>4.9516832919385548E-4</v>
      </c>
      <c r="K542">
        <v>4.9529585919385493E-4</v>
      </c>
      <c r="L542">
        <v>4.9516832919385538E-4</v>
      </c>
      <c r="M542">
        <v>4.9516832919385559E-4</v>
      </c>
    </row>
    <row r="543" spans="1:13" x14ac:dyDescent="0.25">
      <c r="A543" s="1">
        <v>540</v>
      </c>
      <c r="B543">
        <v>4.652363528693744E-4</v>
      </c>
      <c r="C543">
        <v>4.9288932131581948E-4</v>
      </c>
      <c r="D543">
        <v>4.9806150064569781E-4</v>
      </c>
      <c r="E543">
        <v>4.9451212119385498E-4</v>
      </c>
      <c r="F543">
        <v>4.9783596759385494E-4</v>
      </c>
      <c r="G543">
        <v>4.9315205856601506E-4</v>
      </c>
      <c r="H543">
        <v>5.3653069591031452E-4</v>
      </c>
      <c r="I543">
        <v>4.9930051319385508E-4</v>
      </c>
      <c r="J543">
        <v>4.9516832919385548E-4</v>
      </c>
      <c r="K543">
        <v>4.9529912919385498E-4</v>
      </c>
      <c r="L543">
        <v>4.9516832919385538E-4</v>
      </c>
      <c r="M543">
        <v>4.9516832919385559E-4</v>
      </c>
    </row>
    <row r="544" spans="1:13" x14ac:dyDescent="0.25">
      <c r="A544" s="1">
        <v>541</v>
      </c>
      <c r="B544">
        <v>4.651117580326084E-4</v>
      </c>
      <c r="C544">
        <v>4.9283278922240706E-4</v>
      </c>
      <c r="D544">
        <v>4.9807989522086251E-4</v>
      </c>
      <c r="E544">
        <v>4.9451529639385505E-4</v>
      </c>
      <c r="F544">
        <v>4.9784188875385497E-4</v>
      </c>
      <c r="G544">
        <v>4.9316131169151905E-4</v>
      </c>
      <c r="H544">
        <v>5.3666351084931234E-4</v>
      </c>
      <c r="I544">
        <v>4.9936935279385505E-4</v>
      </c>
      <c r="J544">
        <v>4.9516832919385548E-4</v>
      </c>
      <c r="K544">
        <v>4.9530239919385493E-4</v>
      </c>
      <c r="L544">
        <v>4.9516832919385538E-4</v>
      </c>
      <c r="M544">
        <v>4.9516832919385559E-4</v>
      </c>
    </row>
    <row r="545" spans="1:13" x14ac:dyDescent="0.25">
      <c r="A545" s="1">
        <v>542</v>
      </c>
      <c r="B545">
        <v>4.649872779743814E-4</v>
      </c>
      <c r="C545">
        <v>4.9277627857163256E-4</v>
      </c>
      <c r="D545">
        <v>4.9809828979602733E-4</v>
      </c>
      <c r="E545">
        <v>4.94518471593855E-4</v>
      </c>
      <c r="F545">
        <v>4.97847809913855E-4</v>
      </c>
      <c r="G545">
        <v>4.9317056481702304E-4</v>
      </c>
      <c r="H545">
        <v>5.3679632578831015E-4</v>
      </c>
      <c r="I545">
        <v>4.9943819239385502E-4</v>
      </c>
      <c r="J545">
        <v>4.9516832919385548E-4</v>
      </c>
      <c r="K545">
        <v>4.9530566919385498E-4</v>
      </c>
      <c r="L545">
        <v>4.9516832919385538E-4</v>
      </c>
      <c r="M545">
        <v>4.9516832919385559E-4</v>
      </c>
    </row>
    <row r="546" spans="1:13" x14ac:dyDescent="0.25">
      <c r="A546" s="1">
        <v>543</v>
      </c>
      <c r="B546">
        <v>4.6486291253616298E-4</v>
      </c>
      <c r="C546">
        <v>4.9271978935129892E-4</v>
      </c>
      <c r="D546">
        <v>4.9811668437119215E-4</v>
      </c>
      <c r="E546">
        <v>4.9452164679385506E-4</v>
      </c>
      <c r="F546">
        <v>4.9785373107385502E-4</v>
      </c>
      <c r="G546">
        <v>4.9317981794252703E-4</v>
      </c>
      <c r="H546">
        <v>5.3692914072730807E-4</v>
      </c>
      <c r="I546">
        <v>4.9950703199385499E-4</v>
      </c>
      <c r="J546">
        <v>4.9516832919385548E-4</v>
      </c>
      <c r="K546">
        <v>4.9530893919385493E-4</v>
      </c>
      <c r="L546">
        <v>4.9516832919385538E-4</v>
      </c>
      <c r="M546">
        <v>4.9516832919385559E-4</v>
      </c>
    </row>
    <row r="547" spans="1:13" x14ac:dyDescent="0.25">
      <c r="A547" s="1">
        <v>544</v>
      </c>
      <c r="B547">
        <v>4.6473866155971431E-4</v>
      </c>
      <c r="C547">
        <v>4.9266332154921787E-4</v>
      </c>
      <c r="D547">
        <v>4.9813507894635686E-4</v>
      </c>
      <c r="E547">
        <v>4.9452482199385502E-4</v>
      </c>
      <c r="F547">
        <v>4.9785965223385494E-4</v>
      </c>
      <c r="G547">
        <v>4.9318907106803101E-4</v>
      </c>
      <c r="H547">
        <v>5.3706195566630578E-4</v>
      </c>
      <c r="I547">
        <v>4.9957587159385496E-4</v>
      </c>
      <c r="J547">
        <v>4.9516832919385548E-4</v>
      </c>
      <c r="K547">
        <v>4.9531220919385498E-4</v>
      </c>
      <c r="L547">
        <v>4.9516832919385538E-4</v>
      </c>
      <c r="M547">
        <v>4.9516832919385559E-4</v>
      </c>
    </row>
    <row r="548" spans="1:13" x14ac:dyDescent="0.25">
      <c r="A548" s="1">
        <v>545</v>
      </c>
      <c r="B548">
        <v>4.6461452488708792E-4</v>
      </c>
      <c r="C548">
        <v>4.9260687515321013E-4</v>
      </c>
      <c r="D548">
        <v>4.9815347352152168E-4</v>
      </c>
      <c r="E548">
        <v>4.9452799719385508E-4</v>
      </c>
      <c r="F548">
        <v>4.9786557339385497E-4</v>
      </c>
      <c r="G548">
        <v>4.93198324193535E-4</v>
      </c>
      <c r="H548">
        <v>5.3719477060530348E-4</v>
      </c>
      <c r="I548">
        <v>4.9964471119385504E-4</v>
      </c>
      <c r="J548">
        <v>4.9516832919385548E-4</v>
      </c>
      <c r="K548">
        <v>4.9531547919385503E-4</v>
      </c>
      <c r="L548">
        <v>4.9516832919385538E-4</v>
      </c>
      <c r="M548">
        <v>4.9516832919385559E-4</v>
      </c>
    </row>
    <row r="549" spans="1:13" x14ac:dyDescent="0.25">
      <c r="A549" s="1">
        <v>546</v>
      </c>
      <c r="B549">
        <v>4.6449050236062702E-4</v>
      </c>
      <c r="C549">
        <v>4.9255045015110619E-4</v>
      </c>
      <c r="D549">
        <v>4.9817186809668649E-4</v>
      </c>
      <c r="E549">
        <v>4.9453117239385504E-4</v>
      </c>
      <c r="F549">
        <v>4.97871494553855E-4</v>
      </c>
      <c r="G549">
        <v>4.9320757731903899E-4</v>
      </c>
      <c r="H549">
        <v>5.3732758554430129E-4</v>
      </c>
      <c r="I549">
        <v>4.9971355079385501E-4</v>
      </c>
      <c r="J549">
        <v>4.9516832919385548E-4</v>
      </c>
      <c r="K549">
        <v>4.9531874919385497E-4</v>
      </c>
      <c r="L549">
        <v>4.9516832919385538E-4</v>
      </c>
      <c r="M549">
        <v>4.9516832919385559E-4</v>
      </c>
    </row>
    <row r="550" spans="1:13" x14ac:dyDescent="0.25">
      <c r="A550" s="1">
        <v>547</v>
      </c>
      <c r="B550">
        <v>4.6436659382296429E-4</v>
      </c>
      <c r="C550">
        <v>4.9249404653074541E-4</v>
      </c>
      <c r="D550">
        <v>4.981902626718512E-4</v>
      </c>
      <c r="E550">
        <v>4.9453434759385499E-4</v>
      </c>
      <c r="F550">
        <v>4.9787741571385503E-4</v>
      </c>
      <c r="G550">
        <v>4.9321683044454298E-4</v>
      </c>
      <c r="H550">
        <v>5.3746040048329921E-4</v>
      </c>
      <c r="I550">
        <v>4.9978239039385499E-4</v>
      </c>
      <c r="J550">
        <v>4.9516832919385548E-4</v>
      </c>
      <c r="K550">
        <v>4.9532201919385503E-4</v>
      </c>
      <c r="L550">
        <v>4.9516832919385538E-4</v>
      </c>
      <c r="M550">
        <v>4.9516832919385559E-4</v>
      </c>
    </row>
    <row r="551" spans="1:13" x14ac:dyDescent="0.25">
      <c r="A551" s="1">
        <v>548</v>
      </c>
      <c r="B551">
        <v>4.6424279911702181E-4</v>
      </c>
      <c r="C551">
        <v>4.9243766427997659E-4</v>
      </c>
      <c r="D551">
        <v>4.9820865724701602E-4</v>
      </c>
      <c r="E551">
        <v>4.9453752279385505E-4</v>
      </c>
      <c r="F551">
        <v>4.9788333687385495E-4</v>
      </c>
      <c r="G551">
        <v>4.9322608357004697E-4</v>
      </c>
      <c r="H551">
        <v>5.3759321542229692E-4</v>
      </c>
      <c r="I551">
        <v>4.9985122999385507E-4</v>
      </c>
      <c r="J551">
        <v>4.9516832919385548E-4</v>
      </c>
      <c r="K551">
        <v>4.9532528919385497E-4</v>
      </c>
      <c r="L551">
        <v>4.9516832919385538E-4</v>
      </c>
      <c r="M551">
        <v>4.9516832919385559E-4</v>
      </c>
    </row>
    <row r="552" spans="1:13" x14ac:dyDescent="0.25">
      <c r="A552" s="1">
        <v>549</v>
      </c>
      <c r="B552">
        <v>4.6411911808600981E-4</v>
      </c>
      <c r="C552">
        <v>4.9238130338665744E-4</v>
      </c>
      <c r="D552">
        <v>4.9822705182218084E-4</v>
      </c>
      <c r="E552">
        <v>4.9454069799385501E-4</v>
      </c>
      <c r="F552">
        <v>4.9788925803385497E-4</v>
      </c>
      <c r="G552">
        <v>4.9323533669555096E-4</v>
      </c>
      <c r="H552">
        <v>5.3772603036129473E-4</v>
      </c>
      <c r="I552">
        <v>4.9992006959385504E-4</v>
      </c>
      <c r="J552">
        <v>4.9516832919385548E-4</v>
      </c>
      <c r="K552">
        <v>4.9532855919385502E-4</v>
      </c>
      <c r="L552">
        <v>4.9516832919385538E-4</v>
      </c>
      <c r="M552">
        <v>4.9516832919385559E-4</v>
      </c>
    </row>
    <row r="553" spans="1:13" x14ac:dyDescent="0.25">
      <c r="A553" s="1">
        <v>550</v>
      </c>
      <c r="B553">
        <v>4.6399555057342651E-4</v>
      </c>
      <c r="C553">
        <v>4.9232496383865519E-4</v>
      </c>
      <c r="D553">
        <v>4.9824544639734555E-4</v>
      </c>
      <c r="E553">
        <v>4.9454387319385507E-4</v>
      </c>
      <c r="F553">
        <v>4.97895179193855E-4</v>
      </c>
      <c r="G553">
        <v>4.9324458982105506E-4</v>
      </c>
      <c r="H553">
        <v>5.3785884530029244E-4</v>
      </c>
      <c r="I553">
        <v>4.9998890919385501E-4</v>
      </c>
      <c r="J553">
        <v>4.9516832919385548E-4</v>
      </c>
      <c r="K553">
        <v>4.9533182919385497E-4</v>
      </c>
      <c r="L553">
        <v>4.9516832919385538E-4</v>
      </c>
      <c r="M553">
        <v>4.9516832919385559E-4</v>
      </c>
    </row>
    <row r="554" spans="1:13" x14ac:dyDescent="0.25">
      <c r="A554" s="1">
        <v>551</v>
      </c>
      <c r="B554">
        <v>4.6387209642305757E-4</v>
      </c>
      <c r="C554">
        <v>4.9226864562384586E-4</v>
      </c>
      <c r="D554">
        <v>4.9826384097251036E-4</v>
      </c>
      <c r="E554">
        <v>4.9454704839385502E-4</v>
      </c>
      <c r="F554">
        <v>4.9790110035385503E-4</v>
      </c>
      <c r="G554">
        <v>4.9325384294655905E-4</v>
      </c>
      <c r="H554">
        <v>5.3799166023929036E-4</v>
      </c>
      <c r="I554">
        <v>5.0005774879385498E-4</v>
      </c>
      <c r="J554">
        <v>4.9516832919385548E-4</v>
      </c>
      <c r="K554">
        <v>4.9533509919385502E-4</v>
      </c>
      <c r="L554">
        <v>4.9516832919385538E-4</v>
      </c>
      <c r="M554">
        <v>4.9516832919385559E-4</v>
      </c>
    </row>
    <row r="555" spans="1:13" x14ac:dyDescent="0.25">
      <c r="A555" s="1">
        <v>552</v>
      </c>
      <c r="B555">
        <v>4.6374875547897478E-4</v>
      </c>
      <c r="C555">
        <v>4.9221234873011532E-4</v>
      </c>
      <c r="D555">
        <v>4.9828223554767518E-4</v>
      </c>
      <c r="E555">
        <v>4.9455022359385498E-4</v>
      </c>
      <c r="F555">
        <v>4.9790702151385495E-4</v>
      </c>
      <c r="G555">
        <v>4.9326309607206304E-4</v>
      </c>
      <c r="H555">
        <v>5.3812447517828828E-4</v>
      </c>
      <c r="I555">
        <v>5.0012658839385506E-4</v>
      </c>
      <c r="J555">
        <v>4.9516832919385548E-4</v>
      </c>
      <c r="K555">
        <v>4.9533836919385496E-4</v>
      </c>
      <c r="L555">
        <v>4.9516832919385538E-4</v>
      </c>
      <c r="M555">
        <v>4.9516832919385559E-4</v>
      </c>
    </row>
    <row r="556" spans="1:13" x14ac:dyDescent="0.25">
      <c r="A556" s="1">
        <v>553</v>
      </c>
      <c r="B556">
        <v>4.636255275855357E-4</v>
      </c>
      <c r="C556">
        <v>4.9215607314535771E-4</v>
      </c>
      <c r="D556">
        <v>4.9830063012283989E-4</v>
      </c>
      <c r="E556">
        <v>4.9455339879385504E-4</v>
      </c>
      <c r="F556">
        <v>4.9791294267385498E-4</v>
      </c>
      <c r="G556">
        <v>4.9327234919756702E-4</v>
      </c>
      <c r="H556">
        <v>5.3825729011728598E-4</v>
      </c>
      <c r="I556">
        <v>5.0019542799385503E-4</v>
      </c>
      <c r="J556">
        <v>4.9516832919385548E-4</v>
      </c>
      <c r="K556">
        <v>4.9534163919385502E-4</v>
      </c>
      <c r="L556">
        <v>4.9516832919385538E-4</v>
      </c>
      <c r="M556">
        <v>4.9516832919385559E-4</v>
      </c>
    </row>
    <row r="557" spans="1:13" x14ac:dyDescent="0.25">
      <c r="A557" s="1">
        <v>554</v>
      </c>
      <c r="B557">
        <v>4.6350241258738328E-4</v>
      </c>
      <c r="C557">
        <v>4.9209981885747723E-4</v>
      </c>
      <c r="D557">
        <v>4.9831902469800471E-4</v>
      </c>
      <c r="E557">
        <v>4.94556573993855E-4</v>
      </c>
      <c r="F557">
        <v>4.97918863833855E-4</v>
      </c>
      <c r="G557">
        <v>4.9328160232307101E-4</v>
      </c>
      <c r="H557">
        <v>5.383901050562839E-4</v>
      </c>
      <c r="I557">
        <v>5.00264267593855E-4</v>
      </c>
      <c r="J557">
        <v>4.9516832919385548E-4</v>
      </c>
      <c r="K557">
        <v>4.9534490919385496E-4</v>
      </c>
      <c r="L557">
        <v>4.9516832919385538E-4</v>
      </c>
      <c r="M557">
        <v>4.9516832919385559E-4</v>
      </c>
    </row>
    <row r="558" spans="1:13" x14ac:dyDescent="0.25">
      <c r="A558" s="1">
        <v>555</v>
      </c>
      <c r="B558">
        <v>4.633794103294451E-4</v>
      </c>
      <c r="C558">
        <v>4.9204358585438644E-4</v>
      </c>
      <c r="D558">
        <v>4.9833741927316952E-4</v>
      </c>
      <c r="E558">
        <v>4.9455974919385506E-4</v>
      </c>
      <c r="F558">
        <v>4.9792478499385492E-4</v>
      </c>
      <c r="G558">
        <v>4.93290855448575E-4</v>
      </c>
      <c r="H558">
        <v>5.3852291999528161E-4</v>
      </c>
      <c r="I558">
        <v>5.0033310719385508E-4</v>
      </c>
      <c r="J558">
        <v>4.9516832919385548E-4</v>
      </c>
      <c r="K558">
        <v>4.9534817919385501E-4</v>
      </c>
      <c r="L558">
        <v>4.9516832919385538E-4</v>
      </c>
      <c r="M558">
        <v>4.9516832919385559E-4</v>
      </c>
    </row>
    <row r="559" spans="1:13" x14ac:dyDescent="0.25">
      <c r="A559" s="1">
        <v>556</v>
      </c>
      <c r="B559">
        <v>4.632565206569325E-4</v>
      </c>
      <c r="C559">
        <v>4.9198737412400764E-4</v>
      </c>
      <c r="D559">
        <v>4.9835581384833423E-4</v>
      </c>
      <c r="E559">
        <v>4.9456292439385501E-4</v>
      </c>
      <c r="F559">
        <v>4.9793070615385495E-4</v>
      </c>
      <c r="G559">
        <v>4.9330010857407899E-4</v>
      </c>
      <c r="H559">
        <v>5.3865573493427953E-4</v>
      </c>
      <c r="I559">
        <v>5.0040194679385505E-4</v>
      </c>
      <c r="J559">
        <v>4.9516832919385548E-4</v>
      </c>
      <c r="K559">
        <v>4.9535144919385496E-4</v>
      </c>
      <c r="L559">
        <v>4.9516832919385538E-4</v>
      </c>
      <c r="M559">
        <v>4.9516832919385559E-4</v>
      </c>
    </row>
    <row r="560" spans="1:13" x14ac:dyDescent="0.25">
      <c r="A560" s="1">
        <v>557</v>
      </c>
      <c r="B560">
        <v>4.6313374341533972E-4</v>
      </c>
      <c r="C560">
        <v>4.9193118365427205E-4</v>
      </c>
      <c r="D560">
        <v>4.9837420842349905E-4</v>
      </c>
      <c r="E560">
        <v>4.9456609959385508E-4</v>
      </c>
      <c r="F560">
        <v>4.9793662731385498E-4</v>
      </c>
      <c r="G560">
        <v>4.9330936169958298E-4</v>
      </c>
      <c r="H560">
        <v>5.3878854987327723E-4</v>
      </c>
      <c r="I560">
        <v>5.0047078639385502E-4</v>
      </c>
      <c r="J560">
        <v>4.9516832919385548E-4</v>
      </c>
      <c r="K560">
        <v>4.9535471919385501E-4</v>
      </c>
      <c r="L560">
        <v>4.9516832919385538E-4</v>
      </c>
      <c r="M560">
        <v>4.9516832919385559E-4</v>
      </c>
    </row>
    <row r="561" spans="1:13" x14ac:dyDescent="0.25">
      <c r="A561" s="1">
        <v>558</v>
      </c>
      <c r="B561">
        <v>4.630110784504441E-4</v>
      </c>
      <c r="C561">
        <v>4.9187501443311997E-4</v>
      </c>
      <c r="D561">
        <v>4.9839260299866387E-4</v>
      </c>
      <c r="E561">
        <v>4.9456927479385503E-4</v>
      </c>
      <c r="F561">
        <v>4.9794254847385501E-4</v>
      </c>
      <c r="G561">
        <v>4.9331861482508697E-4</v>
      </c>
      <c r="H561">
        <v>5.3892136481227494E-4</v>
      </c>
      <c r="I561">
        <v>5.0053962599385499E-4</v>
      </c>
      <c r="J561">
        <v>4.9516832919385548E-4</v>
      </c>
      <c r="K561">
        <v>4.9535798919385495E-4</v>
      </c>
      <c r="L561">
        <v>4.9516832919385538E-4</v>
      </c>
      <c r="M561">
        <v>4.9516832919385559E-4</v>
      </c>
    </row>
    <row r="562" spans="1:13" x14ac:dyDescent="0.25">
      <c r="A562" s="1">
        <v>559</v>
      </c>
      <c r="B562">
        <v>4.6288852560830488E-4</v>
      </c>
      <c r="C562">
        <v>4.9181886644850082E-4</v>
      </c>
      <c r="D562">
        <v>4.9841099757382858E-4</v>
      </c>
      <c r="E562">
        <v>4.9457244999385498E-4</v>
      </c>
      <c r="F562">
        <v>4.9794846963385493E-4</v>
      </c>
      <c r="G562">
        <v>4.9332786795059096E-4</v>
      </c>
      <c r="H562">
        <v>5.3905417975127286E-4</v>
      </c>
      <c r="I562">
        <v>5.0060846559385496E-4</v>
      </c>
      <c r="J562">
        <v>4.9516832919385548E-4</v>
      </c>
      <c r="K562">
        <v>4.9536125919385501E-4</v>
      </c>
      <c r="L562">
        <v>4.9516832919385538E-4</v>
      </c>
      <c r="M562">
        <v>4.9516832919385559E-4</v>
      </c>
    </row>
    <row r="563" spans="1:13" x14ac:dyDescent="0.25">
      <c r="A563" s="1">
        <v>560</v>
      </c>
      <c r="B563">
        <v>4.6276608473526219E-4</v>
      </c>
      <c r="C563">
        <v>4.9176273968837335E-4</v>
      </c>
      <c r="D563">
        <v>4.9842939214899339E-4</v>
      </c>
      <c r="E563">
        <v>4.9457562519385505E-4</v>
      </c>
      <c r="F563">
        <v>4.9795439079385496E-4</v>
      </c>
      <c r="G563">
        <v>4.9333712107609506E-4</v>
      </c>
      <c r="H563">
        <v>5.3918699469027067E-4</v>
      </c>
      <c r="I563">
        <v>5.0067730519385504E-4</v>
      </c>
      <c r="J563">
        <v>4.9516832919385548E-4</v>
      </c>
      <c r="K563">
        <v>4.9536452919385495E-4</v>
      </c>
      <c r="L563">
        <v>4.9516832919385538E-4</v>
      </c>
      <c r="M563">
        <v>4.9516832919385559E-4</v>
      </c>
    </row>
    <row r="564" spans="1:13" x14ac:dyDescent="0.25">
      <c r="A564" s="1">
        <v>561</v>
      </c>
      <c r="B564">
        <v>4.62643755677937E-4</v>
      </c>
      <c r="C564">
        <v>4.9170663414070497E-4</v>
      </c>
      <c r="D564">
        <v>4.984477867241581E-4</v>
      </c>
      <c r="E564">
        <v>4.94578800393855E-4</v>
      </c>
      <c r="F564">
        <v>4.9796031195385498E-4</v>
      </c>
      <c r="G564">
        <v>4.9334637420159904E-4</v>
      </c>
      <c r="H564">
        <v>5.3931980962926838E-4</v>
      </c>
      <c r="I564">
        <v>5.0074614479385501E-4</v>
      </c>
      <c r="J564">
        <v>4.9516832919385548E-4</v>
      </c>
      <c r="K564">
        <v>4.95367799193855E-4</v>
      </c>
      <c r="L564">
        <v>4.9516832919385538E-4</v>
      </c>
      <c r="M564">
        <v>4.9516832919385559E-4</v>
      </c>
    </row>
    <row r="565" spans="1:13" x14ac:dyDescent="0.25">
      <c r="A565" s="1">
        <v>562</v>
      </c>
      <c r="B565">
        <v>4.6252153828323051E-4</v>
      </c>
      <c r="C565">
        <v>4.9165054979347263E-4</v>
      </c>
      <c r="D565">
        <v>4.9846618129932292E-4</v>
      </c>
      <c r="E565">
        <v>4.9458197559385506E-4</v>
      </c>
      <c r="F565">
        <v>4.9796623311385501E-4</v>
      </c>
      <c r="G565">
        <v>4.9335562732710303E-4</v>
      </c>
      <c r="H565">
        <v>5.3945262456826619E-4</v>
      </c>
      <c r="I565">
        <v>5.0081498439385498E-4</v>
      </c>
      <c r="J565">
        <v>4.9516832919385548E-4</v>
      </c>
      <c r="K565">
        <v>4.9537106919385495E-4</v>
      </c>
      <c r="L565">
        <v>4.9516832919385538E-4</v>
      </c>
      <c r="M565">
        <v>4.9516832919385559E-4</v>
      </c>
    </row>
    <row r="566" spans="1:13" x14ac:dyDescent="0.25">
      <c r="A566" s="1">
        <v>563</v>
      </c>
      <c r="B566">
        <v>4.6239943239832288E-4</v>
      </c>
      <c r="C566">
        <v>4.9159448663466197E-4</v>
      </c>
      <c r="D566">
        <v>4.9848457587448774E-4</v>
      </c>
      <c r="E566">
        <v>4.9458515079385502E-4</v>
      </c>
      <c r="F566">
        <v>4.9797215427385493E-4</v>
      </c>
      <c r="G566">
        <v>4.9336488045260702E-4</v>
      </c>
      <c r="H566">
        <v>5.3958543950726411E-4</v>
      </c>
      <c r="I566">
        <v>5.0088382399385506E-4</v>
      </c>
      <c r="J566">
        <v>4.9516832919385548E-4</v>
      </c>
      <c r="K566">
        <v>4.95374339193855E-4</v>
      </c>
      <c r="L566">
        <v>4.9516832919385538E-4</v>
      </c>
      <c r="M566">
        <v>4.9516832919385559E-4</v>
      </c>
    </row>
    <row r="567" spans="1:13" x14ac:dyDescent="0.25">
      <c r="A567" s="1">
        <v>564</v>
      </c>
      <c r="B567">
        <v>4.6227743787067362E-4</v>
      </c>
      <c r="C567">
        <v>4.9153844465226815E-4</v>
      </c>
      <c r="D567">
        <v>4.9850297044965245E-4</v>
      </c>
      <c r="E567">
        <v>4.9458832599385508E-4</v>
      </c>
      <c r="F567">
        <v>4.9797807543385496E-4</v>
      </c>
      <c r="G567">
        <v>4.9337413357811101E-4</v>
      </c>
      <c r="H567">
        <v>5.3971825444626192E-4</v>
      </c>
      <c r="I567">
        <v>5.0095266359385503E-4</v>
      </c>
      <c r="J567">
        <v>4.9516832919385548E-4</v>
      </c>
      <c r="K567">
        <v>4.9537760919385495E-4</v>
      </c>
      <c r="L567">
        <v>4.9516832919385538E-4</v>
      </c>
      <c r="M567">
        <v>4.9516832919385559E-4</v>
      </c>
    </row>
    <row r="568" spans="1:13" x14ac:dyDescent="0.25">
      <c r="A568" s="1">
        <v>565</v>
      </c>
      <c r="B568">
        <v>4.621555545480196E-4</v>
      </c>
      <c r="C568">
        <v>4.9148242383429514E-4</v>
      </c>
      <c r="D568">
        <v>4.9852136502481726E-4</v>
      </c>
      <c r="E568">
        <v>4.9459150119385504E-4</v>
      </c>
      <c r="F568">
        <v>4.9798399659385499E-4</v>
      </c>
      <c r="G568">
        <v>4.93383386703615E-4</v>
      </c>
      <c r="H568">
        <v>5.3985106938525974E-4</v>
      </c>
      <c r="I568">
        <v>5.01021503193855E-4</v>
      </c>
      <c r="J568">
        <v>4.9516832919385548E-4</v>
      </c>
      <c r="K568">
        <v>4.95380879193855E-4</v>
      </c>
      <c r="L568">
        <v>4.9516832919385538E-4</v>
      </c>
      <c r="M568">
        <v>4.9516832919385559E-4</v>
      </c>
    </row>
    <row r="569" spans="1:13" x14ac:dyDescent="0.25">
      <c r="A569" s="1">
        <v>566</v>
      </c>
      <c r="B569">
        <v>4.6203378227837558E-4</v>
      </c>
      <c r="C569">
        <v>4.9142642416875589E-4</v>
      </c>
      <c r="D569">
        <v>4.9853975959998208E-4</v>
      </c>
      <c r="E569">
        <v>4.9459467639385499E-4</v>
      </c>
      <c r="F569">
        <v>4.9798991775385501E-4</v>
      </c>
      <c r="G569">
        <v>4.9339263982911899E-4</v>
      </c>
      <c r="H569">
        <v>5.3998388432425744E-4</v>
      </c>
      <c r="I569">
        <v>5.0109034279385498E-4</v>
      </c>
      <c r="J569">
        <v>4.9516832919385548E-4</v>
      </c>
      <c r="K569">
        <v>4.9538414919385494E-4</v>
      </c>
      <c r="L569">
        <v>4.9516832919385538E-4</v>
      </c>
      <c r="M569">
        <v>4.9516832919385559E-4</v>
      </c>
    </row>
    <row r="570" spans="1:13" x14ac:dyDescent="0.25">
      <c r="A570" s="1">
        <v>567</v>
      </c>
      <c r="B570">
        <v>4.6191212091003321E-4</v>
      </c>
      <c r="C570">
        <v>4.9137044564367255E-4</v>
      </c>
      <c r="D570">
        <v>4.9855815417514679E-4</v>
      </c>
      <c r="E570">
        <v>4.9459785159385505E-4</v>
      </c>
      <c r="F570">
        <v>4.9799583891385493E-4</v>
      </c>
      <c r="G570">
        <v>4.9340189295462298E-4</v>
      </c>
      <c r="H570">
        <v>5.4011669926325536E-4</v>
      </c>
      <c r="I570">
        <v>5.0115918239385506E-4</v>
      </c>
      <c r="J570">
        <v>4.9516832919385548E-4</v>
      </c>
      <c r="K570">
        <v>4.9538741919385499E-4</v>
      </c>
      <c r="L570">
        <v>4.9516832919385538E-4</v>
      </c>
      <c r="M570">
        <v>4.9516832919385559E-4</v>
      </c>
    </row>
    <row r="571" spans="1:13" x14ac:dyDescent="0.25">
      <c r="A571" s="1">
        <v>568</v>
      </c>
      <c r="B571">
        <v>4.6179057029156019E-4</v>
      </c>
      <c r="C571">
        <v>4.9131448824707631E-4</v>
      </c>
      <c r="D571">
        <v>4.9857654875031161E-4</v>
      </c>
      <c r="E571">
        <v>4.9460102679385501E-4</v>
      </c>
      <c r="F571">
        <v>4.9800176007385496E-4</v>
      </c>
      <c r="G571">
        <v>4.9341114608012697E-4</v>
      </c>
      <c r="H571">
        <v>5.4024951420225307E-4</v>
      </c>
      <c r="I571">
        <v>5.0122802199385503E-4</v>
      </c>
      <c r="J571">
        <v>4.9516832919385548E-4</v>
      </c>
      <c r="K571">
        <v>4.9539068919385494E-4</v>
      </c>
      <c r="L571">
        <v>4.9516832919385538E-4</v>
      </c>
      <c r="M571">
        <v>4.9516832919385559E-4</v>
      </c>
    </row>
    <row r="572" spans="1:13" x14ac:dyDescent="0.25">
      <c r="A572" s="1">
        <v>569</v>
      </c>
      <c r="B572">
        <v>4.616691302717997E-4</v>
      </c>
      <c r="C572">
        <v>4.9125855196700721E-4</v>
      </c>
      <c r="D572">
        <v>4.9859494332547642E-4</v>
      </c>
      <c r="E572">
        <v>4.9460420199385507E-4</v>
      </c>
      <c r="F572">
        <v>4.9800768123385499E-4</v>
      </c>
      <c r="G572">
        <v>4.9342039920563096E-4</v>
      </c>
      <c r="H572">
        <v>5.4038232914125088E-4</v>
      </c>
      <c r="I572">
        <v>5.01296861593855E-4</v>
      </c>
      <c r="J572">
        <v>4.9516832919385548E-4</v>
      </c>
      <c r="K572">
        <v>4.9539395919385499E-4</v>
      </c>
      <c r="L572">
        <v>4.9516832919385538E-4</v>
      </c>
      <c r="M572">
        <v>4.9516832919385559E-4</v>
      </c>
    </row>
    <row r="573" spans="1:13" x14ac:dyDescent="0.25">
      <c r="A573" s="1">
        <v>570</v>
      </c>
      <c r="B573">
        <v>4.615478006998701E-4</v>
      </c>
      <c r="C573">
        <v>4.9120263679151464E-4</v>
      </c>
      <c r="D573">
        <v>4.9861333790064113E-4</v>
      </c>
      <c r="E573">
        <v>4.9460737719385502E-4</v>
      </c>
      <c r="F573">
        <v>4.9801360239385502E-4</v>
      </c>
      <c r="G573">
        <v>4.9342965233113505E-4</v>
      </c>
      <c r="H573">
        <v>5.4051514408024869E-4</v>
      </c>
      <c r="I573">
        <v>5.0136570119385508E-4</v>
      </c>
      <c r="J573">
        <v>4.9516832919385548E-4</v>
      </c>
      <c r="K573">
        <v>4.9539722919385494E-4</v>
      </c>
      <c r="L573">
        <v>4.9516832919385538E-4</v>
      </c>
      <c r="M573">
        <v>4.9516832919385559E-4</v>
      </c>
    </row>
    <row r="574" spans="1:13" x14ac:dyDescent="0.25">
      <c r="A574" s="1">
        <v>571</v>
      </c>
      <c r="B574">
        <v>4.614265814251639E-4</v>
      </c>
      <c r="C574">
        <v>4.9114674270865676E-4</v>
      </c>
      <c r="D574">
        <v>4.9863173247580595E-4</v>
      </c>
      <c r="E574">
        <v>4.9461055239385498E-4</v>
      </c>
      <c r="F574">
        <v>4.9801952355385494E-4</v>
      </c>
      <c r="G574">
        <v>4.9343890545663904E-4</v>
      </c>
      <c r="H574">
        <v>5.406479590192464E-4</v>
      </c>
      <c r="I574">
        <v>5.0143454079385505E-4</v>
      </c>
      <c r="J574">
        <v>4.9516832919385548E-4</v>
      </c>
      <c r="K574">
        <v>4.9540049919385499E-4</v>
      </c>
      <c r="L574">
        <v>4.9516832919385538E-4</v>
      </c>
      <c r="M574">
        <v>4.9516832919385559E-4</v>
      </c>
    </row>
    <row r="575" spans="1:13" x14ac:dyDescent="0.25">
      <c r="A575" s="1">
        <v>572</v>
      </c>
      <c r="B575">
        <v>4.6130547229734768E-4</v>
      </c>
      <c r="C575">
        <v>4.9109086970650073E-4</v>
      </c>
      <c r="D575">
        <v>4.9865012705097077E-4</v>
      </c>
      <c r="E575">
        <v>4.9461372759385504E-4</v>
      </c>
      <c r="F575">
        <v>4.9802544471385496E-4</v>
      </c>
      <c r="G575">
        <v>4.9344815858214303E-4</v>
      </c>
      <c r="H575">
        <v>5.4078077395824432E-4</v>
      </c>
      <c r="I575">
        <v>5.0150338039385502E-4</v>
      </c>
      <c r="J575">
        <v>4.9516832919385548E-4</v>
      </c>
      <c r="K575">
        <v>4.9540376919385493E-4</v>
      </c>
      <c r="L575">
        <v>4.9516832919385538E-4</v>
      </c>
      <c r="M575">
        <v>4.9516832919385559E-4</v>
      </c>
    </row>
    <row r="576" spans="1:13" x14ac:dyDescent="0.25">
      <c r="A576" s="1">
        <v>573</v>
      </c>
      <c r="B576">
        <v>4.6118447316636038E-4</v>
      </c>
      <c r="C576">
        <v>4.9103501777312283E-4</v>
      </c>
      <c r="D576">
        <v>4.9866852162613548E-4</v>
      </c>
      <c r="E576">
        <v>4.94616902793855E-4</v>
      </c>
      <c r="F576">
        <v>4.9803136587385499E-4</v>
      </c>
      <c r="G576">
        <v>4.9345741170764702E-4</v>
      </c>
      <c r="H576">
        <v>5.4091358889724213E-4</v>
      </c>
      <c r="I576">
        <v>5.0157221999385499E-4</v>
      </c>
      <c r="J576">
        <v>4.9516832919385548E-4</v>
      </c>
      <c r="K576">
        <v>4.9540703919385498E-4</v>
      </c>
      <c r="L576">
        <v>4.9516832919385538E-4</v>
      </c>
      <c r="M576">
        <v>4.9516832919385559E-4</v>
      </c>
    </row>
    <row r="577" spans="1:13" x14ac:dyDescent="0.25">
      <c r="A577" s="1">
        <v>574</v>
      </c>
      <c r="B577">
        <v>4.6106358388241388E-4</v>
      </c>
      <c r="C577">
        <v>4.9097918689660833E-4</v>
      </c>
      <c r="D577">
        <v>4.986869162013003E-4</v>
      </c>
      <c r="E577">
        <v>4.9462007799385506E-4</v>
      </c>
      <c r="F577">
        <v>4.9803728703385502E-4</v>
      </c>
      <c r="G577">
        <v>4.9346666483315101E-4</v>
      </c>
      <c r="H577">
        <v>5.4104640383623994E-4</v>
      </c>
      <c r="I577">
        <v>5.0164105959385496E-4</v>
      </c>
      <c r="J577">
        <v>4.9516832919385548E-4</v>
      </c>
      <c r="K577">
        <v>4.9541030919385493E-4</v>
      </c>
      <c r="L577">
        <v>4.9516832919385538E-4</v>
      </c>
      <c r="M577">
        <v>4.9516832919385559E-4</v>
      </c>
    </row>
    <row r="578" spans="1:13" x14ac:dyDescent="0.25">
      <c r="A578" s="1">
        <v>575</v>
      </c>
      <c r="B578">
        <v>4.6094280429599221E-4</v>
      </c>
      <c r="C578">
        <v>4.9092337706505126E-4</v>
      </c>
      <c r="D578">
        <v>4.9870531077646511E-4</v>
      </c>
      <c r="E578">
        <v>4.9462325319385501E-4</v>
      </c>
      <c r="F578">
        <v>4.9804320819385494E-4</v>
      </c>
      <c r="G578">
        <v>4.93475917958655E-4</v>
      </c>
      <c r="H578">
        <v>5.4117921877523765E-4</v>
      </c>
      <c r="I578">
        <v>5.0170989919385504E-4</v>
      </c>
      <c r="J578">
        <v>4.9516832919385548E-4</v>
      </c>
      <c r="K578">
        <v>4.9541357919385498E-4</v>
      </c>
      <c r="L578">
        <v>4.9516832919385538E-4</v>
      </c>
      <c r="M578">
        <v>4.9516832919385559E-4</v>
      </c>
    </row>
    <row r="579" spans="1:13" x14ac:dyDescent="0.25">
      <c r="A579" s="1">
        <v>576</v>
      </c>
      <c r="B579">
        <v>4.6082213425785001E-4</v>
      </c>
      <c r="C579">
        <v>4.9086758826655491E-4</v>
      </c>
      <c r="D579">
        <v>4.9872370535162982E-4</v>
      </c>
      <c r="E579">
        <v>4.9462642839385508E-4</v>
      </c>
      <c r="F579">
        <v>4.9804912935385497E-4</v>
      </c>
      <c r="G579">
        <v>4.9348517108415899E-4</v>
      </c>
      <c r="H579">
        <v>5.4131203371423557E-4</v>
      </c>
      <c r="I579">
        <v>5.0177873879385501E-4</v>
      </c>
      <c r="J579">
        <v>4.9516832919385548E-4</v>
      </c>
      <c r="K579">
        <v>4.9541684919385493E-4</v>
      </c>
      <c r="L579">
        <v>4.9516832919385538E-4</v>
      </c>
      <c r="M579">
        <v>4.9516832919385559E-4</v>
      </c>
    </row>
    <row r="580" spans="1:13" x14ac:dyDescent="0.25">
      <c r="A580" s="1">
        <v>577</v>
      </c>
      <c r="B580">
        <v>4.6070157361901258E-4</v>
      </c>
      <c r="C580">
        <v>4.9081182048923142E-4</v>
      </c>
      <c r="D580">
        <v>4.9874209992679464E-4</v>
      </c>
      <c r="E580">
        <v>4.9462960359385503E-4</v>
      </c>
      <c r="F580">
        <v>4.98055050513855E-4</v>
      </c>
      <c r="G580">
        <v>4.9349442420966298E-4</v>
      </c>
      <c r="H580">
        <v>5.4144484865323327E-4</v>
      </c>
      <c r="I580">
        <v>5.0184757839385509E-4</v>
      </c>
      <c r="J580">
        <v>4.9516832919385548E-4</v>
      </c>
      <c r="K580">
        <v>4.9542011919385498E-4</v>
      </c>
      <c r="L580">
        <v>4.9516832919385538E-4</v>
      </c>
      <c r="M580">
        <v>4.9516832919385559E-4</v>
      </c>
    </row>
    <row r="581" spans="1:13" x14ac:dyDescent="0.25">
      <c r="A581" s="1">
        <v>578</v>
      </c>
      <c r="B581">
        <v>4.605811222307759E-4</v>
      </c>
      <c r="C581">
        <v>4.9075607372120196E-4</v>
      </c>
      <c r="D581">
        <v>4.9876049450195946E-4</v>
      </c>
      <c r="E581">
        <v>4.9463277879385498E-4</v>
      </c>
      <c r="F581">
        <v>4.9806097167385502E-4</v>
      </c>
      <c r="G581">
        <v>4.9350367733516697E-4</v>
      </c>
      <c r="H581">
        <v>5.415776635922312E-4</v>
      </c>
      <c r="I581">
        <v>5.0191641799385506E-4</v>
      </c>
      <c r="J581">
        <v>4.9516832919385548E-4</v>
      </c>
      <c r="K581">
        <v>4.9542338919385503E-4</v>
      </c>
      <c r="L581">
        <v>4.9516832919385538E-4</v>
      </c>
      <c r="M581">
        <v>4.9516832919385559E-4</v>
      </c>
    </row>
    <row r="582" spans="1:13" x14ac:dyDescent="0.25">
      <c r="A582" s="1">
        <v>579</v>
      </c>
      <c r="B582">
        <v>4.6046077994470441E-4</v>
      </c>
      <c r="C582">
        <v>4.9070034795059645E-4</v>
      </c>
      <c r="D582">
        <v>4.9877888907712417E-4</v>
      </c>
      <c r="E582">
        <v>4.9463595399385505E-4</v>
      </c>
      <c r="F582">
        <v>4.9806689283385494E-4</v>
      </c>
      <c r="G582">
        <v>4.9351293046067096E-4</v>
      </c>
      <c r="H582">
        <v>5.417104785312289E-4</v>
      </c>
      <c r="I582">
        <v>5.0198525759385503E-4</v>
      </c>
      <c r="J582">
        <v>4.9516832919385548E-4</v>
      </c>
      <c r="K582">
        <v>4.9542665919385497E-4</v>
      </c>
      <c r="L582">
        <v>4.9516832919385538E-4</v>
      </c>
      <c r="M582">
        <v>4.9516832919385559E-4</v>
      </c>
    </row>
    <row r="583" spans="1:13" x14ac:dyDescent="0.25">
      <c r="A583" s="1">
        <v>580</v>
      </c>
      <c r="B583">
        <v>4.6034054661263211E-4</v>
      </c>
      <c r="C583">
        <v>4.9064464316555384E-4</v>
      </c>
      <c r="D583">
        <v>4.9879728365228898E-4</v>
      </c>
      <c r="E583">
        <v>4.94639129193855E-4</v>
      </c>
      <c r="F583">
        <v>4.9807281399385497E-4</v>
      </c>
      <c r="G583">
        <v>4.9352218358617505E-4</v>
      </c>
      <c r="H583">
        <v>5.4184329347022671E-4</v>
      </c>
      <c r="I583">
        <v>5.02054097193855E-4</v>
      </c>
      <c r="J583">
        <v>4.9516832919385548E-4</v>
      </c>
      <c r="K583">
        <v>4.9542992919385503E-4</v>
      </c>
      <c r="L583">
        <v>4.9516832919385538E-4</v>
      </c>
      <c r="M583">
        <v>4.9516832919385559E-4</v>
      </c>
    </row>
    <row r="584" spans="1:13" x14ac:dyDescent="0.25">
      <c r="A584" s="1">
        <v>581</v>
      </c>
      <c r="B584">
        <v>4.6022042208666061E-4</v>
      </c>
      <c r="C584">
        <v>4.9058895935422228E-4</v>
      </c>
      <c r="D584">
        <v>4.988156782274538E-4</v>
      </c>
      <c r="E584">
        <v>4.9464230439385506E-4</v>
      </c>
      <c r="F584">
        <v>4.98078735153855E-4</v>
      </c>
      <c r="G584">
        <v>4.9353143671167904E-4</v>
      </c>
      <c r="H584">
        <v>5.4197610840922453E-4</v>
      </c>
      <c r="I584">
        <v>5.0212293679385497E-4</v>
      </c>
      <c r="J584">
        <v>4.9516832919385548E-4</v>
      </c>
      <c r="K584">
        <v>4.9543319919385497E-4</v>
      </c>
      <c r="L584">
        <v>4.9516832919385538E-4</v>
      </c>
      <c r="M584">
        <v>4.9516832919385559E-4</v>
      </c>
    </row>
    <row r="585" spans="1:13" x14ac:dyDescent="0.25">
      <c r="A585" s="1">
        <v>582</v>
      </c>
      <c r="B585">
        <v>4.6010040621915918E-4</v>
      </c>
      <c r="C585">
        <v>4.9053329650475827E-4</v>
      </c>
      <c r="D585">
        <v>4.9883407280261851E-4</v>
      </c>
      <c r="E585">
        <v>4.9464547959385502E-4</v>
      </c>
      <c r="F585">
        <v>4.9808465631385503E-4</v>
      </c>
      <c r="G585">
        <v>4.9354068983718303E-4</v>
      </c>
      <c r="H585">
        <v>5.4210892334822234E-4</v>
      </c>
      <c r="I585">
        <v>5.0219177639385494E-4</v>
      </c>
      <c r="J585">
        <v>4.9516832919385548E-4</v>
      </c>
      <c r="K585">
        <v>4.9543646919385502E-4</v>
      </c>
      <c r="L585">
        <v>4.9516832919385538E-4</v>
      </c>
      <c r="M585">
        <v>4.9516832919385559E-4</v>
      </c>
    </row>
    <row r="586" spans="1:13" x14ac:dyDescent="0.25">
      <c r="A586" s="1">
        <v>583</v>
      </c>
      <c r="B586">
        <v>4.5998049886276449E-4</v>
      </c>
      <c r="C586">
        <v>4.9047765460532796E-4</v>
      </c>
      <c r="D586">
        <v>4.9885246737778333E-4</v>
      </c>
      <c r="E586">
        <v>4.9464865479385508E-4</v>
      </c>
      <c r="F586">
        <v>4.9809057747385495E-4</v>
      </c>
      <c r="G586">
        <v>4.9354994296268702E-4</v>
      </c>
      <c r="H586">
        <v>5.4224173828722015E-4</v>
      </c>
      <c r="I586">
        <v>5.0226061599385502E-4</v>
      </c>
      <c r="J586">
        <v>4.9516832919385548E-4</v>
      </c>
      <c r="K586">
        <v>4.9543973919385497E-4</v>
      </c>
      <c r="L586">
        <v>4.9516832919385538E-4</v>
      </c>
      <c r="M586">
        <v>4.9516832919385559E-4</v>
      </c>
    </row>
    <row r="587" spans="1:13" x14ac:dyDescent="0.25">
      <c r="A587" s="1">
        <v>584</v>
      </c>
      <c r="B587">
        <v>4.5986069987037918E-4</v>
      </c>
      <c r="C587">
        <v>4.9042203364410575E-4</v>
      </c>
      <c r="D587">
        <v>4.9887086195294804E-4</v>
      </c>
      <c r="E587">
        <v>4.9465182999385504E-4</v>
      </c>
      <c r="F587">
        <v>4.9809649863385497E-4</v>
      </c>
      <c r="G587">
        <v>4.9355919608819101E-4</v>
      </c>
      <c r="H587">
        <v>5.4237455322621796E-4</v>
      </c>
      <c r="I587">
        <v>5.0232945559385499E-4</v>
      </c>
      <c r="J587">
        <v>4.9516832919385548E-4</v>
      </c>
      <c r="K587">
        <v>4.9544300919385502E-4</v>
      </c>
      <c r="L587">
        <v>4.9516832919385538E-4</v>
      </c>
      <c r="M587">
        <v>4.9516832919385559E-4</v>
      </c>
    </row>
    <row r="588" spans="1:13" x14ac:dyDescent="0.25">
      <c r="A588" s="1">
        <v>585</v>
      </c>
      <c r="B588">
        <v>4.597410090951715E-4</v>
      </c>
      <c r="C588">
        <v>4.9036643360927533E-4</v>
      </c>
      <c r="D588">
        <v>4.9888925652811285E-4</v>
      </c>
      <c r="E588">
        <v>4.9465500519385499E-4</v>
      </c>
      <c r="F588">
        <v>4.98102419793855E-4</v>
      </c>
      <c r="G588">
        <v>4.93568449213695E-4</v>
      </c>
      <c r="H588">
        <v>5.4250736816521578E-4</v>
      </c>
      <c r="I588">
        <v>5.0239829519385507E-4</v>
      </c>
      <c r="J588">
        <v>4.9516832919385548E-4</v>
      </c>
      <c r="K588">
        <v>4.9544627919385496E-4</v>
      </c>
      <c r="L588">
        <v>4.9516832919385538E-4</v>
      </c>
      <c r="M588">
        <v>4.9516832919385559E-4</v>
      </c>
    </row>
    <row r="589" spans="1:13" x14ac:dyDescent="0.25">
      <c r="A589" s="1">
        <v>586</v>
      </c>
      <c r="B589">
        <v>4.5962142639057531E-4</v>
      </c>
      <c r="C589">
        <v>4.90310854489029E-4</v>
      </c>
      <c r="D589">
        <v>4.9890765110327767E-4</v>
      </c>
      <c r="E589">
        <v>4.9465818039385505E-4</v>
      </c>
      <c r="F589">
        <v>4.9810834095385503E-4</v>
      </c>
      <c r="G589">
        <v>4.9357770233919899E-4</v>
      </c>
      <c r="H589">
        <v>5.426401831042137E-4</v>
      </c>
      <c r="I589">
        <v>5.0246713479385505E-4</v>
      </c>
      <c r="J589">
        <v>4.9516832919385548E-4</v>
      </c>
      <c r="K589">
        <v>4.9544954919385502E-4</v>
      </c>
      <c r="L589">
        <v>4.9516832919385538E-4</v>
      </c>
      <c r="M589">
        <v>4.9516832919385559E-4</v>
      </c>
    </row>
    <row r="590" spans="1:13" x14ac:dyDescent="0.25">
      <c r="A590" s="1">
        <v>587</v>
      </c>
      <c r="B590">
        <v>4.5950195161028858E-4</v>
      </c>
      <c r="C590">
        <v>4.9025529627156814E-4</v>
      </c>
      <c r="D590">
        <v>4.9892604567844238E-4</v>
      </c>
      <c r="E590">
        <v>4.9466135559385501E-4</v>
      </c>
      <c r="F590">
        <v>4.9811426211385495E-4</v>
      </c>
      <c r="G590">
        <v>4.9358695546470298E-4</v>
      </c>
      <c r="H590">
        <v>5.427729980432114E-4</v>
      </c>
      <c r="I590">
        <v>5.0253597439385502E-4</v>
      </c>
      <c r="J590">
        <v>4.9516832919385548E-4</v>
      </c>
      <c r="K590">
        <v>4.9545281919385496E-4</v>
      </c>
      <c r="L590">
        <v>4.9516832919385538E-4</v>
      </c>
      <c r="M590">
        <v>4.9516832919385559E-4</v>
      </c>
    </row>
    <row r="591" spans="1:13" x14ac:dyDescent="0.25">
      <c r="A591" s="1">
        <v>588</v>
      </c>
      <c r="B591">
        <v>4.5938258460827362E-4</v>
      </c>
      <c r="C591">
        <v>4.9019975894510303E-4</v>
      </c>
      <c r="D591">
        <v>4.989444402536072E-4</v>
      </c>
      <c r="E591">
        <v>4.9466453079385507E-4</v>
      </c>
      <c r="F591">
        <v>4.9812018327385498E-4</v>
      </c>
      <c r="G591">
        <v>4.9359620859020696E-4</v>
      </c>
      <c r="H591">
        <v>5.4290581298220922E-4</v>
      </c>
      <c r="I591">
        <v>5.0260481399385499E-4</v>
      </c>
      <c r="J591">
        <v>4.9516832919385548E-4</v>
      </c>
      <c r="K591">
        <v>4.9545608919385501E-4</v>
      </c>
      <c r="L591">
        <v>4.9516832919385538E-4</v>
      </c>
      <c r="M591">
        <v>4.9516832919385559E-4</v>
      </c>
    </row>
    <row r="592" spans="1:13" x14ac:dyDescent="0.25">
      <c r="A592" s="1">
        <v>589</v>
      </c>
      <c r="B592">
        <v>4.5926332523875559E-4</v>
      </c>
      <c r="C592">
        <v>4.9014424249785272E-4</v>
      </c>
      <c r="D592">
        <v>4.9896283482877201E-4</v>
      </c>
      <c r="E592">
        <v>4.9466770599385502E-4</v>
      </c>
      <c r="F592">
        <v>4.98126104433855E-4</v>
      </c>
      <c r="G592">
        <v>4.9360546171571095E-4</v>
      </c>
      <c r="H592">
        <v>5.4303862792120703E-4</v>
      </c>
      <c r="I592">
        <v>5.0267365359385496E-4</v>
      </c>
      <c r="J592">
        <v>4.9516832919385548E-4</v>
      </c>
      <c r="K592">
        <v>4.9545935919385496E-4</v>
      </c>
      <c r="L592">
        <v>4.9516832919385538E-4</v>
      </c>
      <c r="M592">
        <v>4.9516832919385559E-4</v>
      </c>
    </row>
    <row r="593" spans="1:13" x14ac:dyDescent="0.25">
      <c r="A593" s="1">
        <v>590</v>
      </c>
      <c r="B593">
        <v>4.5914417335622318E-4</v>
      </c>
      <c r="C593">
        <v>4.9008874691804506E-4</v>
      </c>
      <c r="D593">
        <v>4.9898122940393672E-4</v>
      </c>
      <c r="E593">
        <v>4.9467088119385498E-4</v>
      </c>
      <c r="F593">
        <v>4.9813202559385492E-4</v>
      </c>
      <c r="G593">
        <v>4.9361471484121505E-4</v>
      </c>
      <c r="H593">
        <v>5.4317144286020473E-4</v>
      </c>
      <c r="I593">
        <v>5.0274249319385504E-4</v>
      </c>
      <c r="J593">
        <v>4.9516832919385548E-4</v>
      </c>
      <c r="K593">
        <v>4.9546262919385501E-4</v>
      </c>
      <c r="L593">
        <v>4.9516832919385538E-4</v>
      </c>
      <c r="M593">
        <v>4.9516832919385559E-4</v>
      </c>
    </row>
    <row r="594" spans="1:13" x14ac:dyDescent="0.25">
      <c r="A594" s="1">
        <v>591</v>
      </c>
      <c r="B594">
        <v>4.5902512881542648E-4</v>
      </c>
      <c r="C594">
        <v>4.9003327219391689E-4</v>
      </c>
      <c r="D594">
        <v>4.9899962397910154E-4</v>
      </c>
      <c r="E594">
        <v>4.9467405639385504E-4</v>
      </c>
      <c r="F594">
        <v>4.9813794675385495E-4</v>
      </c>
      <c r="G594">
        <v>4.9362396796671904E-4</v>
      </c>
      <c r="H594">
        <v>5.4330425779920255E-4</v>
      </c>
      <c r="I594">
        <v>5.0281133279385501E-4</v>
      </c>
      <c r="J594">
        <v>4.9516832919385548E-4</v>
      </c>
      <c r="K594">
        <v>4.9546589919385496E-4</v>
      </c>
      <c r="L594">
        <v>4.9516832919385538E-4</v>
      </c>
      <c r="M594">
        <v>4.9516832919385559E-4</v>
      </c>
    </row>
    <row r="595" spans="1:13" x14ac:dyDescent="0.25">
      <c r="A595" s="1">
        <v>592</v>
      </c>
      <c r="B595">
        <v>4.5890619147137768E-4</v>
      </c>
      <c r="C595">
        <v>4.8997781831371383E-4</v>
      </c>
      <c r="D595">
        <v>4.9901801855426636E-4</v>
      </c>
      <c r="E595">
        <v>4.9467723159385499E-4</v>
      </c>
      <c r="F595">
        <v>4.9814386791385498E-4</v>
      </c>
      <c r="G595">
        <v>4.9363322109222303E-4</v>
      </c>
      <c r="H595">
        <v>5.4343707273820036E-4</v>
      </c>
      <c r="I595">
        <v>5.0288017239385498E-4</v>
      </c>
      <c r="J595">
        <v>4.9516832919385548E-4</v>
      </c>
      <c r="K595">
        <v>4.9546916919385501E-4</v>
      </c>
      <c r="L595">
        <v>4.9516832919385538E-4</v>
      </c>
      <c r="M595">
        <v>4.9516832919385559E-4</v>
      </c>
    </row>
    <row r="596" spans="1:13" x14ac:dyDescent="0.25">
      <c r="A596" s="1">
        <v>593</v>
      </c>
      <c r="B596">
        <v>4.5878736117934983E-4</v>
      </c>
      <c r="C596">
        <v>4.8992238526569028E-4</v>
      </c>
      <c r="D596">
        <v>4.9903641312943107E-4</v>
      </c>
      <c r="E596">
        <v>4.9468040679385506E-4</v>
      </c>
      <c r="F596">
        <v>4.9814978907385501E-4</v>
      </c>
      <c r="G596">
        <v>4.9364247421772702E-4</v>
      </c>
      <c r="H596">
        <v>5.4356988767719828E-4</v>
      </c>
      <c r="I596">
        <v>5.0294901199385506E-4</v>
      </c>
      <c r="J596">
        <v>4.9516832919385548E-4</v>
      </c>
      <c r="K596">
        <v>4.9547243919385495E-4</v>
      </c>
      <c r="L596">
        <v>4.9516832919385538E-4</v>
      </c>
      <c r="M596">
        <v>4.9516832919385559E-4</v>
      </c>
    </row>
    <row r="597" spans="1:13" x14ac:dyDescent="0.25">
      <c r="A597" s="1">
        <v>594</v>
      </c>
      <c r="B597">
        <v>4.5866863779487618E-4</v>
      </c>
      <c r="C597">
        <v>4.8986697303810955E-4</v>
      </c>
      <c r="D597">
        <v>4.9905480770459588E-4</v>
      </c>
      <c r="E597">
        <v>4.9468358199385501E-4</v>
      </c>
      <c r="F597">
        <v>4.9815571023385493E-4</v>
      </c>
      <c r="G597">
        <v>4.9365172734323101E-4</v>
      </c>
      <c r="H597">
        <v>5.4370270261619598E-4</v>
      </c>
      <c r="I597">
        <v>5.0301785159385503E-4</v>
      </c>
      <c r="J597">
        <v>4.9516832919385548E-4</v>
      </c>
      <c r="K597">
        <v>4.95475709193855E-4</v>
      </c>
      <c r="L597">
        <v>4.9516832919385538E-4</v>
      </c>
      <c r="M597">
        <v>4.9516832919385559E-4</v>
      </c>
    </row>
    <row r="598" spans="1:13" x14ac:dyDescent="0.25">
      <c r="A598" s="1">
        <v>595</v>
      </c>
      <c r="B598">
        <v>4.585500211737501E-4</v>
      </c>
      <c r="C598">
        <v>4.898115816192438E-4</v>
      </c>
      <c r="D598">
        <v>4.990732022797607E-4</v>
      </c>
      <c r="E598">
        <v>4.9468675719385507E-4</v>
      </c>
      <c r="F598">
        <v>4.9816163139385495E-4</v>
      </c>
      <c r="G598">
        <v>4.93660980468735E-4</v>
      </c>
      <c r="H598">
        <v>5.438355175551938E-4</v>
      </c>
      <c r="I598">
        <v>5.03086691193855E-4</v>
      </c>
      <c r="J598">
        <v>4.9516832919385548E-4</v>
      </c>
      <c r="K598">
        <v>4.9547897919385495E-4</v>
      </c>
      <c r="L598">
        <v>4.9516832919385538E-4</v>
      </c>
      <c r="M598">
        <v>4.9516832919385559E-4</v>
      </c>
    </row>
    <row r="599" spans="1:13" x14ac:dyDescent="0.25">
      <c r="A599" s="1">
        <v>596</v>
      </c>
      <c r="B599">
        <v>4.5843151117202412E-4</v>
      </c>
      <c r="C599">
        <v>4.8975621099737381E-4</v>
      </c>
      <c r="D599">
        <v>4.9909159685492541E-4</v>
      </c>
      <c r="E599">
        <v>4.9468993239385503E-4</v>
      </c>
      <c r="F599">
        <v>4.9816755255385498E-4</v>
      </c>
      <c r="G599">
        <v>4.9367023359423899E-4</v>
      </c>
      <c r="H599">
        <v>5.4396833249419161E-4</v>
      </c>
      <c r="I599">
        <v>5.0315553079385497E-4</v>
      </c>
      <c r="J599">
        <v>4.9516832919385548E-4</v>
      </c>
      <c r="K599">
        <v>4.95482249193855E-4</v>
      </c>
      <c r="L599">
        <v>4.9516832919385538E-4</v>
      </c>
      <c r="M599">
        <v>4.9516832919385559E-4</v>
      </c>
    </row>
    <row r="600" spans="1:13" x14ac:dyDescent="0.25">
      <c r="A600" s="1">
        <v>597</v>
      </c>
      <c r="B600">
        <v>4.5831310764600942E-4</v>
      </c>
      <c r="C600">
        <v>4.8970086116078919E-4</v>
      </c>
      <c r="D600">
        <v>4.9910999143009023E-4</v>
      </c>
      <c r="E600">
        <v>4.9469310759385498E-4</v>
      </c>
      <c r="F600">
        <v>4.9817347371385501E-4</v>
      </c>
      <c r="G600">
        <v>4.9367948671974297E-4</v>
      </c>
      <c r="H600">
        <v>5.4410114743318931E-4</v>
      </c>
      <c r="I600">
        <v>5.0322437039385505E-4</v>
      </c>
      <c r="J600">
        <v>4.9516832919385548E-4</v>
      </c>
      <c r="K600">
        <v>4.9548551919385495E-4</v>
      </c>
      <c r="L600">
        <v>4.9516832919385538E-4</v>
      </c>
      <c r="M600">
        <v>4.9516832919385559E-4</v>
      </c>
    </row>
    <row r="601" spans="1:13" x14ac:dyDescent="0.25">
      <c r="A601" s="1">
        <v>598</v>
      </c>
      <c r="B601">
        <v>4.5819481045227499E-4</v>
      </c>
      <c r="C601">
        <v>4.896455320977885E-4</v>
      </c>
      <c r="D601">
        <v>4.9912838600525504E-4</v>
      </c>
      <c r="E601">
        <v>4.9469628279385505E-4</v>
      </c>
      <c r="F601">
        <v>4.9817939487385493E-4</v>
      </c>
      <c r="G601">
        <v>4.9368873984524696E-4</v>
      </c>
      <c r="H601">
        <v>5.4423396237218724E-4</v>
      </c>
      <c r="I601">
        <v>5.0329320999385502E-4</v>
      </c>
      <c r="J601">
        <v>4.9516832919385548E-4</v>
      </c>
      <c r="K601">
        <v>4.95488789193855E-4</v>
      </c>
      <c r="L601">
        <v>4.9516832919385538E-4</v>
      </c>
      <c r="M601">
        <v>4.9516832919385559E-4</v>
      </c>
    </row>
    <row r="602" spans="1:13" x14ac:dyDescent="0.25">
      <c r="A602" s="1">
        <v>599</v>
      </c>
      <c r="B602">
        <v>4.5807661944764788E-4</v>
      </c>
      <c r="C602">
        <v>4.8959022379667914E-4</v>
      </c>
      <c r="D602">
        <v>4.9914678058041975E-4</v>
      </c>
      <c r="E602">
        <v>4.94699457993855E-4</v>
      </c>
      <c r="F602">
        <v>4.9818531603385496E-4</v>
      </c>
      <c r="G602">
        <v>4.9369799297075095E-4</v>
      </c>
      <c r="H602">
        <v>5.4436677731118505E-4</v>
      </c>
      <c r="I602">
        <v>5.0336204959385499E-4</v>
      </c>
      <c r="J602">
        <v>4.9516832919385548E-4</v>
      </c>
      <c r="K602">
        <v>4.9549205919385494E-4</v>
      </c>
      <c r="L602">
        <v>4.9516832919385538E-4</v>
      </c>
      <c r="M602">
        <v>4.9516832919385559E-4</v>
      </c>
    </row>
    <row r="603" spans="1:13" x14ac:dyDescent="0.25">
      <c r="A603" s="1">
        <v>600</v>
      </c>
      <c r="B603">
        <v>4.5795853448921169E-4</v>
      </c>
      <c r="C603">
        <v>4.8953493624577689E-4</v>
      </c>
      <c r="D603">
        <v>4.9916517515558457E-4</v>
      </c>
      <c r="E603">
        <v>4.9470263319385506E-4</v>
      </c>
      <c r="F603">
        <v>4.9819123719385499E-4</v>
      </c>
      <c r="G603">
        <v>4.9370724609625505E-4</v>
      </c>
      <c r="H603">
        <v>5.4449959225018286E-4</v>
      </c>
      <c r="I603">
        <v>5.0343088919385507E-4</v>
      </c>
      <c r="J603">
        <v>4.9516832919385548E-4</v>
      </c>
      <c r="K603">
        <v>4.9549532919385499E-4</v>
      </c>
      <c r="L603">
        <v>4.9516832919385538E-4</v>
      </c>
      <c r="M603">
        <v>4.9516832919385559E-4</v>
      </c>
    </row>
    <row r="604" spans="1:13" x14ac:dyDescent="0.25">
      <c r="A604" s="1">
        <v>601</v>
      </c>
      <c r="B604">
        <v>4.5784055543430629E-4</v>
      </c>
      <c r="C604">
        <v>4.8947966943340673E-4</v>
      </c>
      <c r="D604">
        <v>4.9918356973074939E-4</v>
      </c>
      <c r="E604">
        <v>4.9470580839385502E-4</v>
      </c>
      <c r="F604">
        <v>4.9819715835385501E-4</v>
      </c>
      <c r="G604">
        <v>4.9371649922175904E-4</v>
      </c>
      <c r="H604">
        <v>5.4463240718918057E-4</v>
      </c>
      <c r="I604">
        <v>5.0349972879385504E-4</v>
      </c>
      <c r="J604">
        <v>4.9516832919385548E-4</v>
      </c>
      <c r="K604">
        <v>4.9549859919385494E-4</v>
      </c>
      <c r="L604">
        <v>4.9516832919385538E-4</v>
      </c>
      <c r="M604">
        <v>4.9516832919385559E-4</v>
      </c>
    </row>
    <row r="605" spans="1:13" x14ac:dyDescent="0.25">
      <c r="A605" s="1">
        <v>602</v>
      </c>
      <c r="B605">
        <v>4.5772268214052758E-4</v>
      </c>
      <c r="C605">
        <v>4.8942442334790222E-4</v>
      </c>
      <c r="D605">
        <v>4.992019643059141E-4</v>
      </c>
      <c r="E605">
        <v>4.9470898359385508E-4</v>
      </c>
      <c r="F605">
        <v>4.9820307951385493E-4</v>
      </c>
      <c r="G605">
        <v>4.9372575234726303E-4</v>
      </c>
      <c r="H605">
        <v>5.4476522212817849E-4</v>
      </c>
      <c r="I605">
        <v>5.0356856839385501E-4</v>
      </c>
      <c r="J605">
        <v>4.9516832919385548E-4</v>
      </c>
      <c r="K605">
        <v>4.9550186919385499E-4</v>
      </c>
      <c r="L605">
        <v>4.9516832919385538E-4</v>
      </c>
      <c r="M605">
        <v>4.9516832919385559E-4</v>
      </c>
    </row>
    <row r="606" spans="1:13" x14ac:dyDescent="0.25">
      <c r="A606" s="1">
        <v>603</v>
      </c>
      <c r="B606">
        <v>4.5760491446572652E-4</v>
      </c>
      <c r="C606">
        <v>4.8936919797760547E-4</v>
      </c>
      <c r="D606">
        <v>4.9922035888107892E-4</v>
      </c>
      <c r="E606">
        <v>4.9471215879385503E-4</v>
      </c>
      <c r="F606">
        <v>4.9820900067385496E-4</v>
      </c>
      <c r="G606">
        <v>4.9373500547276702E-4</v>
      </c>
      <c r="H606">
        <v>5.4489803706717619E-4</v>
      </c>
      <c r="I606">
        <v>5.0363740799385498E-4</v>
      </c>
      <c r="J606">
        <v>4.9516832919385548E-4</v>
      </c>
      <c r="K606">
        <v>4.9550513919385494E-4</v>
      </c>
      <c r="L606">
        <v>4.9516832919385538E-4</v>
      </c>
      <c r="M606">
        <v>4.9516832919385559E-4</v>
      </c>
    </row>
    <row r="607" spans="1:13" x14ac:dyDescent="0.25">
      <c r="A607" s="1">
        <v>604</v>
      </c>
      <c r="B607">
        <v>4.5748725226800869E-4</v>
      </c>
      <c r="C607">
        <v>4.8931399331086792E-4</v>
      </c>
      <c r="D607">
        <v>4.9923875345624373E-4</v>
      </c>
      <c r="E607">
        <v>4.9471533399385499E-4</v>
      </c>
      <c r="F607">
        <v>4.9821492183385499E-4</v>
      </c>
      <c r="G607">
        <v>4.9374425859827101E-4</v>
      </c>
      <c r="H607">
        <v>5.4503085200617411E-4</v>
      </c>
      <c r="I607">
        <v>5.0370624759385506E-4</v>
      </c>
      <c r="J607">
        <v>4.9516832919385548E-4</v>
      </c>
      <c r="K607">
        <v>4.9550840919385499E-4</v>
      </c>
      <c r="L607">
        <v>4.9516832919385538E-4</v>
      </c>
      <c r="M607">
        <v>4.9516832919385559E-4</v>
      </c>
    </row>
    <row r="608" spans="1:13" x14ac:dyDescent="0.25">
      <c r="A608" s="1">
        <v>605</v>
      </c>
      <c r="B608">
        <v>4.5736969540573382E-4</v>
      </c>
      <c r="C608">
        <v>4.8925880933604882E-4</v>
      </c>
      <c r="D608">
        <v>4.9925714803140844E-4</v>
      </c>
      <c r="E608">
        <v>4.9471850919385505E-4</v>
      </c>
      <c r="F608">
        <v>4.9822084299385502E-4</v>
      </c>
      <c r="G608">
        <v>4.9375351172377499E-4</v>
      </c>
      <c r="H608">
        <v>5.4516366694517193E-4</v>
      </c>
      <c r="I608">
        <v>5.0377508719385504E-4</v>
      </c>
      <c r="J608">
        <v>4.9516832919385548E-4</v>
      </c>
      <c r="K608">
        <v>4.9551167919385493E-4</v>
      </c>
      <c r="L608">
        <v>4.9516832919385538E-4</v>
      </c>
      <c r="M608">
        <v>4.9516832919385559E-4</v>
      </c>
    </row>
    <row r="609" spans="1:13" x14ac:dyDescent="0.25">
      <c r="A609" s="1">
        <v>606</v>
      </c>
      <c r="B609">
        <v>4.5725224373751499E-4</v>
      </c>
      <c r="C609">
        <v>4.8920364604151717E-4</v>
      </c>
      <c r="D609">
        <v>4.9927554260657326E-4</v>
      </c>
      <c r="E609">
        <v>4.9472168439385501E-4</v>
      </c>
      <c r="F609">
        <v>4.9822676415385494E-4</v>
      </c>
      <c r="G609">
        <v>4.9376276484927898E-4</v>
      </c>
      <c r="H609">
        <v>5.4529648188416974E-4</v>
      </c>
      <c r="I609">
        <v>5.0384392679385501E-4</v>
      </c>
      <c r="J609">
        <v>4.9516832919385548E-4</v>
      </c>
      <c r="K609">
        <v>4.9551494919385498E-4</v>
      </c>
      <c r="L609">
        <v>4.9516832919385538E-4</v>
      </c>
      <c r="M609">
        <v>4.9516832919385559E-4</v>
      </c>
    </row>
    <row r="610" spans="1:13" x14ac:dyDescent="0.25">
      <c r="A610" s="1">
        <v>607</v>
      </c>
      <c r="B610">
        <v>4.5713489712221819E-4</v>
      </c>
      <c r="C610">
        <v>4.8914850341564989E-4</v>
      </c>
      <c r="D610">
        <v>4.9929393718173797E-4</v>
      </c>
      <c r="E610">
        <v>4.9472485959385507E-4</v>
      </c>
      <c r="F610">
        <v>4.9823268531385496E-4</v>
      </c>
      <c r="G610">
        <v>4.9377201797478297E-4</v>
      </c>
      <c r="H610">
        <v>5.4542929682316744E-4</v>
      </c>
      <c r="I610">
        <v>5.0391276639385509E-4</v>
      </c>
      <c r="J610">
        <v>4.9516832919385548E-4</v>
      </c>
      <c r="K610">
        <v>4.9551821919385493E-4</v>
      </c>
      <c r="L610">
        <v>4.9516832919385538E-4</v>
      </c>
      <c r="M610">
        <v>4.9516832919385559E-4</v>
      </c>
    </row>
    <row r="611" spans="1:13" x14ac:dyDescent="0.25">
      <c r="A611" s="1">
        <v>608</v>
      </c>
      <c r="B611">
        <v>4.5701765541896199E-4</v>
      </c>
      <c r="C611">
        <v>4.890933814468329E-4</v>
      </c>
      <c r="D611">
        <v>4.9931233175690279E-4</v>
      </c>
      <c r="E611">
        <v>4.9472803479385502E-4</v>
      </c>
      <c r="F611">
        <v>4.9823860647385499E-4</v>
      </c>
      <c r="G611">
        <v>4.9378127110028696E-4</v>
      </c>
      <c r="H611">
        <v>5.4556211176216526E-4</v>
      </c>
      <c r="I611">
        <v>5.0398160599385506E-4</v>
      </c>
      <c r="J611">
        <v>4.9516832919385548E-4</v>
      </c>
      <c r="K611">
        <v>4.9552148919385498E-4</v>
      </c>
      <c r="L611">
        <v>4.9516832919385538E-4</v>
      </c>
      <c r="M611">
        <v>4.9516832919385559E-4</v>
      </c>
    </row>
    <row r="612" spans="1:13" x14ac:dyDescent="0.25">
      <c r="A612" s="1">
        <v>609</v>
      </c>
      <c r="B612">
        <v>4.5690051848711668E-4</v>
      </c>
      <c r="C612">
        <v>4.8903828012346101E-4</v>
      </c>
      <c r="D612">
        <v>4.993307263320676E-4</v>
      </c>
      <c r="E612">
        <v>4.9473120999385498E-4</v>
      </c>
      <c r="F612">
        <v>4.9824452763385502E-4</v>
      </c>
      <c r="G612">
        <v>4.9379052422579106E-4</v>
      </c>
      <c r="H612">
        <v>5.4569492670116307E-4</v>
      </c>
      <c r="I612">
        <v>5.0405044559385503E-4</v>
      </c>
      <c r="J612">
        <v>4.9516832919385548E-4</v>
      </c>
      <c r="K612">
        <v>4.9552475919385493E-4</v>
      </c>
      <c r="L612">
        <v>4.9516832919385538E-4</v>
      </c>
      <c r="M612">
        <v>4.9516832919385559E-4</v>
      </c>
    </row>
    <row r="613" spans="1:13" x14ac:dyDescent="0.25">
      <c r="A613" s="1">
        <v>610</v>
      </c>
      <c r="B613">
        <v>4.5678348618630372E-4</v>
      </c>
      <c r="C613">
        <v>4.8898319943393737E-4</v>
      </c>
      <c r="D613">
        <v>4.9934912090723231E-4</v>
      </c>
      <c r="E613">
        <v>4.9473438519385504E-4</v>
      </c>
      <c r="F613">
        <v>4.9825044879385494E-4</v>
      </c>
      <c r="G613">
        <v>4.9379977735129505E-4</v>
      </c>
      <c r="H613">
        <v>5.4582774164016088E-4</v>
      </c>
      <c r="I613">
        <v>5.04119285193855E-4</v>
      </c>
      <c r="J613">
        <v>4.9516832919385548E-4</v>
      </c>
      <c r="K613">
        <v>4.9552802919385498E-4</v>
      </c>
      <c r="L613">
        <v>4.9516832919385538E-4</v>
      </c>
      <c r="M613">
        <v>4.9516832919385559E-4</v>
      </c>
    </row>
    <row r="614" spans="1:13" x14ac:dyDescent="0.25">
      <c r="A614" s="1">
        <v>611</v>
      </c>
      <c r="B614">
        <v>4.5666655837639497E-4</v>
      </c>
      <c r="C614">
        <v>4.8892813936667414E-4</v>
      </c>
      <c r="D614">
        <v>4.9936751548239713E-4</v>
      </c>
      <c r="E614">
        <v>4.9473756039385499E-4</v>
      </c>
      <c r="F614">
        <v>4.9825636995385497E-4</v>
      </c>
      <c r="G614">
        <v>4.9380903047679904E-4</v>
      </c>
      <c r="H614">
        <v>5.4596055657915869E-4</v>
      </c>
      <c r="I614">
        <v>5.0418812479385497E-4</v>
      </c>
      <c r="J614">
        <v>4.9516832919385548E-4</v>
      </c>
      <c r="K614">
        <v>4.9553129919385503E-4</v>
      </c>
      <c r="L614">
        <v>4.9516832919385538E-4</v>
      </c>
      <c r="M614">
        <v>4.9516832919385559E-4</v>
      </c>
    </row>
    <row r="615" spans="1:13" x14ac:dyDescent="0.25">
      <c r="A615" s="1">
        <v>612</v>
      </c>
      <c r="B615">
        <v>4.5654973491751313E-4</v>
      </c>
      <c r="C615">
        <v>4.8887309991009183E-4</v>
      </c>
      <c r="D615">
        <v>4.9938591005756195E-4</v>
      </c>
      <c r="E615">
        <v>4.9474073559385506E-4</v>
      </c>
      <c r="F615">
        <v>4.9826229111385499E-4</v>
      </c>
      <c r="G615">
        <v>4.9381828360230303E-4</v>
      </c>
      <c r="H615">
        <v>5.460933715181564E-4</v>
      </c>
      <c r="I615">
        <v>5.0425696439385505E-4</v>
      </c>
      <c r="J615">
        <v>4.9516832919385548E-4</v>
      </c>
      <c r="K615">
        <v>4.9553456919385497E-4</v>
      </c>
      <c r="L615">
        <v>4.9516832919385538E-4</v>
      </c>
      <c r="M615">
        <v>4.9516832919385559E-4</v>
      </c>
    </row>
    <row r="616" spans="1:13" x14ac:dyDescent="0.25">
      <c r="A616" s="1">
        <v>613</v>
      </c>
      <c r="B616">
        <v>4.5643301567002952E-4</v>
      </c>
      <c r="C616">
        <v>4.8881808105261993E-4</v>
      </c>
      <c r="D616">
        <v>4.9940430463272666E-4</v>
      </c>
      <c r="E616">
        <v>4.9474391079385501E-4</v>
      </c>
      <c r="F616">
        <v>4.9826821227385502E-4</v>
      </c>
      <c r="G616">
        <v>4.9382753672780702E-4</v>
      </c>
      <c r="H616">
        <v>5.4622618645715432E-4</v>
      </c>
      <c r="I616">
        <v>5.0432580399385502E-4</v>
      </c>
      <c r="J616">
        <v>4.9516832919385548E-4</v>
      </c>
      <c r="K616">
        <v>4.9553783919385503E-4</v>
      </c>
      <c r="L616">
        <v>4.9516832919385538E-4</v>
      </c>
      <c r="M616">
        <v>4.9516832919385559E-4</v>
      </c>
    </row>
    <row r="617" spans="1:13" x14ac:dyDescent="0.25">
      <c r="A617" s="1">
        <v>614</v>
      </c>
      <c r="B617">
        <v>4.5631640049456531E-4</v>
      </c>
      <c r="C617">
        <v>4.887630827826963E-4</v>
      </c>
      <c r="D617">
        <v>4.9942269920789147E-4</v>
      </c>
      <c r="E617">
        <v>4.9474708599385507E-4</v>
      </c>
      <c r="F617">
        <v>4.9827413343385494E-4</v>
      </c>
      <c r="G617">
        <v>4.93836789853311E-4</v>
      </c>
      <c r="H617">
        <v>5.4635900139615224E-4</v>
      </c>
      <c r="I617">
        <v>5.043946435938551E-4</v>
      </c>
      <c r="J617">
        <v>4.9516832919385548E-4</v>
      </c>
      <c r="K617">
        <v>4.9554110919385497E-4</v>
      </c>
      <c r="L617">
        <v>4.9516832919385538E-4</v>
      </c>
      <c r="M617">
        <v>4.9516832919385559E-4</v>
      </c>
    </row>
    <row r="618" spans="1:13" x14ac:dyDescent="0.25">
      <c r="A618" s="1">
        <v>615</v>
      </c>
      <c r="B618">
        <v>4.5619988925198939E-4</v>
      </c>
      <c r="C618">
        <v>4.8870810508876779E-4</v>
      </c>
      <c r="D618">
        <v>4.9944109378305629E-4</v>
      </c>
      <c r="E618">
        <v>4.9475026119385503E-4</v>
      </c>
      <c r="F618">
        <v>4.9828005459385497E-4</v>
      </c>
      <c r="G618">
        <v>4.9384604297881499E-4</v>
      </c>
      <c r="H618">
        <v>5.4649181633514995E-4</v>
      </c>
      <c r="I618">
        <v>5.0446348319385507E-4</v>
      </c>
      <c r="J618">
        <v>4.9516832919385548E-4</v>
      </c>
      <c r="K618">
        <v>4.9554437919385502E-4</v>
      </c>
      <c r="L618">
        <v>4.9516832919385538E-4</v>
      </c>
      <c r="M618">
        <v>4.9516832919385559E-4</v>
      </c>
    </row>
    <row r="619" spans="1:13" x14ac:dyDescent="0.25">
      <c r="A619" s="1">
        <v>616</v>
      </c>
      <c r="B619">
        <v>4.5608348180341908E-4</v>
      </c>
      <c r="C619">
        <v>4.8865314795928949E-4</v>
      </c>
      <c r="D619">
        <v>4.99459488358221E-4</v>
      </c>
      <c r="E619">
        <v>4.9475343639385498E-4</v>
      </c>
      <c r="F619">
        <v>4.98285975753855E-4</v>
      </c>
      <c r="G619">
        <v>4.9385529610431898E-4</v>
      </c>
      <c r="H619">
        <v>5.4662463127414776E-4</v>
      </c>
      <c r="I619">
        <v>5.0453232279385504E-4</v>
      </c>
      <c r="J619">
        <v>4.9516832919385548E-4</v>
      </c>
      <c r="K619">
        <v>4.9554764919385497E-4</v>
      </c>
      <c r="L619">
        <v>4.9516832919385538E-4</v>
      </c>
      <c r="M619">
        <v>4.9516832919385559E-4</v>
      </c>
    </row>
    <row r="620" spans="1:13" x14ac:dyDescent="0.25">
      <c r="A620" s="1">
        <v>617</v>
      </c>
      <c r="B620">
        <v>4.5596717801021903E-4</v>
      </c>
      <c r="C620">
        <v>4.8859821138272548E-4</v>
      </c>
      <c r="D620">
        <v>4.9947788293338582E-4</v>
      </c>
      <c r="E620">
        <v>4.9475661159385505E-4</v>
      </c>
      <c r="F620">
        <v>4.9829189691385503E-4</v>
      </c>
      <c r="G620">
        <v>4.9386454922982297E-4</v>
      </c>
      <c r="H620">
        <v>5.4675744621314557E-4</v>
      </c>
      <c r="I620">
        <v>5.0460116239385501E-4</v>
      </c>
      <c r="J620">
        <v>4.9516832919385548E-4</v>
      </c>
      <c r="K620">
        <v>4.9555091919385502E-4</v>
      </c>
      <c r="L620">
        <v>4.9516832919385538E-4</v>
      </c>
      <c r="M620">
        <v>4.9516832919385559E-4</v>
      </c>
    </row>
    <row r="621" spans="1:13" x14ac:dyDescent="0.25">
      <c r="A621" s="1">
        <v>618</v>
      </c>
      <c r="B621">
        <v>4.5585097773400009E-4</v>
      </c>
      <c r="C621">
        <v>4.8854329534754831E-4</v>
      </c>
      <c r="D621">
        <v>4.9949627750855063E-4</v>
      </c>
      <c r="E621">
        <v>4.94759786793855E-4</v>
      </c>
      <c r="F621">
        <v>4.9829781807385494E-4</v>
      </c>
      <c r="G621">
        <v>4.9387380235532696E-4</v>
      </c>
      <c r="H621">
        <v>5.4689026115214328E-4</v>
      </c>
      <c r="I621">
        <v>5.0467000199385498E-4</v>
      </c>
      <c r="J621">
        <v>4.9516832919385548E-4</v>
      </c>
      <c r="K621">
        <v>4.9555418919385497E-4</v>
      </c>
      <c r="L621">
        <v>4.9516832919385538E-4</v>
      </c>
      <c r="M621">
        <v>4.9516832919385559E-4</v>
      </c>
    </row>
    <row r="622" spans="1:13" x14ac:dyDescent="0.25">
      <c r="A622" s="1">
        <v>619</v>
      </c>
      <c r="B622">
        <v>4.5573488083662013E-4</v>
      </c>
      <c r="C622">
        <v>4.884883998422391E-4</v>
      </c>
      <c r="D622">
        <v>4.9951467208371534E-4</v>
      </c>
      <c r="E622">
        <v>4.9476296199385506E-4</v>
      </c>
      <c r="F622">
        <v>4.9830373923385497E-4</v>
      </c>
      <c r="G622">
        <v>4.9388305548083106E-4</v>
      </c>
      <c r="H622">
        <v>5.4702307609114109E-4</v>
      </c>
      <c r="I622">
        <v>5.0473884159385495E-4</v>
      </c>
      <c r="J622">
        <v>4.9516832919385548E-4</v>
      </c>
      <c r="K622">
        <v>4.9555745919385502E-4</v>
      </c>
      <c r="L622">
        <v>4.9516832919385538E-4</v>
      </c>
      <c r="M622">
        <v>4.9516832919385559E-4</v>
      </c>
    </row>
    <row r="623" spans="1:13" x14ac:dyDescent="0.25">
      <c r="A623" s="1">
        <v>620</v>
      </c>
      <c r="B623">
        <v>4.5561888718018199E-4</v>
      </c>
      <c r="C623">
        <v>4.8843352485528763E-4</v>
      </c>
      <c r="D623">
        <v>4.9953306665888016E-4</v>
      </c>
      <c r="E623">
        <v>4.9476613719385502E-4</v>
      </c>
      <c r="F623">
        <v>4.98309660393855E-4</v>
      </c>
      <c r="G623">
        <v>4.9389230860633505E-4</v>
      </c>
      <c r="H623">
        <v>5.471558910301389E-4</v>
      </c>
      <c r="I623">
        <v>5.0480768119385503E-4</v>
      </c>
      <c r="J623">
        <v>4.9516832919385548E-4</v>
      </c>
      <c r="K623">
        <v>4.9556072919385496E-4</v>
      </c>
      <c r="L623">
        <v>4.9516832919385538E-4</v>
      </c>
      <c r="M623">
        <v>4.9516832919385559E-4</v>
      </c>
    </row>
    <row r="624" spans="1:13" x14ac:dyDescent="0.25">
      <c r="A624" s="1">
        <v>621</v>
      </c>
      <c r="B624">
        <v>4.5550299662703442E-4</v>
      </c>
      <c r="C624">
        <v>4.8837867037519235E-4</v>
      </c>
      <c r="D624">
        <v>4.9955146123404498E-4</v>
      </c>
      <c r="E624">
        <v>4.9476931239385508E-4</v>
      </c>
      <c r="F624">
        <v>4.9831558155385503E-4</v>
      </c>
      <c r="G624">
        <v>4.9390156173183904E-4</v>
      </c>
      <c r="H624">
        <v>5.4728870596913682E-4</v>
      </c>
      <c r="I624">
        <v>5.04876520793855E-4</v>
      </c>
      <c r="J624">
        <v>4.9516832919385548E-4</v>
      </c>
      <c r="K624">
        <v>4.9556399919385501E-4</v>
      </c>
      <c r="L624">
        <v>4.9516832919385538E-4</v>
      </c>
      <c r="M624">
        <v>4.9516832919385559E-4</v>
      </c>
    </row>
    <row r="625" spans="1:13" x14ac:dyDescent="0.25">
      <c r="A625" s="1">
        <v>622</v>
      </c>
      <c r="B625">
        <v>4.5538720903976989E-4</v>
      </c>
      <c r="C625">
        <v>4.8832383639046018E-4</v>
      </c>
      <c r="D625">
        <v>4.9956985580920969E-4</v>
      </c>
      <c r="E625">
        <v>4.9477248759385503E-4</v>
      </c>
      <c r="F625">
        <v>4.9832150271385495E-4</v>
      </c>
      <c r="G625">
        <v>4.9391081485734302E-4</v>
      </c>
      <c r="H625">
        <v>5.4742152090813453E-4</v>
      </c>
      <c r="I625">
        <v>5.0494536039385508E-4</v>
      </c>
      <c r="J625">
        <v>4.9516832919385548E-4</v>
      </c>
      <c r="K625">
        <v>4.9556726919385496E-4</v>
      </c>
      <c r="L625">
        <v>4.9516832919385538E-4</v>
      </c>
      <c r="M625">
        <v>4.9516832919385559E-4</v>
      </c>
    </row>
    <row r="626" spans="1:13" x14ac:dyDescent="0.25">
      <c r="A626" s="1">
        <v>623</v>
      </c>
      <c r="B626">
        <v>4.5527152428122562E-4</v>
      </c>
      <c r="C626">
        <v>4.8826902288960682E-4</v>
      </c>
      <c r="D626">
        <v>4.995882503843745E-4</v>
      </c>
      <c r="E626">
        <v>4.9477566279385499E-4</v>
      </c>
      <c r="F626">
        <v>4.9832742387385498E-4</v>
      </c>
      <c r="G626">
        <v>4.9392006798284701E-4</v>
      </c>
      <c r="H626">
        <v>5.4755433584713245E-4</v>
      </c>
      <c r="I626">
        <v>5.0501419999385505E-4</v>
      </c>
      <c r="J626">
        <v>4.9516832919385548E-4</v>
      </c>
      <c r="K626">
        <v>4.9557053919385501E-4</v>
      </c>
      <c r="L626">
        <v>4.9516832919385538E-4</v>
      </c>
      <c r="M626">
        <v>4.9516832919385559E-4</v>
      </c>
    </row>
    <row r="627" spans="1:13" x14ac:dyDescent="0.25">
      <c r="A627" s="1">
        <v>624</v>
      </c>
      <c r="B627">
        <v>4.5515594221448189E-4</v>
      </c>
      <c r="C627">
        <v>4.882142298611562E-4</v>
      </c>
      <c r="D627">
        <v>4.9960664495953932E-4</v>
      </c>
      <c r="E627">
        <v>4.9477883799385505E-4</v>
      </c>
      <c r="F627">
        <v>4.98333345033855E-4</v>
      </c>
      <c r="G627">
        <v>4.93929321108351E-4</v>
      </c>
      <c r="H627">
        <v>5.4768715078613015E-4</v>
      </c>
      <c r="I627">
        <v>5.0508303959385503E-4</v>
      </c>
      <c r="J627">
        <v>4.9516832919385548E-4</v>
      </c>
      <c r="K627">
        <v>4.9557380919385496E-4</v>
      </c>
      <c r="L627">
        <v>4.9516832919385538E-4</v>
      </c>
      <c r="M627">
        <v>4.9516832919385559E-4</v>
      </c>
    </row>
    <row r="628" spans="1:13" x14ac:dyDescent="0.25">
      <c r="A628" s="1">
        <v>625</v>
      </c>
      <c r="B628">
        <v>4.550404627028625E-4</v>
      </c>
      <c r="C628">
        <v>4.8815945729364138E-4</v>
      </c>
      <c r="D628">
        <v>4.9962503953470403E-4</v>
      </c>
      <c r="E628">
        <v>4.9478201319385501E-4</v>
      </c>
      <c r="F628">
        <v>4.9833926619385492E-4</v>
      </c>
      <c r="G628">
        <v>4.9393857423385499E-4</v>
      </c>
      <c r="H628">
        <v>5.4781996572512807E-4</v>
      </c>
      <c r="I628">
        <v>5.05151879193855E-4</v>
      </c>
      <c r="J628">
        <v>4.9516832919385548E-4</v>
      </c>
      <c r="K628">
        <v>4.9557707919385501E-4</v>
      </c>
      <c r="L628">
        <v>4.9516832919385538E-4</v>
      </c>
      <c r="M628">
        <v>4.9516832919385559E-4</v>
      </c>
    </row>
    <row r="629" spans="1:13" x14ac:dyDescent="0.25">
      <c r="A629" s="1">
        <v>626</v>
      </c>
      <c r="B629">
        <v>4.5492508560993333E-4</v>
      </c>
      <c r="C629">
        <v>4.881047051756033E-4</v>
      </c>
      <c r="D629">
        <v>4.9964343410986885E-4</v>
      </c>
      <c r="E629">
        <v>4.9478518839385507E-4</v>
      </c>
      <c r="F629">
        <v>4.9834518735385495E-4</v>
      </c>
      <c r="G629">
        <v>4.9394782735935898E-4</v>
      </c>
      <c r="H629">
        <v>5.4795278066412578E-4</v>
      </c>
      <c r="I629">
        <v>5.0522071879385497E-4</v>
      </c>
      <c r="J629">
        <v>4.9516832919385548E-4</v>
      </c>
      <c r="K629">
        <v>4.9558034919385495E-4</v>
      </c>
      <c r="L629">
        <v>4.9516832919385538E-4</v>
      </c>
      <c r="M629">
        <v>4.9516832919385559E-4</v>
      </c>
    </row>
    <row r="630" spans="1:13" x14ac:dyDescent="0.25">
      <c r="A630" s="1">
        <v>627</v>
      </c>
      <c r="B630">
        <v>4.5480981079950189E-4</v>
      </c>
      <c r="C630">
        <v>4.8804997349559197E-4</v>
      </c>
      <c r="D630">
        <v>4.9966182868503366E-4</v>
      </c>
      <c r="E630">
        <v>4.9478836359385502E-4</v>
      </c>
      <c r="F630">
        <v>4.9835110851385498E-4</v>
      </c>
      <c r="G630">
        <v>4.9395708048486297E-4</v>
      </c>
      <c r="H630">
        <v>5.4808559560312348E-4</v>
      </c>
      <c r="I630">
        <v>5.0528955839385505E-4</v>
      </c>
      <c r="J630">
        <v>4.9516832919385548E-4</v>
      </c>
      <c r="K630">
        <v>4.95583619193855E-4</v>
      </c>
      <c r="L630">
        <v>4.9516832919385538E-4</v>
      </c>
      <c r="M630">
        <v>4.9516832919385559E-4</v>
      </c>
    </row>
    <row r="631" spans="1:13" x14ac:dyDescent="0.25">
      <c r="A631" s="1">
        <v>628</v>
      </c>
      <c r="B631">
        <v>4.5469463813561749E-4</v>
      </c>
      <c r="C631">
        <v>4.8799526224216588E-4</v>
      </c>
      <c r="D631">
        <v>4.9968022326019837E-4</v>
      </c>
      <c r="E631">
        <v>4.9479153879385509E-4</v>
      </c>
      <c r="F631">
        <v>4.9835702967385501E-4</v>
      </c>
      <c r="G631">
        <v>4.9396633361036696E-4</v>
      </c>
      <c r="H631">
        <v>5.482184105421214E-4</v>
      </c>
      <c r="I631">
        <v>5.0535839799385502E-4</v>
      </c>
      <c r="J631">
        <v>4.9516832919385548E-4</v>
      </c>
      <c r="K631">
        <v>4.9558688919385495E-4</v>
      </c>
      <c r="L631">
        <v>4.9516832919385538E-4</v>
      </c>
      <c r="M631">
        <v>4.9516832919385559E-4</v>
      </c>
    </row>
    <row r="632" spans="1:13" x14ac:dyDescent="0.25">
      <c r="A632" s="1">
        <v>629</v>
      </c>
      <c r="B632">
        <v>4.5457956748257041E-4</v>
      </c>
      <c r="C632">
        <v>4.8794057140389173E-4</v>
      </c>
      <c r="D632">
        <v>4.9969861783536319E-4</v>
      </c>
      <c r="E632">
        <v>4.9479471399385504E-4</v>
      </c>
      <c r="F632">
        <v>4.9836295083385493E-4</v>
      </c>
      <c r="G632">
        <v>4.9397558673587106E-4</v>
      </c>
      <c r="H632">
        <v>5.4835122548111922E-4</v>
      </c>
      <c r="I632">
        <v>5.0542723759385499E-4</v>
      </c>
      <c r="J632">
        <v>4.9516832919385548E-4</v>
      </c>
      <c r="K632">
        <v>4.95590159193855E-4</v>
      </c>
      <c r="L632">
        <v>4.9516832919385538E-4</v>
      </c>
      <c r="M632">
        <v>4.9516832919385559E-4</v>
      </c>
    </row>
    <row r="633" spans="1:13" x14ac:dyDescent="0.25">
      <c r="A633" s="1">
        <v>630</v>
      </c>
      <c r="B633">
        <v>4.5446459870489048E-4</v>
      </c>
      <c r="C633">
        <v>4.8788590096934511E-4</v>
      </c>
      <c r="D633">
        <v>4.997170124105279E-4</v>
      </c>
      <c r="E633">
        <v>4.9479788919385499E-4</v>
      </c>
      <c r="F633">
        <v>4.9836887199385495E-4</v>
      </c>
      <c r="G633">
        <v>4.9398483986137505E-4</v>
      </c>
      <c r="H633">
        <v>5.4848404042011703E-4</v>
      </c>
      <c r="I633">
        <v>5.0549607719385507E-4</v>
      </c>
      <c r="J633">
        <v>4.9516832919385548E-4</v>
      </c>
      <c r="K633">
        <v>4.9559342919385495E-4</v>
      </c>
      <c r="L633">
        <v>4.9516832919385538E-4</v>
      </c>
      <c r="M633">
        <v>4.9516832919385559E-4</v>
      </c>
    </row>
    <row r="634" spans="1:13" x14ac:dyDescent="0.25">
      <c r="A634" s="1">
        <v>631</v>
      </c>
      <c r="B634">
        <v>4.5434973166734802E-4</v>
      </c>
      <c r="C634">
        <v>4.8783125092711002E-4</v>
      </c>
      <c r="D634">
        <v>4.9973540698569272E-4</v>
      </c>
      <c r="E634">
        <v>4.9480106439385506E-4</v>
      </c>
      <c r="F634">
        <v>4.9837479315385498E-4</v>
      </c>
      <c r="G634">
        <v>4.9399409298687903E-4</v>
      </c>
      <c r="H634">
        <v>5.4861685535911484E-4</v>
      </c>
      <c r="I634">
        <v>5.0556491679385504E-4</v>
      </c>
      <c r="J634">
        <v>4.9516832919385548E-4</v>
      </c>
      <c r="K634">
        <v>4.95596699193855E-4</v>
      </c>
      <c r="L634">
        <v>4.9516832919385538E-4</v>
      </c>
      <c r="M634">
        <v>4.9516832919385559E-4</v>
      </c>
    </row>
    <row r="635" spans="1:13" x14ac:dyDescent="0.25">
      <c r="A635" s="1">
        <v>632</v>
      </c>
      <c r="B635">
        <v>4.5423496623495221E-4</v>
      </c>
      <c r="C635">
        <v>4.8777662126577883E-4</v>
      </c>
      <c r="D635">
        <v>4.9975380156085753E-4</v>
      </c>
      <c r="E635">
        <v>4.9480423959385501E-4</v>
      </c>
      <c r="F635">
        <v>4.9838071431385501E-4</v>
      </c>
      <c r="G635">
        <v>4.9400334611238302E-4</v>
      </c>
      <c r="H635">
        <v>5.4874967029811255E-4</v>
      </c>
      <c r="I635">
        <v>5.0563375639385501E-4</v>
      </c>
      <c r="J635">
        <v>4.9516832919385548E-4</v>
      </c>
      <c r="K635">
        <v>4.9559996919385494E-4</v>
      </c>
      <c r="L635">
        <v>4.9516832919385538E-4</v>
      </c>
      <c r="M635">
        <v>4.9516832919385559E-4</v>
      </c>
    </row>
    <row r="636" spans="1:13" x14ac:dyDescent="0.25">
      <c r="A636" s="1">
        <v>633</v>
      </c>
      <c r="B636">
        <v>4.5412030227295121E-4</v>
      </c>
      <c r="C636">
        <v>4.8772201197395281E-4</v>
      </c>
      <c r="D636">
        <v>4.9977219613602224E-4</v>
      </c>
      <c r="E636">
        <v>4.9480741479385507E-4</v>
      </c>
      <c r="F636">
        <v>4.9838663547385493E-4</v>
      </c>
      <c r="G636">
        <v>4.9401259923788701E-4</v>
      </c>
      <c r="H636">
        <v>5.4888248523711036E-4</v>
      </c>
      <c r="I636">
        <v>5.0570259599385498E-4</v>
      </c>
      <c r="J636">
        <v>4.9516832919385548E-4</v>
      </c>
      <c r="K636">
        <v>4.9560323919385499E-4</v>
      </c>
      <c r="L636">
        <v>4.9516832919385538E-4</v>
      </c>
      <c r="M636">
        <v>4.9516832919385559E-4</v>
      </c>
    </row>
    <row r="637" spans="1:13" x14ac:dyDescent="0.25">
      <c r="A637" s="1">
        <v>634</v>
      </c>
      <c r="B637">
        <v>4.5400573964683109E-4</v>
      </c>
      <c r="C637">
        <v>4.8766742304024103E-4</v>
      </c>
      <c r="D637">
        <v>4.9979059071118706E-4</v>
      </c>
      <c r="E637">
        <v>4.9481058999385503E-4</v>
      </c>
      <c r="F637">
        <v>4.9839255663385496E-4</v>
      </c>
      <c r="G637">
        <v>4.94021852363391E-4</v>
      </c>
      <c r="H637">
        <v>5.4901530017610828E-4</v>
      </c>
      <c r="I637">
        <v>5.0577143559385506E-4</v>
      </c>
      <c r="J637">
        <v>4.9516832919385548E-4</v>
      </c>
      <c r="K637">
        <v>4.9560650919385494E-4</v>
      </c>
      <c r="L637">
        <v>4.9516832919385538E-4</v>
      </c>
      <c r="M637">
        <v>4.9516832919385559E-4</v>
      </c>
    </row>
    <row r="638" spans="1:13" x14ac:dyDescent="0.25">
      <c r="A638" s="1">
        <v>635</v>
      </c>
      <c r="B638">
        <v>4.5389127822231568E-4</v>
      </c>
      <c r="C638">
        <v>4.8761285445326179E-4</v>
      </c>
      <c r="D638">
        <v>4.9980898528635188E-4</v>
      </c>
      <c r="E638">
        <v>4.9481376519385498E-4</v>
      </c>
      <c r="F638">
        <v>4.9839847779385498E-4</v>
      </c>
      <c r="G638">
        <v>4.9403110548889499E-4</v>
      </c>
      <c r="H638">
        <v>5.4914811511510609E-4</v>
      </c>
      <c r="I638">
        <v>5.0584027519385503E-4</v>
      </c>
      <c r="J638">
        <v>4.9516832919385548E-4</v>
      </c>
      <c r="K638">
        <v>4.9560977919385499E-4</v>
      </c>
      <c r="L638">
        <v>4.9516832919385538E-4</v>
      </c>
      <c r="M638">
        <v>4.9516832919385559E-4</v>
      </c>
    </row>
    <row r="639" spans="1:13" x14ac:dyDescent="0.25">
      <c r="A639" s="1">
        <v>636</v>
      </c>
      <c r="B639">
        <v>4.5377691786536599E-4</v>
      </c>
      <c r="C639">
        <v>4.8755830620164149E-4</v>
      </c>
      <c r="D639">
        <v>4.9982737986151659E-4</v>
      </c>
      <c r="E639">
        <v>4.9481694039385505E-4</v>
      </c>
      <c r="F639">
        <v>4.9840439895385501E-4</v>
      </c>
      <c r="G639">
        <v>4.9404035861439898E-4</v>
      </c>
      <c r="H639">
        <v>5.4928093005410391E-4</v>
      </c>
      <c r="I639">
        <v>5.05909114793855E-4</v>
      </c>
      <c r="J639">
        <v>4.9516832919385548E-4</v>
      </c>
      <c r="K639">
        <v>4.9561304919385494E-4</v>
      </c>
      <c r="L639">
        <v>4.9516832919385538E-4</v>
      </c>
      <c r="M639">
        <v>4.9516832919385559E-4</v>
      </c>
    </row>
    <row r="640" spans="1:13" x14ac:dyDescent="0.25">
      <c r="A640" s="1">
        <v>637</v>
      </c>
      <c r="B640">
        <v>4.5366265844217971E-4</v>
      </c>
      <c r="C640">
        <v>4.8750377827401519E-4</v>
      </c>
      <c r="D640">
        <v>4.9984577443668141E-4</v>
      </c>
      <c r="E640">
        <v>4.94820115593855E-4</v>
      </c>
      <c r="F640">
        <v>4.9841032011385493E-4</v>
      </c>
      <c r="G640">
        <v>4.9404961173990297E-4</v>
      </c>
      <c r="H640">
        <v>5.4941374499310172E-4</v>
      </c>
      <c r="I640">
        <v>5.0597795439385497E-4</v>
      </c>
      <c r="J640">
        <v>4.9516832919385548E-4</v>
      </c>
      <c r="K640">
        <v>4.9561631919385499E-4</v>
      </c>
      <c r="L640">
        <v>4.9516832919385538E-4</v>
      </c>
      <c r="M640">
        <v>4.9516832919385559E-4</v>
      </c>
    </row>
    <row r="641" spans="1:13" x14ac:dyDescent="0.25">
      <c r="A641" s="1">
        <v>638</v>
      </c>
      <c r="B641">
        <v>4.5354849981919012E-4</v>
      </c>
      <c r="C641">
        <v>4.8744927065902632E-4</v>
      </c>
      <c r="D641">
        <v>4.9986416901184622E-4</v>
      </c>
      <c r="E641">
        <v>4.9482329079385506E-4</v>
      </c>
      <c r="F641">
        <v>4.9841624127385496E-4</v>
      </c>
      <c r="G641">
        <v>4.9405886486540696E-4</v>
      </c>
      <c r="H641">
        <v>5.4954655993209942E-4</v>
      </c>
      <c r="I641">
        <v>5.0604679399385505E-4</v>
      </c>
      <c r="J641">
        <v>4.9516832919385548E-4</v>
      </c>
      <c r="K641">
        <v>4.9561958919385493E-4</v>
      </c>
      <c r="L641">
        <v>4.9516832919385538E-4</v>
      </c>
      <c r="M641">
        <v>4.9516832919385559E-4</v>
      </c>
    </row>
    <row r="642" spans="1:13" x14ac:dyDescent="0.25">
      <c r="A642" s="1">
        <v>639</v>
      </c>
      <c r="B642">
        <v>4.534344418630666E-4</v>
      </c>
      <c r="C642">
        <v>4.8739478334532647E-4</v>
      </c>
      <c r="D642">
        <v>4.9988256358701093E-4</v>
      </c>
      <c r="E642">
        <v>4.9482646599385502E-4</v>
      </c>
      <c r="F642">
        <v>4.9842216243385499E-4</v>
      </c>
      <c r="G642">
        <v>4.9406811799091105E-4</v>
      </c>
      <c r="H642">
        <v>5.4967937487109724E-4</v>
      </c>
      <c r="I642">
        <v>5.0611563359385502E-4</v>
      </c>
      <c r="J642">
        <v>4.9516832919385548E-4</v>
      </c>
      <c r="K642">
        <v>4.9562285919385498E-4</v>
      </c>
      <c r="L642">
        <v>4.9516832919385538E-4</v>
      </c>
      <c r="M642">
        <v>4.9516832919385559E-4</v>
      </c>
    </row>
    <row r="643" spans="1:13" x14ac:dyDescent="0.25">
      <c r="A643" s="1">
        <v>640</v>
      </c>
      <c r="B643">
        <v>4.5332048444071362E-4</v>
      </c>
      <c r="C643">
        <v>4.873403163215762E-4</v>
      </c>
      <c r="D643">
        <v>4.9990095816217575E-4</v>
      </c>
      <c r="E643">
        <v>4.9482964119385508E-4</v>
      </c>
      <c r="F643">
        <v>4.9842808359385502E-4</v>
      </c>
      <c r="G643">
        <v>4.9407737111641504E-4</v>
      </c>
      <c r="H643">
        <v>5.4981218981009505E-4</v>
      </c>
      <c r="I643">
        <v>5.0618447319385499E-4</v>
      </c>
      <c r="J643">
        <v>4.9516832919385548E-4</v>
      </c>
      <c r="K643">
        <v>4.9562612919385493E-4</v>
      </c>
      <c r="L643">
        <v>4.9516832919385538E-4</v>
      </c>
      <c r="M643">
        <v>4.9516832919385559E-4</v>
      </c>
    </row>
    <row r="644" spans="1:13" x14ac:dyDescent="0.25">
      <c r="A644" s="1">
        <v>641</v>
      </c>
      <c r="B644">
        <v>4.5320662741926959E-4</v>
      </c>
      <c r="C644">
        <v>4.8728586957644422E-4</v>
      </c>
      <c r="D644">
        <v>4.9991935273734057E-4</v>
      </c>
      <c r="E644">
        <v>4.9483281639385503E-4</v>
      </c>
      <c r="F644">
        <v>4.9843400475385494E-4</v>
      </c>
      <c r="G644">
        <v>4.9408662424191903E-4</v>
      </c>
      <c r="H644">
        <v>5.4994500474909286E-4</v>
      </c>
      <c r="I644">
        <v>5.0625331279385496E-4</v>
      </c>
      <c r="J644">
        <v>4.9516832919385548E-4</v>
      </c>
      <c r="K644">
        <v>4.9562939919385498E-4</v>
      </c>
      <c r="L644">
        <v>4.9516832919385538E-4</v>
      </c>
      <c r="M644">
        <v>4.9516832919385559E-4</v>
      </c>
    </row>
    <row r="645" spans="1:13" x14ac:dyDescent="0.25">
      <c r="A645" s="1">
        <v>642</v>
      </c>
      <c r="B645">
        <v>4.5309287066610762E-4</v>
      </c>
      <c r="C645">
        <v>4.8723144309860769E-4</v>
      </c>
      <c r="D645">
        <v>4.9993774731250528E-4</v>
      </c>
      <c r="E645">
        <v>4.9483599159385499E-4</v>
      </c>
      <c r="F645">
        <v>4.9843992591385496E-4</v>
      </c>
      <c r="G645">
        <v>4.9409587736742302E-4</v>
      </c>
      <c r="H645">
        <v>5.5007781968809057E-4</v>
      </c>
      <c r="I645">
        <v>5.0632215239385504E-4</v>
      </c>
      <c r="J645">
        <v>4.9516832919385548E-4</v>
      </c>
      <c r="K645">
        <v>4.9563266919385493E-4</v>
      </c>
      <c r="L645">
        <v>4.9516832919385538E-4</v>
      </c>
      <c r="M645">
        <v>4.9516832919385559E-4</v>
      </c>
    </row>
    <row r="646" spans="1:13" x14ac:dyDescent="0.25">
      <c r="A646" s="1">
        <v>643</v>
      </c>
      <c r="B646">
        <v>4.5297921404883362E-4</v>
      </c>
      <c r="C646">
        <v>4.8717703687675251E-4</v>
      </c>
      <c r="D646">
        <v>4.9995614188767009E-4</v>
      </c>
      <c r="E646">
        <v>4.9483916679385505E-4</v>
      </c>
      <c r="F646">
        <v>4.9844584707385499E-4</v>
      </c>
      <c r="G646">
        <v>4.9410513049292701E-4</v>
      </c>
      <c r="H646">
        <v>5.5021063462708849E-4</v>
      </c>
      <c r="I646">
        <v>5.0639099199385502E-4</v>
      </c>
      <c r="J646">
        <v>4.9516832919385548E-4</v>
      </c>
      <c r="K646">
        <v>4.9563593919385498E-4</v>
      </c>
      <c r="L646">
        <v>4.9516832919385538E-4</v>
      </c>
      <c r="M646">
        <v>4.9516832919385559E-4</v>
      </c>
    </row>
    <row r="647" spans="1:13" x14ac:dyDescent="0.25">
      <c r="A647" s="1">
        <v>644</v>
      </c>
      <c r="B647">
        <v>4.5286565743528719E-4</v>
      </c>
      <c r="C647">
        <v>4.8712265089957229E-4</v>
      </c>
      <c r="D647">
        <v>4.9997453646283491E-4</v>
      </c>
      <c r="E647">
        <v>4.9484234199385501E-4</v>
      </c>
      <c r="F647">
        <v>4.9845176823385502E-4</v>
      </c>
      <c r="G647">
        <v>4.94114383618431E-4</v>
      </c>
      <c r="H647">
        <v>5.5034344956608619E-4</v>
      </c>
      <c r="I647">
        <v>5.0645983159385499E-4</v>
      </c>
      <c r="J647">
        <v>4.9516832919385548E-4</v>
      </c>
      <c r="K647">
        <v>4.9563920919385503E-4</v>
      </c>
      <c r="L647">
        <v>4.9516832919385538E-4</v>
      </c>
      <c r="M647">
        <v>4.9516832919385559E-4</v>
      </c>
    </row>
    <row r="648" spans="1:13" x14ac:dyDescent="0.25">
      <c r="A648" s="1">
        <v>645</v>
      </c>
      <c r="B648">
        <v>4.5275220069354002E-4</v>
      </c>
      <c r="C648">
        <v>4.8706828515576988E-4</v>
      </c>
      <c r="D648">
        <v>4.9999293103799962E-4</v>
      </c>
      <c r="E648">
        <v>4.9484551719385507E-4</v>
      </c>
      <c r="F648">
        <v>4.9845768939385494E-4</v>
      </c>
      <c r="G648">
        <v>4.9412363674393499E-4</v>
      </c>
      <c r="H648">
        <v>5.5047626450508412E-4</v>
      </c>
      <c r="I648">
        <v>5.0652867119385507E-4</v>
      </c>
      <c r="J648">
        <v>4.9516832919385548E-4</v>
      </c>
      <c r="K648">
        <v>4.9564247919385497E-4</v>
      </c>
      <c r="L648">
        <v>4.9516832919385538E-4</v>
      </c>
      <c r="M648">
        <v>4.9516832919385559E-4</v>
      </c>
    </row>
    <row r="649" spans="1:13" x14ac:dyDescent="0.25">
      <c r="A649" s="1">
        <v>646</v>
      </c>
      <c r="B649">
        <v>4.5263884369189548E-4</v>
      </c>
      <c r="C649">
        <v>4.8701393963405601E-4</v>
      </c>
      <c r="D649">
        <v>5.0001132561316444E-4</v>
      </c>
      <c r="E649">
        <v>4.9484869239385502E-4</v>
      </c>
      <c r="F649">
        <v>4.9846361055385497E-4</v>
      </c>
      <c r="G649">
        <v>4.9413288986943898E-4</v>
      </c>
      <c r="H649">
        <v>5.5060907944408182E-4</v>
      </c>
      <c r="I649">
        <v>5.0659751079385504E-4</v>
      </c>
      <c r="J649">
        <v>4.9516832919385548E-4</v>
      </c>
      <c r="K649">
        <v>4.9564574919385503E-4</v>
      </c>
      <c r="L649">
        <v>4.9516832919385538E-4</v>
      </c>
      <c r="M649">
        <v>4.9516832919385559E-4</v>
      </c>
    </row>
    <row r="650" spans="1:13" x14ac:dyDescent="0.25">
      <c r="A650" s="1">
        <v>647</v>
      </c>
      <c r="B650">
        <v>4.5252558629888911E-4</v>
      </c>
      <c r="C650">
        <v>4.8695961432314988E-4</v>
      </c>
      <c r="D650">
        <v>5.0002972018832925E-4</v>
      </c>
      <c r="E650">
        <v>4.9485186759385498E-4</v>
      </c>
      <c r="F650">
        <v>4.9846953171385499E-4</v>
      </c>
      <c r="G650">
        <v>4.9414214299494297E-4</v>
      </c>
      <c r="H650">
        <v>5.5074189438307974E-4</v>
      </c>
      <c r="I650">
        <v>5.0666635039385501E-4</v>
      </c>
      <c r="J650">
        <v>4.9516832919385548E-4</v>
      </c>
      <c r="K650">
        <v>4.9564901919385497E-4</v>
      </c>
      <c r="L650">
        <v>4.9516832919385538E-4</v>
      </c>
      <c r="M650">
        <v>4.9516832919385559E-4</v>
      </c>
    </row>
    <row r="651" spans="1:13" x14ac:dyDescent="0.25">
      <c r="A651" s="1">
        <v>648</v>
      </c>
      <c r="B651">
        <v>4.5241242838328671E-4</v>
      </c>
      <c r="C651">
        <v>4.8690530921177932E-4</v>
      </c>
      <c r="D651">
        <v>5.0004811476349396E-4</v>
      </c>
      <c r="E651">
        <v>4.9485504279385504E-4</v>
      </c>
      <c r="F651">
        <v>4.9847545287385502E-4</v>
      </c>
      <c r="G651">
        <v>4.9415139612044696E-4</v>
      </c>
      <c r="H651">
        <v>5.5087470932207745E-4</v>
      </c>
      <c r="I651">
        <v>5.0673518999385498E-4</v>
      </c>
      <c r="J651">
        <v>4.9516832919385548E-4</v>
      </c>
      <c r="K651">
        <v>4.9565228919385502E-4</v>
      </c>
      <c r="L651">
        <v>4.9516832919385538E-4</v>
      </c>
      <c r="M651">
        <v>4.9516832919385559E-4</v>
      </c>
    </row>
    <row r="652" spans="1:13" x14ac:dyDescent="0.25">
      <c r="A652" s="1">
        <v>649</v>
      </c>
      <c r="B652">
        <v>4.5229936981408471E-4</v>
      </c>
      <c r="C652">
        <v>4.8685102428868018E-4</v>
      </c>
      <c r="D652">
        <v>5.0006650933865878E-4</v>
      </c>
      <c r="E652">
        <v>4.9485821799385499E-4</v>
      </c>
      <c r="F652">
        <v>4.9848137403385494E-4</v>
      </c>
      <c r="G652">
        <v>4.9416064924595105E-4</v>
      </c>
      <c r="H652">
        <v>5.5100752426107537E-4</v>
      </c>
      <c r="I652">
        <v>5.0680402959385495E-4</v>
      </c>
      <c r="J652">
        <v>4.9516832919385548E-4</v>
      </c>
      <c r="K652">
        <v>4.9565555919385497E-4</v>
      </c>
      <c r="L652">
        <v>4.9516832919385538E-4</v>
      </c>
      <c r="M652">
        <v>4.9516832919385559E-4</v>
      </c>
    </row>
    <row r="653" spans="1:13" x14ac:dyDescent="0.25">
      <c r="A653" s="1">
        <v>650</v>
      </c>
      <c r="B653">
        <v>4.521864104605098E-4</v>
      </c>
      <c r="C653">
        <v>4.8679675954259712E-4</v>
      </c>
      <c r="D653">
        <v>5.000849039138236E-4</v>
      </c>
      <c r="E653">
        <v>4.9486139319385506E-4</v>
      </c>
      <c r="F653">
        <v>4.9848729519385497E-4</v>
      </c>
      <c r="G653">
        <v>4.9416990237145504E-4</v>
      </c>
      <c r="H653">
        <v>5.5114033920007307E-4</v>
      </c>
      <c r="I653">
        <v>5.0687286919385503E-4</v>
      </c>
      <c r="J653">
        <v>4.9516832919385548E-4</v>
      </c>
      <c r="K653">
        <v>4.9565882919385502E-4</v>
      </c>
      <c r="L653">
        <v>4.9516832919385538E-4</v>
      </c>
      <c r="M653">
        <v>4.9516832919385559E-4</v>
      </c>
    </row>
    <row r="654" spans="1:13" x14ac:dyDescent="0.25">
      <c r="A654" s="1">
        <v>651</v>
      </c>
      <c r="B654">
        <v>4.520735501920177E-4</v>
      </c>
      <c r="C654">
        <v>4.8674251496228258E-4</v>
      </c>
      <c r="D654">
        <v>5.0010329848898831E-4</v>
      </c>
      <c r="E654">
        <v>4.9486456839385501E-4</v>
      </c>
      <c r="F654">
        <v>4.98493216353855E-4</v>
      </c>
      <c r="G654">
        <v>4.9417915549695903E-4</v>
      </c>
      <c r="H654">
        <v>5.5127315413907088E-4</v>
      </c>
      <c r="I654">
        <v>5.06941708793855E-4</v>
      </c>
      <c r="J654">
        <v>4.9516832919385548E-4</v>
      </c>
      <c r="K654">
        <v>4.9566209919385497E-4</v>
      </c>
      <c r="L654">
        <v>4.9516832919385538E-4</v>
      </c>
      <c r="M654">
        <v>4.9516832919385559E-4</v>
      </c>
    </row>
    <row r="655" spans="1:13" x14ac:dyDescent="0.25">
      <c r="A655" s="1">
        <v>652</v>
      </c>
      <c r="B655">
        <v>4.519607888782932E-4</v>
      </c>
      <c r="C655">
        <v>4.8668829053649811E-4</v>
      </c>
      <c r="D655">
        <v>5.0012169306415312E-4</v>
      </c>
      <c r="E655">
        <v>4.9486774359385507E-4</v>
      </c>
      <c r="F655">
        <v>4.9849913751385502E-4</v>
      </c>
      <c r="G655">
        <v>4.9418840862246302E-4</v>
      </c>
      <c r="H655">
        <v>5.514059690780687E-4</v>
      </c>
      <c r="I655">
        <v>5.0701054839385508E-4</v>
      </c>
      <c r="J655">
        <v>4.9516832919385548E-4</v>
      </c>
      <c r="K655">
        <v>4.9566536919385502E-4</v>
      </c>
      <c r="L655">
        <v>4.9516832919385538E-4</v>
      </c>
      <c r="M655">
        <v>4.9516832919385559E-4</v>
      </c>
    </row>
    <row r="656" spans="1:13" x14ac:dyDescent="0.25">
      <c r="A656" s="1">
        <v>653</v>
      </c>
      <c r="B656">
        <v>4.5184812638924952E-4</v>
      </c>
      <c r="C656">
        <v>4.8663408625401278E-4</v>
      </c>
      <c r="D656">
        <v>5.0014008763931783E-4</v>
      </c>
      <c r="E656">
        <v>4.9487091879385503E-4</v>
      </c>
      <c r="F656">
        <v>4.9850505867385494E-4</v>
      </c>
      <c r="G656">
        <v>4.9419766174796701E-4</v>
      </c>
      <c r="H656">
        <v>5.5153878401706651E-4</v>
      </c>
      <c r="I656">
        <v>5.0707938799385505E-4</v>
      </c>
      <c r="J656">
        <v>4.9516832919385548E-4</v>
      </c>
      <c r="K656">
        <v>4.9566863919385496E-4</v>
      </c>
      <c r="L656">
        <v>4.9516832919385538E-4</v>
      </c>
      <c r="M656">
        <v>4.9516832919385559E-4</v>
      </c>
    </row>
    <row r="657" spans="1:13" x14ac:dyDescent="0.25">
      <c r="A657" s="1">
        <v>654</v>
      </c>
      <c r="B657">
        <v>4.5173556259502762E-4</v>
      </c>
      <c r="C657">
        <v>4.8657990210360482E-4</v>
      </c>
      <c r="D657">
        <v>5.0015848221448265E-4</v>
      </c>
      <c r="E657">
        <v>4.9487409399385498E-4</v>
      </c>
      <c r="F657">
        <v>4.9851097983385497E-4</v>
      </c>
      <c r="G657">
        <v>4.94206914873471E-4</v>
      </c>
      <c r="H657">
        <v>5.5167159895606432E-4</v>
      </c>
      <c r="I657">
        <v>5.0714822759385502E-4</v>
      </c>
      <c r="J657">
        <v>4.9516832919385548E-4</v>
      </c>
      <c r="K657">
        <v>4.9567190919385501E-4</v>
      </c>
      <c r="L657">
        <v>4.9516832919385538E-4</v>
      </c>
      <c r="M657">
        <v>4.9516832919385559E-4</v>
      </c>
    </row>
    <row r="658" spans="1:13" x14ac:dyDescent="0.25">
      <c r="A658" s="1">
        <v>655</v>
      </c>
      <c r="B658">
        <v>4.5162309736599608E-4</v>
      </c>
      <c r="C658">
        <v>4.8652573807406001E-4</v>
      </c>
      <c r="D658">
        <v>5.0017687678964747E-4</v>
      </c>
      <c r="E658">
        <v>4.9487726919385504E-4</v>
      </c>
      <c r="F658">
        <v>4.98516900993855E-4</v>
      </c>
      <c r="G658">
        <v>4.9421616799897499E-4</v>
      </c>
      <c r="H658">
        <v>5.5180441389506224E-4</v>
      </c>
      <c r="I658">
        <v>5.0721706719385499E-4</v>
      </c>
      <c r="J658">
        <v>4.9516832919385548E-4</v>
      </c>
      <c r="K658">
        <v>4.9567517919385496E-4</v>
      </c>
      <c r="L658">
        <v>4.9516832919385538E-4</v>
      </c>
      <c r="M658">
        <v>4.9516832919385559E-4</v>
      </c>
    </row>
    <row r="659" spans="1:13" x14ac:dyDescent="0.25">
      <c r="A659" s="1">
        <v>656</v>
      </c>
      <c r="B659">
        <v>4.5151073057275043E-4</v>
      </c>
      <c r="C659">
        <v>4.8647159415417322E-4</v>
      </c>
      <c r="D659">
        <v>5.0019527136481218E-4</v>
      </c>
      <c r="E659">
        <v>4.94880444393855E-4</v>
      </c>
      <c r="F659">
        <v>4.9852282215385503E-4</v>
      </c>
      <c r="G659">
        <v>4.9422542112447898E-4</v>
      </c>
      <c r="H659">
        <v>5.5193722883405995E-4</v>
      </c>
      <c r="I659">
        <v>5.0728590679385496E-4</v>
      </c>
      <c r="J659">
        <v>4.9516832919385548E-4</v>
      </c>
      <c r="K659">
        <v>4.9567844919385501E-4</v>
      </c>
      <c r="L659">
        <v>4.9516832919385538E-4</v>
      </c>
      <c r="M659">
        <v>4.9516832919385559E-4</v>
      </c>
    </row>
    <row r="660" spans="1:13" x14ac:dyDescent="0.25">
      <c r="A660" s="1">
        <v>657</v>
      </c>
      <c r="B660">
        <v>4.5139846208611242E-4</v>
      </c>
      <c r="C660">
        <v>4.8641747033274693E-4</v>
      </c>
      <c r="D660">
        <v>5.0021366593997699E-4</v>
      </c>
      <c r="E660">
        <v>4.9488361959385506E-4</v>
      </c>
      <c r="F660">
        <v>4.9852874331385495E-4</v>
      </c>
      <c r="G660">
        <v>4.9423467424998297E-4</v>
      </c>
      <c r="H660">
        <v>5.5207004377305787E-4</v>
      </c>
      <c r="I660">
        <v>5.0735474639385504E-4</v>
      </c>
      <c r="J660">
        <v>4.9516832919385548E-4</v>
      </c>
      <c r="K660">
        <v>4.9568171919385496E-4</v>
      </c>
      <c r="L660">
        <v>4.9516832919385538E-4</v>
      </c>
      <c r="M660">
        <v>4.9516832919385559E-4</v>
      </c>
    </row>
    <row r="661" spans="1:13" x14ac:dyDescent="0.25">
      <c r="A661" s="1">
        <v>658</v>
      </c>
      <c r="B661">
        <v>4.5128629177712998E-4</v>
      </c>
      <c r="C661">
        <v>4.8636336659859238E-4</v>
      </c>
      <c r="D661">
        <v>5.0023206051514181E-4</v>
      </c>
      <c r="E661">
        <v>4.9488679479385502E-4</v>
      </c>
      <c r="F661">
        <v>4.9853466447385497E-4</v>
      </c>
      <c r="G661">
        <v>4.9424392737548695E-4</v>
      </c>
      <c r="H661">
        <v>5.5220285871205557E-4</v>
      </c>
      <c r="I661">
        <v>5.0742358599385501E-4</v>
      </c>
      <c r="J661">
        <v>4.9516832919385548E-4</v>
      </c>
      <c r="K661">
        <v>4.9568498919385501E-4</v>
      </c>
      <c r="L661">
        <v>4.9516832919385538E-4</v>
      </c>
      <c r="M661">
        <v>4.9516832919385559E-4</v>
      </c>
    </row>
    <row r="662" spans="1:13" x14ac:dyDescent="0.25">
      <c r="A662" s="1">
        <v>659</v>
      </c>
      <c r="B662">
        <v>4.5117421951707632E-4</v>
      </c>
      <c r="C662">
        <v>4.8630928294052901E-4</v>
      </c>
      <c r="D662">
        <v>5.0025045509030652E-4</v>
      </c>
      <c r="E662">
        <v>4.9488996999385508E-4</v>
      </c>
      <c r="F662">
        <v>4.98540585633855E-4</v>
      </c>
      <c r="G662">
        <v>4.9425318050099105E-4</v>
      </c>
      <c r="H662">
        <v>5.5233567365105339E-4</v>
      </c>
      <c r="I662">
        <v>5.0749242559385509E-4</v>
      </c>
      <c r="J662">
        <v>4.9516832919385548E-4</v>
      </c>
      <c r="K662">
        <v>4.9568825919385495E-4</v>
      </c>
      <c r="L662">
        <v>4.9516832919385538E-4</v>
      </c>
      <c r="M662">
        <v>4.9516832919385559E-4</v>
      </c>
    </row>
    <row r="663" spans="1:13" x14ac:dyDescent="0.25">
      <c r="A663" s="1">
        <v>660</v>
      </c>
      <c r="B663">
        <v>4.5106224517744948E-4</v>
      </c>
      <c r="C663">
        <v>4.8625521934738449E-4</v>
      </c>
      <c r="D663">
        <v>5.0026884966547134E-4</v>
      </c>
      <c r="E663">
        <v>4.9489314519385503E-4</v>
      </c>
      <c r="F663">
        <v>4.9854650679385503E-4</v>
      </c>
      <c r="G663">
        <v>4.9426243362649504E-4</v>
      </c>
      <c r="H663">
        <v>5.524684885900512E-4</v>
      </c>
      <c r="I663">
        <v>5.0756126519385506E-4</v>
      </c>
      <c r="J663">
        <v>4.9516832919385548E-4</v>
      </c>
      <c r="K663">
        <v>4.95691529193855E-4</v>
      </c>
      <c r="L663">
        <v>4.9516832919385538E-4</v>
      </c>
      <c r="M663">
        <v>4.9516832919385559E-4</v>
      </c>
    </row>
    <row r="664" spans="1:13" x14ac:dyDescent="0.25">
      <c r="A664" s="1">
        <v>661</v>
      </c>
      <c r="B664">
        <v>4.5095036862997229E-4</v>
      </c>
      <c r="C664">
        <v>4.8620117580799502E-4</v>
      </c>
      <c r="D664">
        <v>5.0028724424063615E-4</v>
      </c>
      <c r="E664">
        <v>4.9489632039385499E-4</v>
      </c>
      <c r="F664">
        <v>4.9855242795385495E-4</v>
      </c>
      <c r="G664">
        <v>4.9427168675199903E-4</v>
      </c>
      <c r="H664">
        <v>5.5260130352904901E-4</v>
      </c>
      <c r="I664">
        <v>5.0763010479385503E-4</v>
      </c>
      <c r="J664">
        <v>4.9516832919385548E-4</v>
      </c>
      <c r="K664">
        <v>4.9569479919385495E-4</v>
      </c>
      <c r="L664">
        <v>4.9516832919385538E-4</v>
      </c>
      <c r="M664">
        <v>4.9516832919385559E-4</v>
      </c>
    </row>
    <row r="665" spans="1:13" x14ac:dyDescent="0.25">
      <c r="A665" s="1">
        <v>662</v>
      </c>
      <c r="B665">
        <v>4.5083858974659141E-4</v>
      </c>
      <c r="C665">
        <v>4.861471523112047E-4</v>
      </c>
      <c r="D665">
        <v>5.0030563881580086E-4</v>
      </c>
      <c r="E665">
        <v>4.9489949559385505E-4</v>
      </c>
      <c r="F665">
        <v>4.9855834911385498E-4</v>
      </c>
      <c r="G665">
        <v>4.9428093987750302E-4</v>
      </c>
      <c r="H665">
        <v>5.5273411846804683E-4</v>
      </c>
      <c r="I665">
        <v>5.0769894439385501E-4</v>
      </c>
      <c r="J665">
        <v>4.9516832919385548E-4</v>
      </c>
      <c r="K665">
        <v>4.95698069193855E-4</v>
      </c>
      <c r="L665">
        <v>4.9516832919385538E-4</v>
      </c>
      <c r="M665">
        <v>4.9516832919385559E-4</v>
      </c>
    </row>
    <row r="666" spans="1:13" x14ac:dyDescent="0.25">
      <c r="A666" s="1">
        <v>663</v>
      </c>
      <c r="B666">
        <v>4.5072690839947639E-4</v>
      </c>
      <c r="C666">
        <v>4.8609314884586608E-4</v>
      </c>
      <c r="D666">
        <v>5.0032403339096568E-4</v>
      </c>
      <c r="E666">
        <v>4.94902670793855E-4</v>
      </c>
      <c r="F666">
        <v>4.9856427027385501E-4</v>
      </c>
      <c r="G666">
        <v>4.9429019300300701E-4</v>
      </c>
      <c r="H666">
        <v>5.5286693340704453E-4</v>
      </c>
      <c r="I666">
        <v>5.0776778399385498E-4</v>
      </c>
      <c r="J666">
        <v>4.9516832919385548E-4</v>
      </c>
      <c r="K666">
        <v>4.9570133919385495E-4</v>
      </c>
      <c r="L666">
        <v>4.9516832919385538E-4</v>
      </c>
      <c r="M666">
        <v>4.9516832919385559E-4</v>
      </c>
    </row>
    <row r="667" spans="1:13" x14ac:dyDescent="0.25">
      <c r="A667" s="1">
        <v>664</v>
      </c>
      <c r="B667">
        <v>4.506153244610209E-4</v>
      </c>
      <c r="C667">
        <v>4.8603916540084023E-4</v>
      </c>
      <c r="D667">
        <v>5.003424279661305E-4</v>
      </c>
      <c r="E667">
        <v>4.9490584599385507E-4</v>
      </c>
      <c r="F667">
        <v>4.9857019143385493E-4</v>
      </c>
      <c r="G667">
        <v>4.94299446128511E-4</v>
      </c>
      <c r="H667">
        <v>5.5299974834604245E-4</v>
      </c>
      <c r="I667">
        <v>5.0783662359385506E-4</v>
      </c>
      <c r="J667">
        <v>4.9516832919385548E-4</v>
      </c>
      <c r="K667">
        <v>4.95704609193855E-4</v>
      </c>
      <c r="L667">
        <v>4.9516832919385538E-4</v>
      </c>
      <c r="M667">
        <v>4.9516832919385559E-4</v>
      </c>
    </row>
    <row r="668" spans="1:13" x14ac:dyDescent="0.25">
      <c r="A668" s="1">
        <v>665</v>
      </c>
      <c r="B668">
        <v>4.5050383780384019E-4</v>
      </c>
      <c r="C668">
        <v>4.8598520196499592E-4</v>
      </c>
      <c r="D668">
        <v>5.0036082254129521E-4</v>
      </c>
      <c r="E668">
        <v>4.9490902119385502E-4</v>
      </c>
      <c r="F668">
        <v>4.9857611259385495E-4</v>
      </c>
      <c r="G668">
        <v>4.9430869925401499E-4</v>
      </c>
      <c r="H668">
        <v>5.5313256328504016E-4</v>
      </c>
      <c r="I668">
        <v>5.0790546319385503E-4</v>
      </c>
      <c r="J668">
        <v>4.9516832919385548E-4</v>
      </c>
      <c r="K668">
        <v>4.9570787919385494E-4</v>
      </c>
      <c r="L668">
        <v>4.9516832919385538E-4</v>
      </c>
      <c r="M668">
        <v>4.9516832919385559E-4</v>
      </c>
    </row>
    <row r="669" spans="1:13" x14ac:dyDescent="0.25">
      <c r="A669" s="1">
        <v>666</v>
      </c>
      <c r="B669">
        <v>4.5039244830077181E-4</v>
      </c>
      <c r="C669">
        <v>4.8593125852721059E-4</v>
      </c>
      <c r="D669">
        <v>5.0037921711646003E-4</v>
      </c>
      <c r="E669">
        <v>4.9491219639385508E-4</v>
      </c>
      <c r="F669">
        <v>4.9858203375385498E-4</v>
      </c>
      <c r="G669">
        <v>4.9431795237951897E-4</v>
      </c>
      <c r="H669">
        <v>5.5326537822403808E-4</v>
      </c>
      <c r="I669">
        <v>5.07974302793855E-4</v>
      </c>
      <c r="J669">
        <v>4.9516832919385548E-4</v>
      </c>
      <c r="K669">
        <v>4.9571114919385499E-4</v>
      </c>
      <c r="L669">
        <v>4.9516832919385538E-4</v>
      </c>
      <c r="M669">
        <v>4.9516832919385559E-4</v>
      </c>
    </row>
    <row r="670" spans="1:13" x14ac:dyDescent="0.25">
      <c r="A670" s="1">
        <v>667</v>
      </c>
      <c r="B670">
        <v>4.50281155824875E-4</v>
      </c>
      <c r="C670">
        <v>4.8587733507636998E-4</v>
      </c>
      <c r="D670">
        <v>5.0039761169162484E-4</v>
      </c>
      <c r="E670">
        <v>4.9491537159385504E-4</v>
      </c>
      <c r="F670">
        <v>4.9858795491385501E-4</v>
      </c>
      <c r="G670">
        <v>4.9432720550502296E-4</v>
      </c>
      <c r="H670">
        <v>5.5339819316303578E-4</v>
      </c>
      <c r="I670">
        <v>5.0804314239385508E-4</v>
      </c>
      <c r="J670">
        <v>4.9516832919385548E-4</v>
      </c>
      <c r="K670">
        <v>4.9571441919385494E-4</v>
      </c>
      <c r="L670">
        <v>4.9516832919385538E-4</v>
      </c>
      <c r="M670">
        <v>4.9516832919385559E-4</v>
      </c>
    </row>
    <row r="671" spans="1:13" x14ac:dyDescent="0.25">
      <c r="A671" s="1">
        <v>668</v>
      </c>
      <c r="B671">
        <v>4.5016996024942988E-4</v>
      </c>
      <c r="C671">
        <v>4.8582343160136757E-4</v>
      </c>
      <c r="D671">
        <v>5.0041600626678955E-4</v>
      </c>
      <c r="E671">
        <v>4.9491854679385499E-4</v>
      </c>
      <c r="F671">
        <v>4.9859387607385493E-4</v>
      </c>
      <c r="G671">
        <v>4.9433645863052695E-4</v>
      </c>
      <c r="H671">
        <v>5.5353100810203359E-4</v>
      </c>
      <c r="I671">
        <v>5.0811198199385505E-4</v>
      </c>
      <c r="J671">
        <v>4.9516832919385548E-4</v>
      </c>
      <c r="K671">
        <v>4.9571768919385499E-4</v>
      </c>
      <c r="L671">
        <v>4.9516832919385538E-4</v>
      </c>
      <c r="M671">
        <v>4.9516832919385559E-4</v>
      </c>
    </row>
    <row r="672" spans="1:13" x14ac:dyDescent="0.25">
      <c r="A672" s="1">
        <v>669</v>
      </c>
      <c r="B672">
        <v>4.5005886144793711E-4</v>
      </c>
      <c r="C672">
        <v>4.8576954809110569E-4</v>
      </c>
      <c r="D672">
        <v>5.0043440084195437E-4</v>
      </c>
      <c r="E672">
        <v>4.9492172199385506E-4</v>
      </c>
      <c r="F672">
        <v>4.9859979723385496E-4</v>
      </c>
      <c r="G672">
        <v>4.9434571175603105E-4</v>
      </c>
      <c r="H672">
        <v>5.5366382304103141E-4</v>
      </c>
      <c r="I672">
        <v>5.0818082159385502E-4</v>
      </c>
      <c r="J672">
        <v>4.9516832919385548E-4</v>
      </c>
      <c r="K672">
        <v>4.9572095919385494E-4</v>
      </c>
      <c r="L672">
        <v>4.9516832919385538E-4</v>
      </c>
      <c r="M672">
        <v>4.9516832919385559E-4</v>
      </c>
    </row>
    <row r="673" spans="1:13" x14ac:dyDescent="0.25">
      <c r="A673" s="1">
        <v>670</v>
      </c>
      <c r="B673">
        <v>4.4994785929411782E-4</v>
      </c>
      <c r="C673">
        <v>4.8571568453449458E-4</v>
      </c>
      <c r="D673">
        <v>5.0045279541711919E-4</v>
      </c>
      <c r="E673">
        <v>4.9492489719385501E-4</v>
      </c>
      <c r="F673">
        <v>4.9860571839385498E-4</v>
      </c>
      <c r="G673">
        <v>4.9435496488153504E-4</v>
      </c>
      <c r="H673">
        <v>5.5379663798002922E-4</v>
      </c>
      <c r="I673">
        <v>5.0824966119385499E-4</v>
      </c>
      <c r="J673">
        <v>4.9516832919385548E-4</v>
      </c>
      <c r="K673">
        <v>4.9572422919385499E-4</v>
      </c>
      <c r="L673">
        <v>4.9516832919385538E-4</v>
      </c>
      <c r="M673">
        <v>4.9516832919385559E-4</v>
      </c>
    </row>
    <row r="674" spans="1:13" x14ac:dyDescent="0.25">
      <c r="A674" s="1">
        <v>671</v>
      </c>
      <c r="B674">
        <v>4.4983695366191182E-4</v>
      </c>
      <c r="C674">
        <v>4.856618409204526E-4</v>
      </c>
      <c r="D674">
        <v>5.004711899922839E-4</v>
      </c>
      <c r="E674">
        <v>4.9492807239385507E-4</v>
      </c>
      <c r="F674">
        <v>4.9861163955385501E-4</v>
      </c>
      <c r="G674">
        <v>4.9436421800703903E-4</v>
      </c>
      <c r="H674">
        <v>5.5392945291902703E-4</v>
      </c>
      <c r="I674">
        <v>5.0831850079385507E-4</v>
      </c>
      <c r="J674">
        <v>4.9516832919385548E-4</v>
      </c>
      <c r="K674">
        <v>4.9572749919385493E-4</v>
      </c>
      <c r="L674">
        <v>4.9516832919385538E-4</v>
      </c>
      <c r="M674">
        <v>4.9516832919385559E-4</v>
      </c>
    </row>
    <row r="675" spans="1:13" x14ac:dyDescent="0.25">
      <c r="A675" s="1">
        <v>672</v>
      </c>
      <c r="B675">
        <v>4.4972614442547907E-4</v>
      </c>
      <c r="C675">
        <v>4.8560801723790653E-4</v>
      </c>
      <c r="D675">
        <v>5.0048958456744871E-4</v>
      </c>
      <c r="E675">
        <v>4.9493124759385503E-4</v>
      </c>
      <c r="F675">
        <v>4.9861756071385493E-4</v>
      </c>
      <c r="G675">
        <v>4.9437347113254302E-4</v>
      </c>
      <c r="H675">
        <v>5.5406226785802474E-4</v>
      </c>
      <c r="I675">
        <v>5.0838734039385504E-4</v>
      </c>
      <c r="J675">
        <v>4.9516832919385548E-4</v>
      </c>
      <c r="K675">
        <v>4.9573076919385498E-4</v>
      </c>
      <c r="L675">
        <v>4.9516832919385538E-4</v>
      </c>
      <c r="M675">
        <v>4.9516832919385559E-4</v>
      </c>
    </row>
    <row r="676" spans="1:13" x14ac:dyDescent="0.25">
      <c r="A676" s="1">
        <v>673</v>
      </c>
      <c r="B676">
        <v>4.4961543145919779E-4</v>
      </c>
      <c r="C676">
        <v>4.855542134757911E-4</v>
      </c>
      <c r="D676">
        <v>5.0050797914261342E-4</v>
      </c>
      <c r="E676">
        <v>4.9493442279385498E-4</v>
      </c>
      <c r="F676">
        <v>4.9862348187385496E-4</v>
      </c>
      <c r="G676">
        <v>4.9438272425804701E-4</v>
      </c>
      <c r="H676">
        <v>5.5419508279702266E-4</v>
      </c>
      <c r="I676">
        <v>5.0845617999385501E-4</v>
      </c>
      <c r="J676">
        <v>4.9516832919385548E-4</v>
      </c>
      <c r="K676">
        <v>4.9573403919385493E-4</v>
      </c>
      <c r="L676">
        <v>4.9516832919385538E-4</v>
      </c>
      <c r="M676">
        <v>4.9516832919385559E-4</v>
      </c>
    </row>
    <row r="677" spans="1:13" x14ac:dyDescent="0.25">
      <c r="A677" s="1">
        <v>674</v>
      </c>
      <c r="B677">
        <v>4.4950481463766438E-4</v>
      </c>
      <c r="C677">
        <v>4.8550042962304952E-4</v>
      </c>
      <c r="D677">
        <v>5.0052637371777824E-4</v>
      </c>
      <c r="E677">
        <v>4.9493759799385504E-4</v>
      </c>
      <c r="F677">
        <v>4.9862940303385499E-4</v>
      </c>
      <c r="G677">
        <v>4.94391977383551E-4</v>
      </c>
      <c r="H677">
        <v>5.5432789773602047E-4</v>
      </c>
      <c r="I677">
        <v>5.0852501959385498E-4</v>
      </c>
      <c r="J677">
        <v>4.9516832919385548E-4</v>
      </c>
      <c r="K677">
        <v>4.9573730919385498E-4</v>
      </c>
      <c r="L677">
        <v>4.9516832919385538E-4</v>
      </c>
      <c r="M677">
        <v>4.9516832919385559E-4</v>
      </c>
    </row>
    <row r="678" spans="1:13" x14ac:dyDescent="0.25">
      <c r="A678" s="1">
        <v>675</v>
      </c>
      <c r="B678">
        <v>4.4939429383569291E-4</v>
      </c>
      <c r="C678">
        <v>4.854466656686329E-4</v>
      </c>
      <c r="D678">
        <v>5.0054476829294306E-4</v>
      </c>
      <c r="E678">
        <v>4.94940773193855E-4</v>
      </c>
      <c r="F678">
        <v>4.9863532419385501E-4</v>
      </c>
      <c r="G678">
        <v>4.9440123050905498E-4</v>
      </c>
      <c r="H678">
        <v>5.5446071267501828E-4</v>
      </c>
      <c r="I678">
        <v>5.0859385919385506E-4</v>
      </c>
      <c r="J678">
        <v>4.9516832919385548E-4</v>
      </c>
      <c r="K678">
        <v>4.9574057919385493E-4</v>
      </c>
      <c r="L678">
        <v>4.9516832919385538E-4</v>
      </c>
      <c r="M678">
        <v>4.9516832919385559E-4</v>
      </c>
    </row>
    <row r="679" spans="1:13" x14ac:dyDescent="0.25">
      <c r="A679" s="1">
        <v>676</v>
      </c>
      <c r="B679">
        <v>4.4928386892831458E-4</v>
      </c>
      <c r="C679">
        <v>4.853929216015007E-4</v>
      </c>
      <c r="D679">
        <v>5.0056316286810777E-4</v>
      </c>
      <c r="E679">
        <v>4.9494394839385506E-4</v>
      </c>
      <c r="F679">
        <v>4.9864124535385493E-4</v>
      </c>
      <c r="G679">
        <v>4.9441048363455897E-4</v>
      </c>
      <c r="H679">
        <v>5.5459352761401599E-4</v>
      </c>
      <c r="I679">
        <v>5.0866269879385503E-4</v>
      </c>
      <c r="J679">
        <v>4.9516832919385548E-4</v>
      </c>
      <c r="K679">
        <v>4.9574384919385498E-4</v>
      </c>
      <c r="L679">
        <v>4.9516832919385538E-4</v>
      </c>
      <c r="M679">
        <v>4.9516832919385559E-4</v>
      </c>
    </row>
    <row r="680" spans="1:13" x14ac:dyDescent="0.25">
      <c r="A680" s="1">
        <v>677</v>
      </c>
      <c r="B680">
        <v>4.4917353979077781E-4</v>
      </c>
      <c r="C680">
        <v>4.8533919741062062E-4</v>
      </c>
      <c r="D680">
        <v>5.0058155744327258E-4</v>
      </c>
      <c r="E680">
        <v>4.9494712359385502E-4</v>
      </c>
      <c r="F680">
        <v>4.9864716651385496E-4</v>
      </c>
      <c r="G680">
        <v>4.9441973676006296E-4</v>
      </c>
      <c r="H680">
        <v>5.5472634255301391E-4</v>
      </c>
      <c r="I680">
        <v>5.08731538393855E-4</v>
      </c>
      <c r="J680">
        <v>4.9516832919385548E-4</v>
      </c>
      <c r="K680">
        <v>4.9574711919385503E-4</v>
      </c>
      <c r="L680">
        <v>4.9516832919385538E-4</v>
      </c>
      <c r="M680">
        <v>4.9516832919385559E-4</v>
      </c>
    </row>
    <row r="681" spans="1:13" x14ac:dyDescent="0.25">
      <c r="A681" s="1">
        <v>678</v>
      </c>
      <c r="B681">
        <v>4.4906330629854689E-4</v>
      </c>
      <c r="C681">
        <v>4.8528549308496821E-4</v>
      </c>
      <c r="D681">
        <v>5.005999520184374E-4</v>
      </c>
      <c r="E681">
        <v>4.9495029879385508E-4</v>
      </c>
      <c r="F681">
        <v>4.9865308767385499E-4</v>
      </c>
      <c r="G681">
        <v>4.9442898988556706E-4</v>
      </c>
      <c r="H681">
        <v>5.5485915749201161E-4</v>
      </c>
      <c r="I681">
        <v>5.0880037799385497E-4</v>
      </c>
      <c r="J681">
        <v>4.9516832919385548E-4</v>
      </c>
      <c r="K681">
        <v>4.9575038919385498E-4</v>
      </c>
      <c r="L681">
        <v>4.9516832919385538E-4</v>
      </c>
      <c r="M681">
        <v>4.9516832919385559E-4</v>
      </c>
    </row>
    <row r="682" spans="1:13" x14ac:dyDescent="0.25">
      <c r="A682" s="1">
        <v>679</v>
      </c>
      <c r="B682">
        <v>4.4895316832730211E-4</v>
      </c>
      <c r="C682">
        <v>4.852318086135274E-4</v>
      </c>
      <c r="D682">
        <v>5.0061834659360211E-4</v>
      </c>
      <c r="E682">
        <v>4.9495347399385503E-4</v>
      </c>
      <c r="F682">
        <v>4.9865900883385502E-4</v>
      </c>
      <c r="G682">
        <v>4.9443824301107105E-4</v>
      </c>
      <c r="H682">
        <v>5.5499197243100954E-4</v>
      </c>
      <c r="I682">
        <v>5.0886921759385505E-4</v>
      </c>
      <c r="J682">
        <v>4.9516832919385548E-4</v>
      </c>
      <c r="K682">
        <v>4.9575365919385503E-4</v>
      </c>
      <c r="L682">
        <v>4.9516832919385538E-4</v>
      </c>
      <c r="M682">
        <v>4.9516832919385559E-4</v>
      </c>
    </row>
    <row r="683" spans="1:13" x14ac:dyDescent="0.25">
      <c r="A683" s="1">
        <v>680</v>
      </c>
      <c r="B683">
        <v>4.4884312575293881E-4</v>
      </c>
      <c r="C683">
        <v>4.8517814398529028E-4</v>
      </c>
      <c r="D683">
        <v>5.0063674116876693E-4</v>
      </c>
      <c r="E683">
        <v>4.9495664919385499E-4</v>
      </c>
      <c r="F683">
        <v>4.9866492999385494E-4</v>
      </c>
      <c r="G683">
        <v>4.9444749613657504E-4</v>
      </c>
      <c r="H683">
        <v>5.5512478737000724E-4</v>
      </c>
      <c r="I683">
        <v>5.0893805719385502E-4</v>
      </c>
      <c r="J683">
        <v>4.9516832919385548E-4</v>
      </c>
      <c r="K683">
        <v>4.9575692919385497E-4</v>
      </c>
      <c r="L683">
        <v>4.9516832919385538E-4</v>
      </c>
      <c r="M683">
        <v>4.9516832919385559E-4</v>
      </c>
    </row>
    <row r="684" spans="1:13" x14ac:dyDescent="0.25">
      <c r="A684" s="1">
        <v>681</v>
      </c>
      <c r="B684">
        <v>4.4873317845156758E-4</v>
      </c>
      <c r="C684">
        <v>4.8512449918925718E-4</v>
      </c>
      <c r="D684">
        <v>5.0065513574393174E-4</v>
      </c>
      <c r="E684">
        <v>4.9495982439385505E-4</v>
      </c>
      <c r="F684">
        <v>4.9867085115385497E-4</v>
      </c>
      <c r="G684">
        <v>4.9445674926207903E-4</v>
      </c>
      <c r="H684">
        <v>5.5525760230900505E-4</v>
      </c>
      <c r="I684">
        <v>5.09006896793855E-4</v>
      </c>
      <c r="J684">
        <v>4.9516832919385548E-4</v>
      </c>
      <c r="K684">
        <v>4.9576019919385502E-4</v>
      </c>
      <c r="L684">
        <v>4.9516832919385538E-4</v>
      </c>
      <c r="M684">
        <v>4.9516832919385559E-4</v>
      </c>
    </row>
    <row r="685" spans="1:13" x14ac:dyDescent="0.25">
      <c r="A685" s="1">
        <v>682</v>
      </c>
      <c r="B685">
        <v>4.4862332629951382E-4</v>
      </c>
      <c r="C685">
        <v>4.8507087421443607E-4</v>
      </c>
      <c r="D685">
        <v>5.0067353031909645E-4</v>
      </c>
      <c r="E685">
        <v>4.94962999593855E-4</v>
      </c>
      <c r="F685">
        <v>4.9867677231385499E-4</v>
      </c>
      <c r="G685">
        <v>4.9446600238758302E-4</v>
      </c>
      <c r="H685">
        <v>5.5539041724800287E-4</v>
      </c>
      <c r="I685">
        <v>5.0907573639385507E-4</v>
      </c>
      <c r="J685">
        <v>4.9516832919385548E-4</v>
      </c>
      <c r="K685">
        <v>4.9576346919385497E-4</v>
      </c>
      <c r="L685">
        <v>4.9516832919385538E-4</v>
      </c>
      <c r="M685">
        <v>4.9516832919385559E-4</v>
      </c>
    </row>
    <row r="686" spans="1:13" x14ac:dyDescent="0.25">
      <c r="A686" s="1">
        <v>683</v>
      </c>
      <c r="B686">
        <v>4.4851356917331579E-4</v>
      </c>
      <c r="C686">
        <v>4.8501726904984362E-4</v>
      </c>
      <c r="D686">
        <v>5.0069192489426127E-4</v>
      </c>
      <c r="E686">
        <v>4.9496617479385507E-4</v>
      </c>
      <c r="F686">
        <v>4.9868269347385502E-4</v>
      </c>
      <c r="G686">
        <v>4.94475255513087E-4</v>
      </c>
      <c r="H686">
        <v>5.5552323218700068E-4</v>
      </c>
      <c r="I686">
        <v>5.0914457599385505E-4</v>
      </c>
      <c r="J686">
        <v>4.9516832919385548E-4</v>
      </c>
      <c r="K686">
        <v>4.9576673919385502E-4</v>
      </c>
      <c r="L686">
        <v>4.9516832919385538E-4</v>
      </c>
      <c r="M686">
        <v>4.9516832919385559E-4</v>
      </c>
    </row>
    <row r="687" spans="1:13" x14ac:dyDescent="0.25">
      <c r="A687" s="1">
        <v>684</v>
      </c>
      <c r="B687">
        <v>4.4840390694972609E-4</v>
      </c>
      <c r="C687">
        <v>4.8496368368450418E-4</v>
      </c>
      <c r="D687">
        <v>5.0071031946942609E-4</v>
      </c>
      <c r="E687">
        <v>4.9496934999385502E-4</v>
      </c>
      <c r="F687">
        <v>4.9868861463385494E-4</v>
      </c>
      <c r="G687">
        <v>4.9448450863859099E-4</v>
      </c>
      <c r="H687">
        <v>5.5565604712599849E-4</v>
      </c>
      <c r="I687">
        <v>5.0921341559385502E-4</v>
      </c>
      <c r="J687">
        <v>4.9516832919385548E-4</v>
      </c>
      <c r="K687">
        <v>4.9577000919385497E-4</v>
      </c>
      <c r="L687">
        <v>4.9516832919385538E-4</v>
      </c>
      <c r="M687">
        <v>4.9516832919385559E-4</v>
      </c>
    </row>
    <row r="688" spans="1:13" x14ac:dyDescent="0.25">
      <c r="A688" s="1">
        <v>685</v>
      </c>
      <c r="B688">
        <v>4.4829433950571051E-4</v>
      </c>
      <c r="C688">
        <v>4.8491011810745081E-4</v>
      </c>
      <c r="D688">
        <v>5.007287140445908E-4</v>
      </c>
      <c r="E688">
        <v>4.9497252519385508E-4</v>
      </c>
      <c r="F688">
        <v>4.9869453579385497E-4</v>
      </c>
      <c r="G688">
        <v>4.9449376176409498E-4</v>
      </c>
      <c r="H688">
        <v>5.5578886206499641E-4</v>
      </c>
      <c r="I688">
        <v>5.0928225519385499E-4</v>
      </c>
      <c r="J688">
        <v>4.9516832919385548E-4</v>
      </c>
      <c r="K688">
        <v>4.9577327919385502E-4</v>
      </c>
      <c r="L688">
        <v>4.9516832919385538E-4</v>
      </c>
      <c r="M688">
        <v>4.9516832919385559E-4</v>
      </c>
    </row>
    <row r="689" spans="1:13" x14ac:dyDescent="0.25">
      <c r="A689" s="1">
        <v>686</v>
      </c>
      <c r="B689">
        <v>4.481848667184467E-4</v>
      </c>
      <c r="C689">
        <v>4.8485657230772371E-4</v>
      </c>
      <c r="D689">
        <v>5.0074710861975561E-4</v>
      </c>
      <c r="E689">
        <v>4.9497570039385504E-4</v>
      </c>
      <c r="F689">
        <v>4.98700456953855E-4</v>
      </c>
      <c r="G689">
        <v>4.9450301488959897E-4</v>
      </c>
      <c r="H689">
        <v>5.5592167700399412E-4</v>
      </c>
      <c r="I689">
        <v>5.0935109479385496E-4</v>
      </c>
      <c r="J689">
        <v>4.9516832919385548E-4</v>
      </c>
      <c r="K689">
        <v>4.9577654919385496E-4</v>
      </c>
      <c r="L689">
        <v>4.9516832919385538E-4</v>
      </c>
      <c r="M689">
        <v>4.9516832919385559E-4</v>
      </c>
    </row>
    <row r="690" spans="1:13" x14ac:dyDescent="0.25">
      <c r="A690" s="1">
        <v>687</v>
      </c>
      <c r="B690">
        <v>4.4807548846532481E-4</v>
      </c>
      <c r="C690">
        <v>4.8480304627437188E-4</v>
      </c>
      <c r="D690">
        <v>5.0076550319492043E-4</v>
      </c>
      <c r="E690">
        <v>4.9497887559385499E-4</v>
      </c>
      <c r="F690">
        <v>4.9870637811385502E-4</v>
      </c>
      <c r="G690">
        <v>4.9451226801510296E-4</v>
      </c>
      <c r="H690">
        <v>5.5605449194299193E-4</v>
      </c>
      <c r="I690">
        <v>5.0941993439385504E-4</v>
      </c>
      <c r="J690">
        <v>4.9516832919385548E-4</v>
      </c>
      <c r="K690">
        <v>4.9577981919385501E-4</v>
      </c>
      <c r="L690">
        <v>4.9516832919385538E-4</v>
      </c>
      <c r="M690">
        <v>4.9516832919385559E-4</v>
      </c>
    </row>
    <row r="691" spans="1:13" x14ac:dyDescent="0.25">
      <c r="A691" s="1">
        <v>688</v>
      </c>
      <c r="B691">
        <v>4.4796620462394669E-4</v>
      </c>
      <c r="C691">
        <v>4.8474953999645231E-4</v>
      </c>
      <c r="D691">
        <v>5.0078389777008514E-4</v>
      </c>
      <c r="E691">
        <v>4.9498205079385506E-4</v>
      </c>
      <c r="F691">
        <v>4.9871229927385494E-4</v>
      </c>
      <c r="G691">
        <v>4.9452152114060706E-4</v>
      </c>
      <c r="H691">
        <v>5.5618730688198974E-4</v>
      </c>
      <c r="I691">
        <v>5.0948877399385501E-4</v>
      </c>
      <c r="J691">
        <v>4.9516832919385548E-4</v>
      </c>
      <c r="K691">
        <v>4.9578308919385496E-4</v>
      </c>
      <c r="L691">
        <v>4.9516832919385538E-4</v>
      </c>
      <c r="M691">
        <v>4.9516832919385559E-4</v>
      </c>
    </row>
    <row r="692" spans="1:13" x14ac:dyDescent="0.25">
      <c r="A692" s="1">
        <v>689</v>
      </c>
      <c r="B692">
        <v>4.4785701507212559E-4</v>
      </c>
      <c r="C692">
        <v>4.8469605346303007E-4</v>
      </c>
      <c r="D692">
        <v>5.0080229234524996E-4</v>
      </c>
      <c r="E692">
        <v>4.9498522599385501E-4</v>
      </c>
      <c r="F692">
        <v>4.9871822043385497E-4</v>
      </c>
      <c r="G692">
        <v>4.9453077426611105E-4</v>
      </c>
      <c r="H692">
        <v>5.5632012182098745E-4</v>
      </c>
      <c r="I692">
        <v>5.0955761359385509E-4</v>
      </c>
      <c r="J692">
        <v>4.9516832919385548E-4</v>
      </c>
      <c r="K692">
        <v>4.9578635919385501E-4</v>
      </c>
      <c r="L692">
        <v>4.9516832919385538E-4</v>
      </c>
      <c r="M692">
        <v>4.9516832919385559E-4</v>
      </c>
    </row>
    <row r="693" spans="1:13" x14ac:dyDescent="0.25">
      <c r="A693" s="1">
        <v>690</v>
      </c>
      <c r="B693">
        <v>4.4774791968788511E-4</v>
      </c>
      <c r="C693">
        <v>4.8464258666317808E-4</v>
      </c>
      <c r="D693">
        <v>5.0082068692041477E-4</v>
      </c>
      <c r="E693">
        <v>4.9498840119385507E-4</v>
      </c>
      <c r="F693">
        <v>4.98724141593855E-4</v>
      </c>
      <c r="G693">
        <v>4.9454002739161504E-4</v>
      </c>
      <c r="H693">
        <v>5.5645293675998537E-4</v>
      </c>
      <c r="I693">
        <v>5.0962645319385506E-4</v>
      </c>
      <c r="J693">
        <v>4.9516832919385548E-4</v>
      </c>
      <c r="K693">
        <v>4.9578962919385496E-4</v>
      </c>
      <c r="L693">
        <v>4.9516832919385538E-4</v>
      </c>
      <c r="M693">
        <v>4.9516832919385559E-4</v>
      </c>
    </row>
    <row r="694" spans="1:13" x14ac:dyDescent="0.25">
      <c r="A694" s="1">
        <v>691</v>
      </c>
      <c r="B694">
        <v>4.4763891834945918E-4</v>
      </c>
      <c r="C694">
        <v>4.8458913958597738E-4</v>
      </c>
      <c r="D694">
        <v>5.0083908149557948E-4</v>
      </c>
      <c r="E694">
        <v>4.9499157639385503E-4</v>
      </c>
      <c r="F694">
        <v>4.9873006275385503E-4</v>
      </c>
      <c r="G694">
        <v>4.9454928051711903E-4</v>
      </c>
      <c r="H694">
        <v>5.5658575169898307E-4</v>
      </c>
      <c r="I694">
        <v>5.0969529279385503E-4</v>
      </c>
      <c r="J694">
        <v>4.9516832919385548E-4</v>
      </c>
      <c r="K694">
        <v>4.9579289919385501E-4</v>
      </c>
      <c r="L694">
        <v>4.9516832919385538E-4</v>
      </c>
      <c r="M694">
        <v>4.9516832919385559E-4</v>
      </c>
    </row>
    <row r="695" spans="1:13" x14ac:dyDescent="0.25">
      <c r="A695" s="1">
        <v>692</v>
      </c>
      <c r="B695">
        <v>4.4753001093529192E-4</v>
      </c>
      <c r="C695">
        <v>4.8453571222051739E-4</v>
      </c>
      <c r="D695">
        <v>5.008574760707443E-4</v>
      </c>
      <c r="E695">
        <v>4.9499475159385498E-4</v>
      </c>
      <c r="F695">
        <v>4.9873598391385495E-4</v>
      </c>
      <c r="G695">
        <v>4.9455853364262301E-4</v>
      </c>
      <c r="H695">
        <v>5.5671856663798099E-4</v>
      </c>
      <c r="I695">
        <v>5.09764132393855E-4</v>
      </c>
      <c r="J695">
        <v>4.9516832919385548E-4</v>
      </c>
      <c r="K695">
        <v>4.9579616919385495E-4</v>
      </c>
      <c r="L695">
        <v>4.9516832919385538E-4</v>
      </c>
      <c r="M695">
        <v>4.9516832919385559E-4</v>
      </c>
    </row>
    <row r="696" spans="1:13" x14ac:dyDescent="0.25">
      <c r="A696" s="1">
        <v>693</v>
      </c>
      <c r="B696">
        <v>4.474211973240366E-4</v>
      </c>
      <c r="C696">
        <v>4.8448230455589521E-4</v>
      </c>
      <c r="D696">
        <v>5.0087587064590912E-4</v>
      </c>
      <c r="E696">
        <v>4.9499792679385504E-4</v>
      </c>
      <c r="F696">
        <v>4.9874190507385497E-4</v>
      </c>
      <c r="G696">
        <v>4.94567786768127E-4</v>
      </c>
      <c r="H696">
        <v>5.568513815769787E-4</v>
      </c>
      <c r="I696">
        <v>5.0983297199385497E-4</v>
      </c>
      <c r="J696">
        <v>4.9516832919385548E-4</v>
      </c>
      <c r="K696">
        <v>4.95799439193855E-4</v>
      </c>
      <c r="L696">
        <v>4.9516832919385538E-4</v>
      </c>
      <c r="M696">
        <v>4.9516832919385559E-4</v>
      </c>
    </row>
    <row r="697" spans="1:13" x14ac:dyDescent="0.25">
      <c r="A697" s="1">
        <v>694</v>
      </c>
      <c r="B697">
        <v>4.4731247739455558E-4</v>
      </c>
      <c r="C697">
        <v>4.8442891658121622E-4</v>
      </c>
      <c r="D697">
        <v>5.0089426522107383E-4</v>
      </c>
      <c r="E697">
        <v>4.95001101993855E-4</v>
      </c>
      <c r="F697">
        <v>4.98747826233855E-4</v>
      </c>
      <c r="G697">
        <v>4.9457703989363099E-4</v>
      </c>
      <c r="H697">
        <v>5.5698419651597651E-4</v>
      </c>
      <c r="I697">
        <v>5.0990181159385494E-4</v>
      </c>
      <c r="J697">
        <v>4.9516832919385548E-4</v>
      </c>
      <c r="K697">
        <v>4.9580270919385495E-4</v>
      </c>
      <c r="L697">
        <v>4.9516832919385538E-4</v>
      </c>
      <c r="M697">
        <v>4.9516832919385559E-4</v>
      </c>
    </row>
    <row r="698" spans="1:13" x14ac:dyDescent="0.25">
      <c r="A698" s="1">
        <v>695</v>
      </c>
      <c r="B698">
        <v>4.4720385102591952E-4</v>
      </c>
      <c r="C698">
        <v>4.8437554828559341E-4</v>
      </c>
      <c r="D698">
        <v>5.0091265979623865E-4</v>
      </c>
      <c r="E698">
        <v>4.9500427719385506E-4</v>
      </c>
      <c r="F698">
        <v>4.9875374739385503E-4</v>
      </c>
      <c r="G698">
        <v>4.9458629301913498E-4</v>
      </c>
      <c r="H698">
        <v>5.5711701145497432E-4</v>
      </c>
      <c r="I698">
        <v>5.0997065119385502E-4</v>
      </c>
      <c r="J698">
        <v>4.9516832919385548E-4</v>
      </c>
      <c r="K698">
        <v>4.95805979193855E-4</v>
      </c>
      <c r="L698">
        <v>4.9516832919385538E-4</v>
      </c>
      <c r="M698">
        <v>4.9516832919385559E-4</v>
      </c>
    </row>
    <row r="699" spans="1:13" x14ac:dyDescent="0.25">
      <c r="A699" s="1">
        <v>696</v>
      </c>
      <c r="B699">
        <v>4.4709531809740709E-4</v>
      </c>
      <c r="C699">
        <v>4.8432219965814828E-4</v>
      </c>
      <c r="D699">
        <v>5.0093105437140335E-4</v>
      </c>
      <c r="E699">
        <v>4.9500745239385502E-4</v>
      </c>
      <c r="F699">
        <v>4.9875966855385495E-4</v>
      </c>
      <c r="G699">
        <v>4.9459554614463897E-4</v>
      </c>
      <c r="H699">
        <v>5.5724982639397225E-4</v>
      </c>
      <c r="I699">
        <v>5.1003949079385499E-4</v>
      </c>
      <c r="J699">
        <v>4.9516832919385548E-4</v>
      </c>
      <c r="K699">
        <v>4.9580924919385495E-4</v>
      </c>
      <c r="L699">
        <v>4.9516832919385538E-4</v>
      </c>
      <c r="M699">
        <v>4.9516832919385559E-4</v>
      </c>
    </row>
    <row r="700" spans="1:13" x14ac:dyDescent="0.25">
      <c r="A700" s="1">
        <v>697</v>
      </c>
      <c r="B700">
        <v>4.4698687848850489E-4</v>
      </c>
      <c r="C700">
        <v>4.8426887068801029E-4</v>
      </c>
      <c r="D700">
        <v>5.0094944894656817E-4</v>
      </c>
      <c r="E700">
        <v>4.9501062759385508E-4</v>
      </c>
      <c r="F700">
        <v>4.9876558971385498E-4</v>
      </c>
      <c r="G700">
        <v>4.9460479927014296E-4</v>
      </c>
      <c r="H700">
        <v>5.5738264133296995E-4</v>
      </c>
      <c r="I700">
        <v>5.1010833039385507E-4</v>
      </c>
      <c r="J700">
        <v>4.9516832919385548E-4</v>
      </c>
      <c r="K700">
        <v>4.95812519193855E-4</v>
      </c>
      <c r="L700">
        <v>4.9516832919385538E-4</v>
      </c>
      <c r="M700">
        <v>4.9516832919385559E-4</v>
      </c>
    </row>
    <row r="701" spans="1:13" x14ac:dyDescent="0.25">
      <c r="A701" s="1">
        <v>698</v>
      </c>
      <c r="B701">
        <v>4.4687853207890649E-4</v>
      </c>
      <c r="C701">
        <v>4.8421556136431671E-4</v>
      </c>
      <c r="D701">
        <v>5.0096784352173299E-4</v>
      </c>
      <c r="E701">
        <v>4.9501380279385503E-4</v>
      </c>
      <c r="F701">
        <v>4.9877151087385501E-4</v>
      </c>
      <c r="G701">
        <v>4.9461405239564706E-4</v>
      </c>
      <c r="H701">
        <v>5.5751545627196776E-4</v>
      </c>
      <c r="I701">
        <v>5.1017716999385504E-4</v>
      </c>
      <c r="J701">
        <v>4.9516832919385548E-4</v>
      </c>
      <c r="K701">
        <v>4.9581578919385494E-4</v>
      </c>
      <c r="L701">
        <v>4.9516832919385538E-4</v>
      </c>
      <c r="M701">
        <v>4.9516832919385559E-4</v>
      </c>
    </row>
    <row r="702" spans="1:13" x14ac:dyDescent="0.25">
      <c r="A702" s="1">
        <v>699</v>
      </c>
      <c r="B702">
        <v>4.4677027874851199E-4</v>
      </c>
      <c r="C702">
        <v>4.8416227167621273E-4</v>
      </c>
      <c r="D702">
        <v>5.009862380968977E-4</v>
      </c>
      <c r="E702">
        <v>4.9501697799385499E-4</v>
      </c>
      <c r="F702">
        <v>4.9877743203385492E-4</v>
      </c>
      <c r="G702">
        <v>4.9462330552115105E-4</v>
      </c>
      <c r="H702">
        <v>5.5764827121096558E-4</v>
      </c>
      <c r="I702">
        <v>5.1024600959385501E-4</v>
      </c>
      <c r="J702">
        <v>4.9516832919385548E-4</v>
      </c>
      <c r="K702">
        <v>4.9581905919385499E-4</v>
      </c>
      <c r="L702">
        <v>4.9516832919385538E-4</v>
      </c>
      <c r="M702">
        <v>4.9516832919385559E-4</v>
      </c>
    </row>
    <row r="703" spans="1:13" x14ac:dyDescent="0.25">
      <c r="A703" s="1">
        <v>700</v>
      </c>
      <c r="B703">
        <v>4.4666211837742788E-4</v>
      </c>
      <c r="C703">
        <v>4.8410900161285171E-4</v>
      </c>
      <c r="D703">
        <v>5.0100463267206252E-4</v>
      </c>
      <c r="E703">
        <v>4.9502015319385505E-4</v>
      </c>
      <c r="F703">
        <v>4.9878335319385495E-4</v>
      </c>
      <c r="G703">
        <v>4.9463255864665504E-4</v>
      </c>
      <c r="H703">
        <v>5.5778108614996339E-4</v>
      </c>
      <c r="I703">
        <v>5.1031484919385499E-4</v>
      </c>
      <c r="J703">
        <v>4.9516832919385548E-4</v>
      </c>
      <c r="K703">
        <v>4.9582232919385494E-4</v>
      </c>
      <c r="L703">
        <v>4.9516832919385538E-4</v>
      </c>
      <c r="M703">
        <v>4.9516832919385559E-4</v>
      </c>
    </row>
    <row r="704" spans="1:13" x14ac:dyDescent="0.25">
      <c r="A704" s="1">
        <v>701</v>
      </c>
      <c r="B704">
        <v>4.465540508459667E-4</v>
      </c>
      <c r="C704">
        <v>4.8405575116339521E-4</v>
      </c>
      <c r="D704">
        <v>5.0102302724722733E-4</v>
      </c>
      <c r="E704">
        <v>4.95023328393855E-4</v>
      </c>
      <c r="F704">
        <v>4.9878927435385498E-4</v>
      </c>
      <c r="G704">
        <v>4.9464181177215902E-4</v>
      </c>
      <c r="H704">
        <v>5.579139010889612E-4</v>
      </c>
      <c r="I704">
        <v>5.1038368879385496E-4</v>
      </c>
      <c r="J704">
        <v>4.9516832919385548E-4</v>
      </c>
      <c r="K704">
        <v>4.9582559919385499E-4</v>
      </c>
      <c r="L704">
        <v>4.9516832919385538E-4</v>
      </c>
      <c r="M704">
        <v>4.9516832919385559E-4</v>
      </c>
    </row>
    <row r="705" spans="1:13" x14ac:dyDescent="0.25">
      <c r="A705" s="1">
        <v>702</v>
      </c>
      <c r="B705">
        <v>4.4644607603464611E-4</v>
      </c>
      <c r="C705">
        <v>4.8400252031701227E-4</v>
      </c>
      <c r="D705">
        <v>5.0104142182239204E-4</v>
      </c>
      <c r="E705">
        <v>4.9502650359385507E-4</v>
      </c>
      <c r="F705">
        <v>4.9879519551385501E-4</v>
      </c>
      <c r="G705">
        <v>4.9465106489766301E-4</v>
      </c>
      <c r="H705">
        <v>5.5804671602795891E-4</v>
      </c>
      <c r="I705">
        <v>5.1045252839385504E-4</v>
      </c>
      <c r="J705">
        <v>4.9516832919385548E-4</v>
      </c>
      <c r="K705">
        <v>4.9582886919385494E-4</v>
      </c>
      <c r="L705">
        <v>4.9516832919385538E-4</v>
      </c>
      <c r="M705">
        <v>4.9516832919385559E-4</v>
      </c>
    </row>
    <row r="706" spans="1:13" x14ac:dyDescent="0.25">
      <c r="A706" s="1">
        <v>703</v>
      </c>
      <c r="B706">
        <v>4.4633819382418891E-4</v>
      </c>
      <c r="C706">
        <v>4.8394930906288039E-4</v>
      </c>
      <c r="D706">
        <v>5.0105981639755686E-4</v>
      </c>
      <c r="E706">
        <v>4.9502967879385502E-4</v>
      </c>
      <c r="F706">
        <v>4.9880111667385493E-4</v>
      </c>
      <c r="G706">
        <v>4.94660318023167E-4</v>
      </c>
      <c r="H706">
        <v>5.5817953096695683E-4</v>
      </c>
      <c r="I706">
        <v>5.1052136799385501E-4</v>
      </c>
      <c r="J706">
        <v>4.9516832919385548E-4</v>
      </c>
      <c r="K706">
        <v>4.9583213919385499E-4</v>
      </c>
      <c r="L706">
        <v>4.9516832919385538E-4</v>
      </c>
      <c r="M706">
        <v>4.9516832919385559E-4</v>
      </c>
    </row>
    <row r="707" spans="1:13" x14ac:dyDescent="0.25">
      <c r="A707" s="1">
        <v>704</v>
      </c>
      <c r="B707">
        <v>4.4623040409552201E-4</v>
      </c>
      <c r="C707">
        <v>4.8389611739018469E-4</v>
      </c>
      <c r="D707">
        <v>5.0107821097272168E-4</v>
      </c>
      <c r="E707">
        <v>4.9503285399385508E-4</v>
      </c>
      <c r="F707">
        <v>4.9880703783385496E-4</v>
      </c>
      <c r="G707">
        <v>4.9466957114867099E-4</v>
      </c>
      <c r="H707">
        <v>5.5831234590595453E-4</v>
      </c>
      <c r="I707">
        <v>5.1059020759385498E-4</v>
      </c>
      <c r="J707">
        <v>4.9516832919385548E-4</v>
      </c>
      <c r="K707">
        <v>4.9583540919385493E-4</v>
      </c>
      <c r="L707">
        <v>4.9516832919385538E-4</v>
      </c>
      <c r="M707">
        <v>4.9516832919385559E-4</v>
      </c>
    </row>
    <row r="708" spans="1:13" x14ac:dyDescent="0.25">
      <c r="A708" s="1">
        <v>705</v>
      </c>
      <c r="B708">
        <v>4.4612270672977661E-4</v>
      </c>
      <c r="C708">
        <v>4.838429452881184E-4</v>
      </c>
      <c r="D708">
        <v>5.0109660554788639E-4</v>
      </c>
      <c r="E708">
        <v>4.9503602919385504E-4</v>
      </c>
      <c r="F708">
        <v>4.9881295899385498E-4</v>
      </c>
      <c r="G708">
        <v>4.9467882427417498E-4</v>
      </c>
      <c r="H708">
        <v>5.5844516084495245E-4</v>
      </c>
      <c r="I708">
        <v>5.1065904719385506E-4</v>
      </c>
      <c r="J708">
        <v>4.9516832919385548E-4</v>
      </c>
      <c r="K708">
        <v>4.9583867919385499E-4</v>
      </c>
      <c r="L708">
        <v>4.9516832919385538E-4</v>
      </c>
      <c r="M708">
        <v>4.9516832919385559E-4</v>
      </c>
    </row>
    <row r="709" spans="1:13" x14ac:dyDescent="0.25">
      <c r="A709" s="1">
        <v>706</v>
      </c>
      <c r="B709">
        <v>4.4601510160828788E-4</v>
      </c>
      <c r="C709">
        <v>4.837897927458827E-4</v>
      </c>
      <c r="D709">
        <v>5.011150001230512E-4</v>
      </c>
      <c r="E709">
        <v>4.9503920439385499E-4</v>
      </c>
      <c r="F709">
        <v>4.9881888015385501E-4</v>
      </c>
      <c r="G709">
        <v>4.9468807739967897E-4</v>
      </c>
      <c r="H709">
        <v>5.5857797578395027E-4</v>
      </c>
      <c r="I709">
        <v>5.1072788679385503E-4</v>
      </c>
      <c r="J709">
        <v>4.9516832919385548E-4</v>
      </c>
      <c r="K709">
        <v>4.9584194919385493E-4</v>
      </c>
      <c r="L709">
        <v>4.9516832919385538E-4</v>
      </c>
      <c r="M709">
        <v>4.9516832919385559E-4</v>
      </c>
    </row>
    <row r="710" spans="1:13" x14ac:dyDescent="0.25">
      <c r="A710" s="1">
        <v>707</v>
      </c>
      <c r="B710">
        <v>4.4590758861259361E-4</v>
      </c>
      <c r="C710">
        <v>4.8373665975268658E-4</v>
      </c>
      <c r="D710">
        <v>5.0113339469821602E-4</v>
      </c>
      <c r="E710">
        <v>4.9504237959385505E-4</v>
      </c>
      <c r="F710">
        <v>4.9882480131385493E-4</v>
      </c>
      <c r="G710">
        <v>4.9469733052518296E-4</v>
      </c>
      <c r="H710">
        <v>5.5871079072294808E-4</v>
      </c>
      <c r="I710">
        <v>5.10796726393855E-4</v>
      </c>
      <c r="J710">
        <v>4.9516832919385548E-4</v>
      </c>
      <c r="K710">
        <v>4.9584521919385498E-4</v>
      </c>
      <c r="L710">
        <v>4.9516832919385538E-4</v>
      </c>
      <c r="M710">
        <v>4.9516832919385559E-4</v>
      </c>
    </row>
    <row r="711" spans="1:13" x14ac:dyDescent="0.25">
      <c r="A711" s="1">
        <v>708</v>
      </c>
      <c r="B711">
        <v>4.4580016762443451E-4</v>
      </c>
      <c r="C711">
        <v>4.8368354629774732E-4</v>
      </c>
      <c r="D711">
        <v>5.0115178927338073E-4</v>
      </c>
      <c r="E711">
        <v>4.9504555479385501E-4</v>
      </c>
      <c r="F711">
        <v>4.9883072247385496E-4</v>
      </c>
      <c r="G711">
        <v>4.9470658365068706E-4</v>
      </c>
      <c r="H711">
        <v>5.5884360566194578E-4</v>
      </c>
      <c r="I711">
        <v>5.1086556599385497E-4</v>
      </c>
      <c r="J711">
        <v>4.9516832919385548E-4</v>
      </c>
      <c r="K711">
        <v>4.9584848919385493E-4</v>
      </c>
      <c r="L711">
        <v>4.9516832919385538E-4</v>
      </c>
      <c r="M711">
        <v>4.9516832919385559E-4</v>
      </c>
    </row>
    <row r="712" spans="1:13" x14ac:dyDescent="0.25">
      <c r="A712" s="1">
        <v>709</v>
      </c>
      <c r="B712">
        <v>4.4569283852575412E-4</v>
      </c>
      <c r="C712">
        <v>4.8363045237028959E-4</v>
      </c>
      <c r="D712">
        <v>5.0117018384854555E-4</v>
      </c>
      <c r="E712">
        <v>4.9504872999385507E-4</v>
      </c>
      <c r="F712">
        <v>4.9883664363385499E-4</v>
      </c>
      <c r="G712">
        <v>4.9471583677619104E-4</v>
      </c>
      <c r="H712">
        <v>5.589764206009436E-4</v>
      </c>
      <c r="I712">
        <v>5.1093440559385505E-4</v>
      </c>
      <c r="J712">
        <v>4.9516832919385548E-4</v>
      </c>
      <c r="K712">
        <v>4.9585175919385498E-4</v>
      </c>
      <c r="L712">
        <v>4.9516832919385538E-4</v>
      </c>
      <c r="M712">
        <v>4.9516832919385559E-4</v>
      </c>
    </row>
    <row r="713" spans="1:13" x14ac:dyDescent="0.25">
      <c r="A713" s="1">
        <v>710</v>
      </c>
      <c r="B713">
        <v>4.4558560119869702E-4</v>
      </c>
      <c r="C713">
        <v>4.8357737795954659E-4</v>
      </c>
      <c r="D713">
        <v>5.0118857842371036E-4</v>
      </c>
      <c r="E713">
        <v>4.9505190519385503E-4</v>
      </c>
      <c r="F713">
        <v>4.9884256479385501E-4</v>
      </c>
      <c r="G713">
        <v>4.9472508990169503E-4</v>
      </c>
      <c r="H713">
        <v>5.5910923553994141E-4</v>
      </c>
      <c r="I713">
        <v>5.1100324519385502E-4</v>
      </c>
      <c r="J713">
        <v>4.9516832919385548E-4</v>
      </c>
      <c r="K713">
        <v>4.9585502919385503E-4</v>
      </c>
      <c r="L713">
        <v>4.9516832919385538E-4</v>
      </c>
      <c r="M713">
        <v>4.9516832919385559E-4</v>
      </c>
    </row>
    <row r="714" spans="1:13" x14ac:dyDescent="0.25">
      <c r="A714" s="1">
        <v>711</v>
      </c>
      <c r="B714">
        <v>4.4547845552560998E-4</v>
      </c>
      <c r="C714">
        <v>4.8352432305475882E-4</v>
      </c>
      <c r="D714">
        <v>5.0120697299887507E-4</v>
      </c>
      <c r="E714">
        <v>4.9505508039385498E-4</v>
      </c>
      <c r="F714">
        <v>4.9884848595385493E-4</v>
      </c>
      <c r="G714">
        <v>4.9473434302719902E-4</v>
      </c>
      <c r="H714">
        <v>5.5924205047893933E-4</v>
      </c>
      <c r="I714">
        <v>5.1107208479385499E-4</v>
      </c>
      <c r="J714">
        <v>4.9516832919385548E-4</v>
      </c>
      <c r="K714">
        <v>4.9585829919385498E-4</v>
      </c>
      <c r="L714">
        <v>4.9516832919385538E-4</v>
      </c>
      <c r="M714">
        <v>4.9516832919385559E-4</v>
      </c>
    </row>
    <row r="715" spans="1:13" x14ac:dyDescent="0.25">
      <c r="A715" s="1">
        <v>712</v>
      </c>
      <c r="B715">
        <v>4.4537140138904029E-4</v>
      </c>
      <c r="C715">
        <v>4.8347128764517501E-4</v>
      </c>
      <c r="D715">
        <v>5.0122536757403989E-4</v>
      </c>
      <c r="E715">
        <v>4.9505825559385504E-4</v>
      </c>
      <c r="F715">
        <v>4.9885440711385496E-4</v>
      </c>
      <c r="G715">
        <v>4.9474359615270301E-4</v>
      </c>
      <c r="H715">
        <v>5.5937486541793703E-4</v>
      </c>
      <c r="I715">
        <v>5.1114092439385507E-4</v>
      </c>
      <c r="J715">
        <v>4.9516832919385548E-4</v>
      </c>
      <c r="K715">
        <v>4.9586156919385503E-4</v>
      </c>
      <c r="L715">
        <v>4.9516832919385538E-4</v>
      </c>
      <c r="M715">
        <v>4.9516832919385559E-4</v>
      </c>
    </row>
    <row r="716" spans="1:13" x14ac:dyDescent="0.25">
      <c r="A716" s="1">
        <v>713</v>
      </c>
      <c r="B716">
        <v>4.4526443867173621E-4</v>
      </c>
      <c r="C716">
        <v>4.8341827172005189E-4</v>
      </c>
      <c r="D716">
        <v>5.0124376214920471E-4</v>
      </c>
      <c r="E716">
        <v>4.95061430793855E-4</v>
      </c>
      <c r="F716">
        <v>4.9886032827385499E-4</v>
      </c>
      <c r="G716">
        <v>4.94752849278207E-4</v>
      </c>
      <c r="H716">
        <v>5.5950768035693474E-4</v>
      </c>
      <c r="I716">
        <v>5.1120976399385504E-4</v>
      </c>
      <c r="J716">
        <v>4.9516832919385548E-4</v>
      </c>
      <c r="K716">
        <v>4.9586483919385497E-4</v>
      </c>
      <c r="L716">
        <v>4.9516832919385538E-4</v>
      </c>
      <c r="M716">
        <v>4.9516832919385559E-4</v>
      </c>
    </row>
    <row r="717" spans="1:13" x14ac:dyDescent="0.25">
      <c r="A717" s="1">
        <v>714</v>
      </c>
      <c r="B717">
        <v>4.451575672566458E-4</v>
      </c>
      <c r="C717">
        <v>4.8336527526865409E-4</v>
      </c>
      <c r="D717">
        <v>5.0126215672436942E-4</v>
      </c>
      <c r="E717">
        <v>4.9506460599385506E-4</v>
      </c>
      <c r="F717">
        <v>4.9886624943385502E-4</v>
      </c>
      <c r="G717">
        <v>4.9476210240371099E-4</v>
      </c>
      <c r="H717">
        <v>5.5964049529593266E-4</v>
      </c>
      <c r="I717">
        <v>5.1127860359385501E-4</v>
      </c>
      <c r="J717">
        <v>4.9516832919385548E-4</v>
      </c>
      <c r="K717">
        <v>4.9586810919385502E-4</v>
      </c>
      <c r="L717">
        <v>4.9516832919385538E-4</v>
      </c>
      <c r="M717">
        <v>4.9516832919385559E-4</v>
      </c>
    </row>
    <row r="718" spans="1:13" x14ac:dyDescent="0.25">
      <c r="A718" s="1">
        <v>715</v>
      </c>
      <c r="B718">
        <v>4.4505078702691733E-4</v>
      </c>
      <c r="C718">
        <v>4.8331229828025359E-4</v>
      </c>
      <c r="D718">
        <v>5.0128055129953423E-4</v>
      </c>
      <c r="E718">
        <v>4.9506778119385501E-4</v>
      </c>
      <c r="F718">
        <v>4.9887217059385494E-4</v>
      </c>
      <c r="G718">
        <v>4.9477135552921498E-4</v>
      </c>
      <c r="H718">
        <v>5.5977331023493036E-4</v>
      </c>
      <c r="I718">
        <v>5.1134744319385498E-4</v>
      </c>
      <c r="J718">
        <v>4.9516832919385548E-4</v>
      </c>
      <c r="K718">
        <v>4.9587137919385497E-4</v>
      </c>
      <c r="L718">
        <v>4.9516832919385538E-4</v>
      </c>
      <c r="M718">
        <v>4.9516832919385559E-4</v>
      </c>
    </row>
    <row r="719" spans="1:13" x14ac:dyDescent="0.25">
      <c r="A719" s="1">
        <v>716</v>
      </c>
      <c r="B719">
        <v>4.4494409786589769E-4</v>
      </c>
      <c r="C719">
        <v>4.832593407441313E-4</v>
      </c>
      <c r="D719">
        <v>5.0129894587469905E-4</v>
      </c>
      <c r="E719">
        <v>4.9507095639385508E-4</v>
      </c>
      <c r="F719">
        <v>4.9887809175385496E-4</v>
      </c>
      <c r="G719">
        <v>4.9478060865471897E-4</v>
      </c>
      <c r="H719">
        <v>5.5990612517392829E-4</v>
      </c>
      <c r="I719">
        <v>5.1141628279385506E-4</v>
      </c>
      <c r="J719">
        <v>4.9516832919385548E-4</v>
      </c>
      <c r="K719">
        <v>4.9587464919385502E-4</v>
      </c>
      <c r="L719">
        <v>4.9516832919385538E-4</v>
      </c>
      <c r="M719">
        <v>4.9516832919385559E-4</v>
      </c>
    </row>
    <row r="720" spans="1:13" x14ac:dyDescent="0.25">
      <c r="A720" s="1">
        <v>717</v>
      </c>
      <c r="B720">
        <v>4.448374996571336E-4</v>
      </c>
      <c r="C720">
        <v>4.8320640264957451E-4</v>
      </c>
      <c r="D720">
        <v>5.0131734044986376E-4</v>
      </c>
      <c r="E720">
        <v>4.9507413159385503E-4</v>
      </c>
      <c r="F720">
        <v>4.9888401291385499E-4</v>
      </c>
      <c r="G720">
        <v>4.9478986178022296E-4</v>
      </c>
      <c r="H720">
        <v>5.600389401129261E-4</v>
      </c>
      <c r="I720">
        <v>5.1148512239385503E-4</v>
      </c>
      <c r="J720">
        <v>4.9516832919385548E-4</v>
      </c>
      <c r="K720">
        <v>4.9587791919385497E-4</v>
      </c>
      <c r="L720">
        <v>4.9516832919385538E-4</v>
      </c>
      <c r="M720">
        <v>4.9516832919385559E-4</v>
      </c>
    </row>
    <row r="721" spans="1:13" x14ac:dyDescent="0.25">
      <c r="A721" s="1">
        <v>718</v>
      </c>
      <c r="B721">
        <v>4.4473099228436932E-4</v>
      </c>
      <c r="C721">
        <v>4.8315348398587969E-4</v>
      </c>
      <c r="D721">
        <v>5.0133573502502858E-4</v>
      </c>
      <c r="E721">
        <v>4.9507730679385499E-4</v>
      </c>
      <c r="F721">
        <v>4.9888993407385502E-4</v>
      </c>
      <c r="G721">
        <v>4.9479911490572705E-4</v>
      </c>
      <c r="H721">
        <v>5.6017175505192391E-4</v>
      </c>
      <c r="I721">
        <v>5.11553961993855E-4</v>
      </c>
      <c r="J721">
        <v>4.9516832919385548E-4</v>
      </c>
      <c r="K721">
        <v>4.9588118919385502E-4</v>
      </c>
      <c r="L721">
        <v>4.9516832919385538E-4</v>
      </c>
      <c r="M721">
        <v>4.9516832919385559E-4</v>
      </c>
    </row>
    <row r="722" spans="1:13" x14ac:dyDescent="0.25">
      <c r="A722" s="1">
        <v>719</v>
      </c>
      <c r="B722">
        <v>4.4462457563154798E-4</v>
      </c>
      <c r="C722">
        <v>4.8310058474235098E-4</v>
      </c>
      <c r="D722">
        <v>5.0135412960019329E-4</v>
      </c>
      <c r="E722">
        <v>4.9508048199385505E-4</v>
      </c>
      <c r="F722">
        <v>4.9889585523385494E-4</v>
      </c>
      <c r="G722">
        <v>4.9480836803123104E-4</v>
      </c>
      <c r="H722">
        <v>5.6030456999092172E-4</v>
      </c>
      <c r="I722">
        <v>5.1162280159385508E-4</v>
      </c>
      <c r="J722">
        <v>4.9516832919385548E-4</v>
      </c>
      <c r="K722">
        <v>4.9588445919385496E-4</v>
      </c>
      <c r="L722">
        <v>4.9516832919385538E-4</v>
      </c>
      <c r="M722">
        <v>4.9516832919385559E-4</v>
      </c>
    </row>
    <row r="723" spans="1:13" x14ac:dyDescent="0.25">
      <c r="A723" s="1">
        <v>720</v>
      </c>
      <c r="B723">
        <v>4.4451824958280969E-4</v>
      </c>
      <c r="C723">
        <v>4.830477049082996E-4</v>
      </c>
      <c r="D723">
        <v>5.013725241753581E-4</v>
      </c>
      <c r="E723">
        <v>4.95083657193855E-4</v>
      </c>
      <c r="F723">
        <v>4.9890177639385497E-4</v>
      </c>
      <c r="G723">
        <v>4.9481762115673503E-4</v>
      </c>
      <c r="H723">
        <v>5.6043738492991954E-4</v>
      </c>
      <c r="I723">
        <v>5.1169164119385505E-4</v>
      </c>
      <c r="J723">
        <v>4.9516832919385548E-4</v>
      </c>
      <c r="K723">
        <v>4.9588772919385501E-4</v>
      </c>
      <c r="L723">
        <v>4.9516832919385538E-4</v>
      </c>
      <c r="M723">
        <v>4.9516832919385559E-4</v>
      </c>
    </row>
    <row r="724" spans="1:13" x14ac:dyDescent="0.25">
      <c r="A724" s="1">
        <v>721</v>
      </c>
      <c r="B724">
        <v>4.4441201402249198E-4</v>
      </c>
      <c r="C724">
        <v>4.8299484447304508E-4</v>
      </c>
      <c r="D724">
        <v>5.0139091875052292E-4</v>
      </c>
      <c r="E724">
        <v>4.9508683239385507E-4</v>
      </c>
      <c r="F724">
        <v>4.98907697553855E-4</v>
      </c>
      <c r="G724">
        <v>4.9482687428223902E-4</v>
      </c>
      <c r="H724">
        <v>5.6057019986891724E-4</v>
      </c>
      <c r="I724">
        <v>5.1176048079385503E-4</v>
      </c>
      <c r="J724">
        <v>4.9516832919385548E-4</v>
      </c>
      <c r="K724">
        <v>4.9589099919385496E-4</v>
      </c>
      <c r="L724">
        <v>4.9516832919385538E-4</v>
      </c>
      <c r="M724">
        <v>4.9516832919385559E-4</v>
      </c>
    </row>
    <row r="725" spans="1:13" x14ac:dyDescent="0.25">
      <c r="A725" s="1">
        <v>722</v>
      </c>
      <c r="B725">
        <v>4.4430586883512931E-4</v>
      </c>
      <c r="C725">
        <v>4.8294200342591519E-4</v>
      </c>
      <c r="D725">
        <v>5.0140931332568763E-4</v>
      </c>
      <c r="E725">
        <v>4.9509000759385502E-4</v>
      </c>
      <c r="F725">
        <v>4.9891361871385502E-4</v>
      </c>
      <c r="G725">
        <v>4.9483612740774301E-4</v>
      </c>
      <c r="H725">
        <v>5.6070301480791505E-4</v>
      </c>
      <c r="I725">
        <v>5.11829320393855E-4</v>
      </c>
      <c r="J725">
        <v>4.9516832919385548E-4</v>
      </c>
      <c r="K725">
        <v>4.9589426919385501E-4</v>
      </c>
      <c r="L725">
        <v>4.9516832919385538E-4</v>
      </c>
      <c r="M725">
        <v>4.9516832919385559E-4</v>
      </c>
    </row>
    <row r="726" spans="1:13" x14ac:dyDescent="0.25">
      <c r="A726" s="1">
        <v>723</v>
      </c>
      <c r="B726">
        <v>4.441998139054522E-4</v>
      </c>
      <c r="C726">
        <v>4.8288918175624478E-4</v>
      </c>
      <c r="D726">
        <v>5.0142770790085245E-4</v>
      </c>
      <c r="E726">
        <v>4.9509318279385508E-4</v>
      </c>
      <c r="F726">
        <v>4.9891953987385494E-4</v>
      </c>
      <c r="G726">
        <v>4.94845380533247E-4</v>
      </c>
      <c r="H726">
        <v>5.6083582974691287E-4</v>
      </c>
      <c r="I726">
        <v>5.1189815999385497E-4</v>
      </c>
      <c r="J726">
        <v>4.9516832919385548E-4</v>
      </c>
      <c r="K726">
        <v>4.9589753919385496E-4</v>
      </c>
      <c r="L726">
        <v>4.9516832919385538E-4</v>
      </c>
      <c r="M726">
        <v>4.9516832919385559E-4</v>
      </c>
    </row>
    <row r="727" spans="1:13" x14ac:dyDescent="0.25">
      <c r="A727" s="1">
        <v>724</v>
      </c>
      <c r="B727">
        <v>4.4409384911838759E-4</v>
      </c>
      <c r="C727">
        <v>4.8283637945337719E-4</v>
      </c>
      <c r="D727">
        <v>5.0144610247601726E-4</v>
      </c>
      <c r="E727">
        <v>4.9509635799385504E-4</v>
      </c>
      <c r="F727">
        <v>4.9892546103385497E-4</v>
      </c>
      <c r="G727">
        <v>4.9485463365875099E-4</v>
      </c>
      <c r="H727">
        <v>5.6096864468591057E-4</v>
      </c>
      <c r="I727">
        <v>5.1196699959385505E-4</v>
      </c>
      <c r="J727">
        <v>4.9516832919385548E-4</v>
      </c>
      <c r="K727">
        <v>4.9590080919385501E-4</v>
      </c>
      <c r="L727">
        <v>4.9516832919385538E-4</v>
      </c>
      <c r="M727">
        <v>4.9516832919385559E-4</v>
      </c>
    </row>
    <row r="728" spans="1:13" x14ac:dyDescent="0.25">
      <c r="A728" s="1">
        <v>725</v>
      </c>
      <c r="B728">
        <v>4.4398797435905738E-4</v>
      </c>
      <c r="C728">
        <v>4.8278359650666289E-4</v>
      </c>
      <c r="D728">
        <v>5.0146449705118197E-4</v>
      </c>
      <c r="E728">
        <v>4.9509953319385499E-4</v>
      </c>
      <c r="F728">
        <v>4.98931382193855E-4</v>
      </c>
      <c r="G728">
        <v>4.9486388678425498E-4</v>
      </c>
      <c r="H728">
        <v>5.6110145962490849E-4</v>
      </c>
      <c r="I728">
        <v>5.1203583919385502E-4</v>
      </c>
      <c r="J728">
        <v>4.9516832919385548E-4</v>
      </c>
      <c r="K728">
        <v>4.9590407919385495E-4</v>
      </c>
      <c r="L728">
        <v>4.9516832919385538E-4</v>
      </c>
      <c r="M728">
        <v>4.9516832919385559E-4</v>
      </c>
    </row>
    <row r="729" spans="1:13" x14ac:dyDescent="0.25">
      <c r="A729" s="1">
        <v>726</v>
      </c>
      <c r="B729">
        <v>4.4388218951277899E-4</v>
      </c>
      <c r="C729">
        <v>4.8273083290546081E-4</v>
      </c>
      <c r="D729">
        <v>5.0148289162634679E-4</v>
      </c>
      <c r="E729">
        <v>4.9510270839385505E-4</v>
      </c>
      <c r="F729">
        <v>4.9893730335385503E-4</v>
      </c>
      <c r="G729">
        <v>4.9487313990975897E-4</v>
      </c>
      <c r="H729">
        <v>5.6123427456390641E-4</v>
      </c>
      <c r="I729">
        <v>5.121046787938551E-4</v>
      </c>
      <c r="J729">
        <v>4.9516832919385548E-4</v>
      </c>
      <c r="K729">
        <v>4.95907349193855E-4</v>
      </c>
      <c r="L729">
        <v>4.9516832919385538E-4</v>
      </c>
      <c r="M729">
        <v>4.9516832919385559E-4</v>
      </c>
    </row>
    <row r="730" spans="1:13" x14ac:dyDescent="0.25">
      <c r="A730" s="1">
        <v>727</v>
      </c>
      <c r="B730">
        <v>4.437764944650646E-4</v>
      </c>
      <c r="C730">
        <v>4.8267808863913732E-4</v>
      </c>
      <c r="D730">
        <v>5.0150128620151161E-4</v>
      </c>
      <c r="E730">
        <v>4.9510588359385501E-4</v>
      </c>
      <c r="F730">
        <v>4.9894322451385495E-4</v>
      </c>
      <c r="G730">
        <v>4.9488239303526296E-4</v>
      </c>
      <c r="H730">
        <v>5.6136708950290412E-4</v>
      </c>
      <c r="I730">
        <v>5.1217351839385507E-4</v>
      </c>
      <c r="J730">
        <v>4.9516832919385548E-4</v>
      </c>
      <c r="K730">
        <v>4.9591061919385495E-4</v>
      </c>
      <c r="L730">
        <v>4.9516832919385538E-4</v>
      </c>
      <c r="M730">
        <v>4.9516832919385559E-4</v>
      </c>
    </row>
    <row r="731" spans="1:13" x14ac:dyDescent="0.25">
      <c r="A731" s="1">
        <v>728</v>
      </c>
      <c r="B731">
        <v>4.436708891016203E-4</v>
      </c>
      <c r="C731">
        <v>4.8262536369706648E-4</v>
      </c>
      <c r="D731">
        <v>5.0151968077667632E-4</v>
      </c>
      <c r="E731">
        <v>4.9510905879385507E-4</v>
      </c>
      <c r="F731">
        <v>4.9894914567385497E-4</v>
      </c>
      <c r="G731">
        <v>4.9489164616076705E-4</v>
      </c>
      <c r="H731">
        <v>5.6149990444190204E-4</v>
      </c>
      <c r="I731">
        <v>5.1224235799385504E-4</v>
      </c>
      <c r="J731">
        <v>4.9516832919385548E-4</v>
      </c>
      <c r="K731">
        <v>4.95913889193855E-4</v>
      </c>
      <c r="L731">
        <v>4.9516832919385538E-4</v>
      </c>
      <c r="M731">
        <v>4.9516832919385559E-4</v>
      </c>
    </row>
    <row r="732" spans="1:13" x14ac:dyDescent="0.25">
      <c r="A732" s="1">
        <v>729</v>
      </c>
      <c r="B732">
        <v>4.435653733083463E-4</v>
      </c>
      <c r="C732">
        <v>4.8257265806863058E-4</v>
      </c>
      <c r="D732">
        <v>5.0153807535184114E-4</v>
      </c>
      <c r="E732">
        <v>4.9511223399385503E-4</v>
      </c>
      <c r="F732">
        <v>4.98955066833855E-4</v>
      </c>
      <c r="G732">
        <v>4.9490089928627104E-4</v>
      </c>
      <c r="H732">
        <v>5.6163271938089974E-4</v>
      </c>
      <c r="I732">
        <v>5.1231119759385501E-4</v>
      </c>
      <c r="J732">
        <v>4.9516832919385548E-4</v>
      </c>
      <c r="K732">
        <v>4.9591715919385495E-4</v>
      </c>
      <c r="L732">
        <v>4.9516832919385538E-4</v>
      </c>
      <c r="M732">
        <v>4.9516832919385559E-4</v>
      </c>
    </row>
    <row r="733" spans="1:13" x14ac:dyDescent="0.25">
      <c r="A733" s="1">
        <v>730</v>
      </c>
      <c r="B733">
        <v>4.434599469713363E-4</v>
      </c>
      <c r="C733">
        <v>4.8251997174321941E-4</v>
      </c>
      <c r="D733">
        <v>5.0155646992700595E-4</v>
      </c>
      <c r="E733">
        <v>4.9511540919385498E-4</v>
      </c>
      <c r="F733">
        <v>4.9896098799385503E-4</v>
      </c>
      <c r="G733">
        <v>4.9491015241177503E-4</v>
      </c>
      <c r="H733">
        <v>5.6176553431989745E-4</v>
      </c>
      <c r="I733">
        <v>5.1238003719385498E-4</v>
      </c>
      <c r="J733">
        <v>4.9516832919385548E-4</v>
      </c>
      <c r="K733">
        <v>4.95920429193855E-4</v>
      </c>
      <c r="L733">
        <v>4.9516832919385538E-4</v>
      </c>
      <c r="M733">
        <v>4.9516832919385559E-4</v>
      </c>
    </row>
    <row r="734" spans="1:13" x14ac:dyDescent="0.25">
      <c r="A734" s="1">
        <v>731</v>
      </c>
      <c r="B734">
        <v>4.4335460997687698E-4</v>
      </c>
      <c r="C734">
        <v>4.8246730471023029E-4</v>
      </c>
      <c r="D734">
        <v>5.0157486450217066E-4</v>
      </c>
      <c r="E734">
        <v>4.9511858439385504E-4</v>
      </c>
      <c r="F734">
        <v>4.9896690915385495E-4</v>
      </c>
      <c r="G734">
        <v>4.9491940553727902E-4</v>
      </c>
      <c r="H734">
        <v>5.6189834925889537E-4</v>
      </c>
      <c r="I734">
        <v>5.1244887679385495E-4</v>
      </c>
      <c r="J734">
        <v>4.9516832919385548E-4</v>
      </c>
      <c r="K734">
        <v>4.9592369919385494E-4</v>
      </c>
      <c r="L734">
        <v>4.9516832919385538E-4</v>
      </c>
      <c r="M734">
        <v>4.9516832919385559E-4</v>
      </c>
    </row>
    <row r="735" spans="1:13" x14ac:dyDescent="0.25">
      <c r="A735" s="1">
        <v>732</v>
      </c>
      <c r="B735">
        <v>4.4324936221144768E-4</v>
      </c>
      <c r="C735">
        <v>4.8241465695906882E-4</v>
      </c>
      <c r="D735">
        <v>5.0159325907733548E-4</v>
      </c>
      <c r="E735">
        <v>4.95121759593855E-4</v>
      </c>
      <c r="F735">
        <v>4.9897283031385498E-4</v>
      </c>
      <c r="G735">
        <v>4.9492865866278301E-4</v>
      </c>
      <c r="H735">
        <v>5.6203116419789318E-4</v>
      </c>
      <c r="I735">
        <v>5.1251771639385503E-4</v>
      </c>
      <c r="J735">
        <v>4.9516832919385548E-4</v>
      </c>
      <c r="K735">
        <v>4.95926969193855E-4</v>
      </c>
      <c r="L735">
        <v>4.9516832919385538E-4</v>
      </c>
      <c r="M735">
        <v>4.9516832919385559E-4</v>
      </c>
    </row>
    <row r="736" spans="1:13" x14ac:dyDescent="0.25">
      <c r="A736" s="1">
        <v>733</v>
      </c>
      <c r="B736">
        <v>4.4314420356172002E-4</v>
      </c>
      <c r="C736">
        <v>4.8236202847914782E-4</v>
      </c>
      <c r="D736">
        <v>5.016116536525003E-4</v>
      </c>
      <c r="E736">
        <v>4.9512493479385506E-4</v>
      </c>
      <c r="F736">
        <v>4.98978751473855E-4</v>
      </c>
      <c r="G736">
        <v>4.94937911788287E-4</v>
      </c>
      <c r="H736">
        <v>5.62163979136891E-4</v>
      </c>
      <c r="I736">
        <v>5.12586555993855E-4</v>
      </c>
      <c r="J736">
        <v>4.9516832919385548E-4</v>
      </c>
      <c r="K736">
        <v>4.9593023919385494E-4</v>
      </c>
      <c r="L736">
        <v>4.9516832919385538E-4</v>
      </c>
      <c r="M736">
        <v>4.9516832919385559E-4</v>
      </c>
    </row>
    <row r="737" spans="1:13" x14ac:dyDescent="0.25">
      <c r="A737" s="1">
        <v>734</v>
      </c>
      <c r="B737">
        <v>4.4303913391455739E-4</v>
      </c>
      <c r="C737">
        <v>4.823094192598883E-4</v>
      </c>
      <c r="D737">
        <v>5.0163004822766501E-4</v>
      </c>
      <c r="E737">
        <v>4.9512810999385501E-4</v>
      </c>
      <c r="F737">
        <v>4.9898467263385492E-4</v>
      </c>
      <c r="G737">
        <v>4.9494716491379099E-4</v>
      </c>
      <c r="H737">
        <v>5.622967940758887E-4</v>
      </c>
      <c r="I737">
        <v>5.1265539559385508E-4</v>
      </c>
      <c r="J737">
        <v>4.9516832919385548E-4</v>
      </c>
      <c r="K737">
        <v>4.9593350919385499E-4</v>
      </c>
      <c r="L737">
        <v>4.9516832919385538E-4</v>
      </c>
      <c r="M737">
        <v>4.9516832919385559E-4</v>
      </c>
    </row>
    <row r="738" spans="1:13" x14ac:dyDescent="0.25">
      <c r="A738" s="1">
        <v>735</v>
      </c>
      <c r="B738">
        <v>4.4293415315701482E-4</v>
      </c>
      <c r="C738">
        <v>4.8225682929071891E-4</v>
      </c>
      <c r="D738">
        <v>5.0164844280282982E-4</v>
      </c>
      <c r="E738">
        <v>4.9513128519385508E-4</v>
      </c>
      <c r="F738">
        <v>4.9899059379385495E-4</v>
      </c>
      <c r="G738">
        <v>4.9495641803929498E-4</v>
      </c>
      <c r="H738">
        <v>5.6242960901488662E-4</v>
      </c>
      <c r="I738">
        <v>5.1272423519385505E-4</v>
      </c>
      <c r="J738">
        <v>4.9516832919385548E-4</v>
      </c>
      <c r="K738">
        <v>4.9593677919385494E-4</v>
      </c>
      <c r="L738">
        <v>4.9516832919385538E-4</v>
      </c>
      <c r="M738">
        <v>4.9516832919385559E-4</v>
      </c>
    </row>
    <row r="739" spans="1:13" x14ac:dyDescent="0.25">
      <c r="A739" s="1">
        <v>736</v>
      </c>
      <c r="B739">
        <v>4.4282926117633799E-4</v>
      </c>
      <c r="C739">
        <v>4.8220425856107567E-4</v>
      </c>
      <c r="D739">
        <v>5.0166683737799464E-4</v>
      </c>
      <c r="E739">
        <v>4.9513446039385503E-4</v>
      </c>
      <c r="F739">
        <v>4.9899651495385498E-4</v>
      </c>
      <c r="G739">
        <v>4.9496567116479896E-4</v>
      </c>
      <c r="H739">
        <v>5.6256242395388433E-4</v>
      </c>
      <c r="I739">
        <v>5.1279307479385502E-4</v>
      </c>
      <c r="J739">
        <v>4.9516832919385548E-4</v>
      </c>
      <c r="K739">
        <v>4.9594004919385499E-4</v>
      </c>
      <c r="L739">
        <v>4.9516832919385538E-4</v>
      </c>
      <c r="M739">
        <v>4.9516832919385559E-4</v>
      </c>
    </row>
    <row r="740" spans="1:13" x14ac:dyDescent="0.25">
      <c r="A740" s="1">
        <v>737</v>
      </c>
      <c r="B740">
        <v>4.427244578599634E-4</v>
      </c>
      <c r="C740">
        <v>4.8215170706040312E-4</v>
      </c>
      <c r="D740">
        <v>5.0168523195315935E-4</v>
      </c>
      <c r="E740">
        <v>4.9513763559385499E-4</v>
      </c>
      <c r="F740">
        <v>4.9900243611385501E-4</v>
      </c>
      <c r="G740">
        <v>4.9497492429030295E-4</v>
      </c>
      <c r="H740">
        <v>5.6269523889288225E-4</v>
      </c>
      <c r="I740">
        <v>5.1286191439385499E-4</v>
      </c>
      <c r="J740">
        <v>4.9516832919385548E-4</v>
      </c>
      <c r="K740">
        <v>4.9594331919385493E-4</v>
      </c>
      <c r="L740">
        <v>4.9516832919385538E-4</v>
      </c>
      <c r="M740">
        <v>4.9516832919385559E-4</v>
      </c>
    </row>
    <row r="741" spans="1:13" x14ac:dyDescent="0.25">
      <c r="A741" s="1">
        <v>738</v>
      </c>
      <c r="B741">
        <v>4.4261974309551779E-4</v>
      </c>
      <c r="C741">
        <v>4.8209917477815239E-4</v>
      </c>
      <c r="D741">
        <v>5.0170362652832417E-4</v>
      </c>
      <c r="E741">
        <v>4.9514081079385505E-4</v>
      </c>
      <c r="F741">
        <v>4.9900835727385493E-4</v>
      </c>
      <c r="G741">
        <v>4.9498417741580705E-4</v>
      </c>
      <c r="H741">
        <v>5.6282805383187995E-4</v>
      </c>
      <c r="I741">
        <v>5.1293075399385497E-4</v>
      </c>
      <c r="J741">
        <v>4.9516832919385548E-4</v>
      </c>
      <c r="K741">
        <v>4.9594658919385499E-4</v>
      </c>
      <c r="L741">
        <v>4.9516832919385538E-4</v>
      </c>
      <c r="M741">
        <v>4.9516832919385559E-4</v>
      </c>
    </row>
    <row r="742" spans="1:13" x14ac:dyDescent="0.25">
      <c r="A742" s="1">
        <v>739</v>
      </c>
      <c r="B742">
        <v>4.4251511677081777E-4</v>
      </c>
      <c r="C742">
        <v>4.8204666170378343E-4</v>
      </c>
      <c r="D742">
        <v>5.0172202110348898E-4</v>
      </c>
      <c r="E742">
        <v>4.95143985993855E-4</v>
      </c>
      <c r="F742">
        <v>4.9901427843385495E-4</v>
      </c>
      <c r="G742">
        <v>4.9499343054131104E-4</v>
      </c>
      <c r="H742">
        <v>5.6296086877087787E-4</v>
      </c>
      <c r="I742">
        <v>5.1299959359385504E-4</v>
      </c>
      <c r="J742">
        <v>4.9516832919385548E-4</v>
      </c>
      <c r="K742">
        <v>4.9594985919385493E-4</v>
      </c>
      <c r="L742">
        <v>4.9516832919385538E-4</v>
      </c>
      <c r="M742">
        <v>4.9516832919385559E-4</v>
      </c>
    </row>
    <row r="743" spans="1:13" x14ac:dyDescent="0.25">
      <c r="A743" s="1">
        <v>740</v>
      </c>
      <c r="B743">
        <v>4.4241057877386939E-4</v>
      </c>
      <c r="C743">
        <v>4.819941678267632E-4</v>
      </c>
      <c r="D743">
        <v>5.0174041567865369E-4</v>
      </c>
      <c r="E743">
        <v>4.9514716119385507E-4</v>
      </c>
      <c r="F743">
        <v>4.9902019959385498E-4</v>
      </c>
      <c r="G743">
        <v>4.9500268366681503E-4</v>
      </c>
      <c r="H743">
        <v>5.6309368370987558E-4</v>
      </c>
      <c r="I743">
        <v>5.1306843319385502E-4</v>
      </c>
      <c r="J743">
        <v>4.9516832919385548E-4</v>
      </c>
      <c r="K743">
        <v>4.9595312919385498E-4</v>
      </c>
      <c r="L743">
        <v>4.9516832919385538E-4</v>
      </c>
      <c r="M743">
        <v>4.9516832919385559E-4</v>
      </c>
    </row>
    <row r="744" spans="1:13" x14ac:dyDescent="0.25">
      <c r="A744" s="1">
        <v>741</v>
      </c>
      <c r="B744">
        <v>4.4230612899286728E-4</v>
      </c>
      <c r="C744">
        <v>4.8194169313656681E-4</v>
      </c>
      <c r="D744">
        <v>5.0175881025381851E-4</v>
      </c>
      <c r="E744">
        <v>4.9515033639385502E-4</v>
      </c>
      <c r="F744">
        <v>4.9902612075385501E-4</v>
      </c>
      <c r="G744">
        <v>4.9501193679231902E-4</v>
      </c>
      <c r="H744">
        <v>5.632264986488735E-4</v>
      </c>
      <c r="I744">
        <v>5.1313727279385499E-4</v>
      </c>
      <c r="J744">
        <v>4.9516832919385548E-4</v>
      </c>
      <c r="K744">
        <v>4.9595639919385493E-4</v>
      </c>
      <c r="L744">
        <v>4.9516832919385538E-4</v>
      </c>
      <c r="M744">
        <v>4.9516832919385559E-4</v>
      </c>
    </row>
    <row r="745" spans="1:13" x14ac:dyDescent="0.25">
      <c r="A745" s="1">
        <v>742</v>
      </c>
      <c r="B745">
        <v>4.4220176731619531E-4</v>
      </c>
      <c r="C745">
        <v>4.8188923762267657E-4</v>
      </c>
      <c r="D745">
        <v>5.0177720482898322E-4</v>
      </c>
      <c r="E745">
        <v>4.9515351159385508E-4</v>
      </c>
      <c r="F745">
        <v>4.9903204191385493E-4</v>
      </c>
      <c r="G745">
        <v>4.9502118991782301E-4</v>
      </c>
      <c r="H745">
        <v>5.633593135878712E-4</v>
      </c>
      <c r="I745">
        <v>5.1320611239385507E-4</v>
      </c>
      <c r="J745">
        <v>4.9516832919385548E-4</v>
      </c>
      <c r="K745">
        <v>4.9595966919385498E-4</v>
      </c>
      <c r="L745">
        <v>4.9516832919385538E-4</v>
      </c>
      <c r="M745">
        <v>4.9516832919385559E-4</v>
      </c>
    </row>
    <row r="746" spans="1:13" x14ac:dyDescent="0.25">
      <c r="A746" s="1">
        <v>743</v>
      </c>
      <c r="B746">
        <v>4.4209749363242532E-4</v>
      </c>
      <c r="C746">
        <v>4.8183680127458301E-4</v>
      </c>
      <c r="D746">
        <v>5.0179559940414804E-4</v>
      </c>
      <c r="E746">
        <v>4.9515668679385504E-4</v>
      </c>
      <c r="F746">
        <v>4.9903796307385496E-4</v>
      </c>
      <c r="G746">
        <v>4.95030443043327E-4</v>
      </c>
      <c r="H746">
        <v>5.6349212852686902E-4</v>
      </c>
      <c r="I746">
        <v>5.1327495199385504E-4</v>
      </c>
      <c r="J746">
        <v>4.9516832919385548E-4</v>
      </c>
      <c r="K746">
        <v>4.9596293919385503E-4</v>
      </c>
      <c r="L746">
        <v>4.9516832919385538E-4</v>
      </c>
      <c r="M746">
        <v>4.9516832919385559E-4</v>
      </c>
    </row>
    <row r="747" spans="1:13" x14ac:dyDescent="0.25">
      <c r="A747" s="1">
        <v>744</v>
      </c>
      <c r="B747">
        <v>4.4199330783031669E-4</v>
      </c>
      <c r="C747">
        <v>4.8178438408178371E-4</v>
      </c>
      <c r="D747">
        <v>5.0181399397931285E-4</v>
      </c>
      <c r="E747">
        <v>4.9515986199385499E-4</v>
      </c>
      <c r="F747">
        <v>4.9904388423385499E-4</v>
      </c>
      <c r="G747">
        <v>4.9503969616883099E-4</v>
      </c>
      <c r="H747">
        <v>5.6362494346586683E-4</v>
      </c>
      <c r="I747">
        <v>5.1334379159385501E-4</v>
      </c>
      <c r="J747">
        <v>4.9516832919385548E-4</v>
      </c>
      <c r="K747">
        <v>4.9596620919385498E-4</v>
      </c>
      <c r="L747">
        <v>4.9516832919385538E-4</v>
      </c>
      <c r="M747">
        <v>4.9516832919385559E-4</v>
      </c>
    </row>
    <row r="748" spans="1:13" x14ac:dyDescent="0.25">
      <c r="A748" s="1">
        <v>745</v>
      </c>
      <c r="B748">
        <v>4.4188920979881661E-4</v>
      </c>
      <c r="C748">
        <v>4.8173198603378462E-4</v>
      </c>
      <c r="D748">
        <v>5.0183238855447756E-4</v>
      </c>
      <c r="E748">
        <v>4.9516303719385505E-4</v>
      </c>
      <c r="F748">
        <v>4.9904980539385501E-4</v>
      </c>
      <c r="G748">
        <v>4.9504894929433497E-4</v>
      </c>
      <c r="H748">
        <v>5.6375775840486453E-4</v>
      </c>
      <c r="I748">
        <v>5.1341263119385498E-4</v>
      </c>
      <c r="J748">
        <v>4.9516832919385548E-4</v>
      </c>
      <c r="K748">
        <v>4.9596947919385503E-4</v>
      </c>
      <c r="L748">
        <v>4.9516832919385538E-4</v>
      </c>
      <c r="M748">
        <v>4.9516832919385559E-4</v>
      </c>
    </row>
    <row r="749" spans="1:13" x14ac:dyDescent="0.25">
      <c r="A749" s="1">
        <v>746</v>
      </c>
      <c r="B749">
        <v>4.4178519942705911E-4</v>
      </c>
      <c r="C749">
        <v>4.8167960712009882E-4</v>
      </c>
      <c r="D749">
        <v>5.0185078312964238E-4</v>
      </c>
      <c r="E749">
        <v>4.9516621239385501E-4</v>
      </c>
      <c r="F749">
        <v>4.9905572655385493E-4</v>
      </c>
      <c r="G749">
        <v>4.9505820241983896E-4</v>
      </c>
      <c r="H749">
        <v>5.6389057334386245E-4</v>
      </c>
      <c r="I749">
        <v>5.1348147079385506E-4</v>
      </c>
      <c r="J749">
        <v>4.9516832919385548E-4</v>
      </c>
      <c r="K749">
        <v>4.9597274919385497E-4</v>
      </c>
      <c r="L749">
        <v>4.9516832919385538E-4</v>
      </c>
      <c r="M749">
        <v>4.9516832919385559E-4</v>
      </c>
    </row>
    <row r="750" spans="1:13" x14ac:dyDescent="0.25">
      <c r="A750" s="1">
        <v>747</v>
      </c>
      <c r="B750">
        <v>4.4168127660436498E-4</v>
      </c>
      <c r="C750">
        <v>4.8162724733024731E-4</v>
      </c>
      <c r="D750">
        <v>5.018691777048072E-4</v>
      </c>
      <c r="E750">
        <v>4.9516938759385507E-4</v>
      </c>
      <c r="F750">
        <v>4.9906164771385496E-4</v>
      </c>
      <c r="G750">
        <v>4.9506745554534306E-4</v>
      </c>
      <c r="H750">
        <v>5.6402338828286027E-4</v>
      </c>
      <c r="I750">
        <v>5.1355031039385503E-4</v>
      </c>
      <c r="J750">
        <v>4.9516832919385548E-4</v>
      </c>
      <c r="K750">
        <v>4.9597601919385502E-4</v>
      </c>
      <c r="L750">
        <v>4.9516832919385538E-4</v>
      </c>
      <c r="M750">
        <v>4.9516832919385559E-4</v>
      </c>
    </row>
    <row r="751" spans="1:13" x14ac:dyDescent="0.25">
      <c r="A751" s="1">
        <v>748</v>
      </c>
      <c r="B751">
        <v>4.415774412202413E-4</v>
      </c>
      <c r="C751">
        <v>4.8157490665375871E-4</v>
      </c>
      <c r="D751">
        <v>5.0188757227997191E-4</v>
      </c>
      <c r="E751">
        <v>4.9517256279385503E-4</v>
      </c>
      <c r="F751">
        <v>4.9906756887385499E-4</v>
      </c>
      <c r="G751">
        <v>4.9507670867084705E-4</v>
      </c>
      <c r="H751">
        <v>5.6415620322185808E-4</v>
      </c>
      <c r="I751">
        <v>5.13619149993855E-4</v>
      </c>
      <c r="J751">
        <v>4.9516832919385548E-4</v>
      </c>
      <c r="K751">
        <v>4.9597928919385497E-4</v>
      </c>
      <c r="L751">
        <v>4.9516832919385538E-4</v>
      </c>
      <c r="M751">
        <v>4.9516832919385559E-4</v>
      </c>
    </row>
    <row r="752" spans="1:13" x14ac:dyDescent="0.25">
      <c r="A752" s="1">
        <v>749</v>
      </c>
      <c r="B752">
        <v>4.4147369316438061E-4</v>
      </c>
      <c r="C752">
        <v>4.8152258508016922E-4</v>
      </c>
      <c r="D752">
        <v>5.0190596685513672E-4</v>
      </c>
      <c r="E752">
        <v>4.9517573799385498E-4</v>
      </c>
      <c r="F752">
        <v>4.9907349003385502E-4</v>
      </c>
      <c r="G752">
        <v>4.9508596179635104E-4</v>
      </c>
      <c r="H752">
        <v>5.6428901816085589E-4</v>
      </c>
      <c r="I752">
        <v>5.1368798959385508E-4</v>
      </c>
      <c r="J752">
        <v>4.9516832919385548E-4</v>
      </c>
      <c r="K752">
        <v>4.9598255919385502E-4</v>
      </c>
      <c r="L752">
        <v>4.9516832919385538E-4</v>
      </c>
      <c r="M752">
        <v>4.9516832919385559E-4</v>
      </c>
    </row>
    <row r="753" spans="1:13" x14ac:dyDescent="0.25">
      <c r="A753" s="1">
        <v>750</v>
      </c>
      <c r="B753">
        <v>4.4137003232666132E-4</v>
      </c>
      <c r="C753">
        <v>4.8147028259902259E-4</v>
      </c>
      <c r="D753">
        <v>5.0192436143030154E-4</v>
      </c>
      <c r="E753">
        <v>4.9517891319385504E-4</v>
      </c>
      <c r="F753">
        <v>4.9907941119385494E-4</v>
      </c>
      <c r="G753">
        <v>4.9509521492185503E-4</v>
      </c>
      <c r="H753">
        <v>5.644218330998536E-4</v>
      </c>
      <c r="I753">
        <v>5.1375682919385505E-4</v>
      </c>
      <c r="J753">
        <v>4.9516832919385548E-4</v>
      </c>
      <c r="K753">
        <v>4.9598582919385497E-4</v>
      </c>
      <c r="L753">
        <v>4.9516832919385538E-4</v>
      </c>
      <c r="M753">
        <v>4.9516832919385559E-4</v>
      </c>
    </row>
    <row r="754" spans="1:13" x14ac:dyDescent="0.25">
      <c r="A754" s="1">
        <v>751</v>
      </c>
      <c r="B754">
        <v>4.4126645859714702E-4</v>
      </c>
      <c r="C754">
        <v>4.8141799919987051E-4</v>
      </c>
      <c r="D754">
        <v>5.0194275600546625E-4</v>
      </c>
      <c r="E754">
        <v>4.95182088393855E-4</v>
      </c>
      <c r="F754">
        <v>4.9908533235385496E-4</v>
      </c>
      <c r="G754">
        <v>4.9510446804735902E-4</v>
      </c>
      <c r="H754">
        <v>5.6455464803885141E-4</v>
      </c>
      <c r="I754">
        <v>5.1382566879385502E-4</v>
      </c>
      <c r="J754">
        <v>4.9516832919385548E-4</v>
      </c>
      <c r="K754">
        <v>4.9598909919385502E-4</v>
      </c>
      <c r="L754">
        <v>4.9516832919385538E-4</v>
      </c>
      <c r="M754">
        <v>4.9516832919385559E-4</v>
      </c>
    </row>
    <row r="755" spans="1:13" x14ac:dyDescent="0.25">
      <c r="A755" s="1">
        <v>752</v>
      </c>
      <c r="B755">
        <v>4.4116297186608543E-4</v>
      </c>
      <c r="C755">
        <v>4.813657348722719E-4</v>
      </c>
      <c r="D755">
        <v>5.0196115058063107E-4</v>
      </c>
      <c r="E755">
        <v>4.9518526359385506E-4</v>
      </c>
      <c r="F755">
        <v>4.9909125351385499E-4</v>
      </c>
      <c r="G755">
        <v>4.9511372117286301E-4</v>
      </c>
      <c r="H755">
        <v>5.6468746297784922E-4</v>
      </c>
      <c r="I755">
        <v>5.1389450839385499E-4</v>
      </c>
      <c r="J755">
        <v>4.9516832919385548E-4</v>
      </c>
      <c r="K755">
        <v>4.9599236919385496E-4</v>
      </c>
      <c r="L755">
        <v>4.9516832919385538E-4</v>
      </c>
      <c r="M755">
        <v>4.9516832919385559E-4</v>
      </c>
    </row>
    <row r="756" spans="1:13" x14ac:dyDescent="0.25">
      <c r="A756" s="1">
        <v>753</v>
      </c>
      <c r="B756">
        <v>4.4105957202390897E-4</v>
      </c>
      <c r="C756">
        <v>4.8131348960579371E-4</v>
      </c>
      <c r="D756">
        <v>5.0197954515579588E-4</v>
      </c>
      <c r="E756">
        <v>4.9518843879385501E-4</v>
      </c>
      <c r="F756">
        <v>4.9909717467385502E-4</v>
      </c>
      <c r="G756">
        <v>4.9512297429836699E-4</v>
      </c>
      <c r="H756">
        <v>5.6482027791684704E-4</v>
      </c>
      <c r="I756">
        <v>5.1396334799385496E-4</v>
      </c>
      <c r="J756">
        <v>4.9516832919385548E-4</v>
      </c>
      <c r="K756">
        <v>4.9599563919385501E-4</v>
      </c>
      <c r="L756">
        <v>4.9516832919385538E-4</v>
      </c>
      <c r="M756">
        <v>4.9516832919385559E-4</v>
      </c>
    </row>
    <row r="757" spans="1:13" x14ac:dyDescent="0.25">
      <c r="A757" s="1">
        <v>754</v>
      </c>
      <c r="B757">
        <v>4.4095625896123407E-4</v>
      </c>
      <c r="C757">
        <v>4.8126126339001002E-4</v>
      </c>
      <c r="D757">
        <v>5.0199793973096059E-4</v>
      </c>
      <c r="E757">
        <v>4.9519161399385508E-4</v>
      </c>
      <c r="F757">
        <v>4.9910309583385494E-4</v>
      </c>
      <c r="G757">
        <v>4.9513222742387098E-4</v>
      </c>
      <c r="H757">
        <v>5.6495309285584485E-4</v>
      </c>
      <c r="I757">
        <v>5.1403218759385504E-4</v>
      </c>
      <c r="J757">
        <v>4.9516832919385548E-4</v>
      </c>
      <c r="K757">
        <v>4.9599890919385496E-4</v>
      </c>
      <c r="L757">
        <v>4.9516832919385538E-4</v>
      </c>
      <c r="M757">
        <v>4.9516832919385559E-4</v>
      </c>
    </row>
    <row r="758" spans="1:13" x14ac:dyDescent="0.25">
      <c r="A758" s="1">
        <v>755</v>
      </c>
      <c r="B758">
        <v>4.4085303256886048E-4</v>
      </c>
      <c r="C758">
        <v>4.8120905621450302E-4</v>
      </c>
      <c r="D758">
        <v>5.0201633430612541E-4</v>
      </c>
      <c r="E758">
        <v>4.9519478919385503E-4</v>
      </c>
      <c r="F758">
        <v>4.9910901699385497E-4</v>
      </c>
      <c r="G758">
        <v>4.9514148054937497E-4</v>
      </c>
      <c r="H758">
        <v>5.6508590779484266E-4</v>
      </c>
      <c r="I758">
        <v>5.1410102719385501E-4</v>
      </c>
      <c r="J758">
        <v>4.9516832919385548E-4</v>
      </c>
      <c r="K758">
        <v>4.9600217919385501E-4</v>
      </c>
      <c r="L758">
        <v>4.9516832919385538E-4</v>
      </c>
      <c r="M758">
        <v>4.9516832919385559E-4</v>
      </c>
    </row>
    <row r="759" spans="1:13" x14ac:dyDescent="0.25">
      <c r="A759" s="1">
        <v>756</v>
      </c>
      <c r="B759">
        <v>4.4074989273777112E-4</v>
      </c>
      <c r="C759">
        <v>4.8115686806886213E-4</v>
      </c>
      <c r="D759">
        <v>5.0203472888129023E-4</v>
      </c>
      <c r="E759">
        <v>4.9519796439385499E-4</v>
      </c>
      <c r="F759">
        <v>4.9911493815385499E-4</v>
      </c>
      <c r="G759">
        <v>4.9515073367487896E-4</v>
      </c>
      <c r="H759">
        <v>5.6521872273384058E-4</v>
      </c>
      <c r="I759">
        <v>5.1416986679385498E-4</v>
      </c>
      <c r="J759">
        <v>4.9516832919385548E-4</v>
      </c>
      <c r="K759">
        <v>4.9600544919385496E-4</v>
      </c>
      <c r="L759">
        <v>4.9516832919385538E-4</v>
      </c>
      <c r="M759">
        <v>4.9516832919385559E-4</v>
      </c>
    </row>
    <row r="760" spans="1:13" x14ac:dyDescent="0.25">
      <c r="A760" s="1">
        <v>757</v>
      </c>
      <c r="B760">
        <v>4.4064683935913151E-4</v>
      </c>
      <c r="C760">
        <v>4.8110469894268432E-4</v>
      </c>
      <c r="D760">
        <v>5.0205312345645494E-4</v>
      </c>
      <c r="E760">
        <v>4.9520113959385505E-4</v>
      </c>
      <c r="F760">
        <v>4.9912085931385502E-4</v>
      </c>
      <c r="G760">
        <v>4.9515998680038306E-4</v>
      </c>
      <c r="H760">
        <v>5.6535153767283829E-4</v>
      </c>
      <c r="I760">
        <v>5.1423870639385506E-4</v>
      </c>
      <c r="J760">
        <v>4.9516832919385548E-4</v>
      </c>
      <c r="K760">
        <v>4.9600871919385501E-4</v>
      </c>
      <c r="L760">
        <v>4.9516832919385538E-4</v>
      </c>
      <c r="M760">
        <v>4.9516832919385559E-4</v>
      </c>
    </row>
    <row r="761" spans="1:13" x14ac:dyDescent="0.25">
      <c r="A761" s="1">
        <v>758</v>
      </c>
      <c r="B761">
        <v>4.4054387232428979E-4</v>
      </c>
      <c r="C761">
        <v>4.8105254882557471E-4</v>
      </c>
      <c r="D761">
        <v>5.0207151803161976E-4</v>
      </c>
      <c r="E761">
        <v>4.95204314793855E-4</v>
      </c>
      <c r="F761">
        <v>4.9912678047385494E-4</v>
      </c>
      <c r="G761">
        <v>4.9516923992588705E-4</v>
      </c>
      <c r="H761">
        <v>5.6548435261183599E-4</v>
      </c>
      <c r="I761">
        <v>5.1430754599385503E-4</v>
      </c>
      <c r="J761">
        <v>4.9516832919385548E-4</v>
      </c>
      <c r="K761">
        <v>4.9601198919385495E-4</v>
      </c>
      <c r="L761">
        <v>4.9516832919385538E-4</v>
      </c>
      <c r="M761">
        <v>4.9516832919385559E-4</v>
      </c>
    </row>
    <row r="762" spans="1:13" x14ac:dyDescent="0.25">
      <c r="A762" s="1">
        <v>759</v>
      </c>
      <c r="B762">
        <v>4.4044099152477608E-4</v>
      </c>
      <c r="C762">
        <v>4.8100041770714511E-4</v>
      </c>
      <c r="D762">
        <v>5.0208991260678457E-4</v>
      </c>
      <c r="E762">
        <v>4.9520748999385506E-4</v>
      </c>
      <c r="F762">
        <v>4.9913270163385497E-4</v>
      </c>
      <c r="G762">
        <v>4.9517849305139104E-4</v>
      </c>
      <c r="H762">
        <v>5.6561716755083391E-4</v>
      </c>
      <c r="I762">
        <v>5.1437638559385501E-4</v>
      </c>
      <c r="J762">
        <v>4.9516832919385548E-4</v>
      </c>
      <c r="K762">
        <v>4.96015259193855E-4</v>
      </c>
      <c r="L762">
        <v>4.9516832919385538E-4</v>
      </c>
      <c r="M762">
        <v>4.9516832919385559E-4</v>
      </c>
    </row>
    <row r="763" spans="1:13" x14ac:dyDescent="0.25">
      <c r="A763" s="1">
        <v>760</v>
      </c>
      <c r="B763">
        <v>4.4033819685230222E-4</v>
      </c>
      <c r="C763">
        <v>4.8094830557701571E-4</v>
      </c>
      <c r="D763">
        <v>5.0210830718194928E-4</v>
      </c>
      <c r="E763">
        <v>4.9521066519385502E-4</v>
      </c>
      <c r="F763">
        <v>4.99138622793855E-4</v>
      </c>
      <c r="G763">
        <v>4.9518774617689503E-4</v>
      </c>
      <c r="H763">
        <v>5.6574998248983184E-4</v>
      </c>
      <c r="I763">
        <v>5.1444522519385498E-4</v>
      </c>
      <c r="J763">
        <v>4.9516832919385548E-4</v>
      </c>
      <c r="K763">
        <v>4.9601852919385495E-4</v>
      </c>
      <c r="L763">
        <v>4.9516832919385538E-4</v>
      </c>
      <c r="M763">
        <v>4.9516832919385559E-4</v>
      </c>
    </row>
    <row r="764" spans="1:13" x14ac:dyDescent="0.25">
      <c r="A764" s="1">
        <v>761</v>
      </c>
      <c r="B764">
        <v>4.402354881987608E-4</v>
      </c>
      <c r="C764">
        <v>4.8089621242481371E-4</v>
      </c>
      <c r="D764">
        <v>5.021267017571141E-4</v>
      </c>
      <c r="E764">
        <v>4.9521384039385508E-4</v>
      </c>
      <c r="F764">
        <v>4.9914454395385503E-4</v>
      </c>
      <c r="G764">
        <v>4.9519699930239902E-4</v>
      </c>
      <c r="H764">
        <v>5.6588279742882954E-4</v>
      </c>
      <c r="I764">
        <v>5.1451406479385506E-4</v>
      </c>
      <c r="J764">
        <v>4.9516832919385548E-4</v>
      </c>
      <c r="K764">
        <v>4.96021799193855E-4</v>
      </c>
      <c r="L764">
        <v>4.9516832919385538E-4</v>
      </c>
      <c r="M764">
        <v>4.9516832919385559E-4</v>
      </c>
    </row>
    <row r="765" spans="1:13" x14ac:dyDescent="0.25">
      <c r="A765" s="1">
        <v>762</v>
      </c>
      <c r="B765">
        <v>4.4013286545622549E-4</v>
      </c>
      <c r="C765">
        <v>4.8084413824017421E-4</v>
      </c>
      <c r="D765">
        <v>5.0214509633227892E-4</v>
      </c>
      <c r="E765">
        <v>4.9521701559385504E-4</v>
      </c>
      <c r="F765">
        <v>4.9915046511385495E-4</v>
      </c>
      <c r="G765">
        <v>4.95206252427903E-4</v>
      </c>
      <c r="H765">
        <v>5.6601561236782724E-4</v>
      </c>
      <c r="I765">
        <v>5.1458290439385503E-4</v>
      </c>
      <c r="J765">
        <v>4.9516832919385548E-4</v>
      </c>
      <c r="K765">
        <v>4.9602506919385495E-4</v>
      </c>
      <c r="L765">
        <v>4.9516832919385538E-4</v>
      </c>
      <c r="M765">
        <v>4.9516832919385559E-4</v>
      </c>
    </row>
    <row r="766" spans="1:13" x14ac:dyDescent="0.25">
      <c r="A766" s="1">
        <v>763</v>
      </c>
      <c r="B766">
        <v>4.4003032851695089E-4</v>
      </c>
      <c r="C766">
        <v>4.8079208301273949E-4</v>
      </c>
      <c r="D766">
        <v>5.0216349090744363E-4</v>
      </c>
      <c r="E766">
        <v>4.9522019079385499E-4</v>
      </c>
      <c r="F766">
        <v>4.9915638627385497E-4</v>
      </c>
      <c r="G766">
        <v>4.9521550555340699E-4</v>
      </c>
      <c r="H766">
        <v>5.6614842730682517E-4</v>
      </c>
      <c r="I766">
        <v>5.14651743993855E-4</v>
      </c>
      <c r="J766">
        <v>4.9516832919385548E-4</v>
      </c>
      <c r="K766">
        <v>4.96028339193855E-4</v>
      </c>
      <c r="L766">
        <v>4.9516832919385538E-4</v>
      </c>
      <c r="M766">
        <v>4.9516832919385559E-4</v>
      </c>
    </row>
    <row r="767" spans="1:13" x14ac:dyDescent="0.25">
      <c r="A767" s="1">
        <v>764</v>
      </c>
      <c r="B767">
        <v>4.3992787727337141E-4</v>
      </c>
      <c r="C767">
        <v>4.8074004673216009E-4</v>
      </c>
      <c r="D767">
        <v>5.0218188548260844E-4</v>
      </c>
      <c r="E767">
        <v>4.9522336599385505E-4</v>
      </c>
      <c r="F767">
        <v>4.99162307433855E-4</v>
      </c>
      <c r="G767">
        <v>4.9522475867891098E-4</v>
      </c>
      <c r="H767">
        <v>5.6628124224582287E-4</v>
      </c>
      <c r="I767">
        <v>5.1472058359385508E-4</v>
      </c>
      <c r="J767">
        <v>4.9516832919385548E-4</v>
      </c>
      <c r="K767">
        <v>4.9603160919385494E-4</v>
      </c>
      <c r="L767">
        <v>4.9516832919385538E-4</v>
      </c>
      <c r="M767">
        <v>4.9516832919385559E-4</v>
      </c>
    </row>
    <row r="768" spans="1:13" x14ac:dyDescent="0.25">
      <c r="A768" s="1">
        <v>765</v>
      </c>
      <c r="B768">
        <v>4.3982551161810039E-4</v>
      </c>
      <c r="C768">
        <v>4.8068802938809309E-4</v>
      </c>
      <c r="D768">
        <v>5.0220028005777315E-4</v>
      </c>
      <c r="E768">
        <v>4.9522654119385501E-4</v>
      </c>
      <c r="F768">
        <v>4.9916822859385503E-4</v>
      </c>
      <c r="G768">
        <v>4.9523401180441497E-4</v>
      </c>
      <c r="H768">
        <v>5.6641405718482079E-4</v>
      </c>
      <c r="I768">
        <v>5.1478942319385505E-4</v>
      </c>
      <c r="J768">
        <v>4.9516832919385548E-4</v>
      </c>
      <c r="K768">
        <v>4.96034879193855E-4</v>
      </c>
      <c r="L768">
        <v>4.9516832919385538E-4</v>
      </c>
      <c r="M768">
        <v>4.9516832919385559E-4</v>
      </c>
    </row>
    <row r="769" spans="1:13" x14ac:dyDescent="0.25">
      <c r="A769" s="1">
        <v>766</v>
      </c>
      <c r="B769">
        <v>4.3972323144393188E-4</v>
      </c>
      <c r="C769">
        <v>4.8063603097020378E-4</v>
      </c>
      <c r="D769">
        <v>5.0221867463293797E-4</v>
      </c>
      <c r="E769">
        <v>4.9522971639385507E-4</v>
      </c>
      <c r="F769">
        <v>4.9917414975385495E-4</v>
      </c>
      <c r="G769">
        <v>4.9524326492991896E-4</v>
      </c>
      <c r="H769">
        <v>5.665468721238185E-4</v>
      </c>
      <c r="I769">
        <v>5.1485826279385502E-4</v>
      </c>
      <c r="J769">
        <v>4.9516832919385548E-4</v>
      </c>
      <c r="K769">
        <v>4.9603814919385494E-4</v>
      </c>
      <c r="L769">
        <v>4.9516832919385538E-4</v>
      </c>
      <c r="M769">
        <v>4.9516832919385559E-4</v>
      </c>
    </row>
    <row r="770" spans="1:13" x14ac:dyDescent="0.25">
      <c r="A770" s="1">
        <v>767</v>
      </c>
      <c r="B770">
        <v>4.3962103664383799E-4</v>
      </c>
      <c r="C770">
        <v>4.8058405146816479E-4</v>
      </c>
      <c r="D770">
        <v>5.0223706920810279E-4</v>
      </c>
      <c r="E770">
        <v>4.9523289159385502E-4</v>
      </c>
      <c r="F770">
        <v>4.9918007091385498E-4</v>
      </c>
      <c r="G770">
        <v>4.9525251805542306E-4</v>
      </c>
      <c r="H770">
        <v>5.6667968706281642E-4</v>
      </c>
      <c r="I770">
        <v>5.1492710239385499E-4</v>
      </c>
      <c r="J770">
        <v>4.9516832919385548E-4</v>
      </c>
      <c r="K770">
        <v>4.9604141919385499E-4</v>
      </c>
      <c r="L770">
        <v>4.9516832919385538E-4</v>
      </c>
      <c r="M770">
        <v>4.9516832919385559E-4</v>
      </c>
    </row>
    <row r="771" spans="1:13" x14ac:dyDescent="0.25">
      <c r="A771" s="1">
        <v>768</v>
      </c>
      <c r="B771">
        <v>4.3951892711096988E-4</v>
      </c>
      <c r="C771">
        <v>4.8053209087165638E-4</v>
      </c>
      <c r="D771">
        <v>5.022554637832675E-4</v>
      </c>
      <c r="E771">
        <v>4.9523606679385498E-4</v>
      </c>
      <c r="F771">
        <v>4.99185992073855E-4</v>
      </c>
      <c r="G771">
        <v>4.9526177118092705E-4</v>
      </c>
      <c r="H771">
        <v>5.6681250200181412E-4</v>
      </c>
      <c r="I771">
        <v>5.1499594199385496E-4</v>
      </c>
      <c r="J771">
        <v>4.9516832919385548E-4</v>
      </c>
      <c r="K771">
        <v>4.9604468919385494E-4</v>
      </c>
      <c r="L771">
        <v>4.9516832919385538E-4</v>
      </c>
      <c r="M771">
        <v>4.9516832919385559E-4</v>
      </c>
    </row>
    <row r="772" spans="1:13" x14ac:dyDescent="0.25">
      <c r="A772" s="1">
        <v>769</v>
      </c>
      <c r="B772">
        <v>4.3941690273865649E-4</v>
      </c>
      <c r="C772">
        <v>4.8048014917036587E-4</v>
      </c>
      <c r="D772">
        <v>5.0227385835843231E-4</v>
      </c>
      <c r="E772">
        <v>4.9523924199385504E-4</v>
      </c>
      <c r="F772">
        <v>4.9919191323385503E-4</v>
      </c>
      <c r="G772">
        <v>4.9527102430643104E-4</v>
      </c>
      <c r="H772">
        <v>5.6694531694081204E-4</v>
      </c>
      <c r="I772">
        <v>5.1506478159385504E-4</v>
      </c>
      <c r="J772">
        <v>4.9516832919385548E-4</v>
      </c>
      <c r="K772">
        <v>4.9604795919385499E-4</v>
      </c>
      <c r="L772">
        <v>4.9516832919385538E-4</v>
      </c>
      <c r="M772">
        <v>4.9516832919385559E-4</v>
      </c>
    </row>
    <row r="773" spans="1:13" x14ac:dyDescent="0.25">
      <c r="A773" s="1">
        <v>770</v>
      </c>
      <c r="B773">
        <v>4.3931496342040493E-4</v>
      </c>
      <c r="C773">
        <v>4.804282263539887E-4</v>
      </c>
      <c r="D773">
        <v>5.0229225293359713E-4</v>
      </c>
      <c r="E773">
        <v>4.95242417193855E-4</v>
      </c>
      <c r="F773">
        <v>4.9919783439385495E-4</v>
      </c>
      <c r="G773">
        <v>4.9528027743193502E-4</v>
      </c>
      <c r="H773">
        <v>5.6707813187980975E-4</v>
      </c>
      <c r="I773">
        <v>5.1513362119385501E-4</v>
      </c>
      <c r="J773">
        <v>4.9516832919385548E-4</v>
      </c>
      <c r="K773">
        <v>4.9605122919385493E-4</v>
      </c>
      <c r="L773">
        <v>4.9516832919385538E-4</v>
      </c>
      <c r="M773">
        <v>4.9516832919385559E-4</v>
      </c>
    </row>
    <row r="774" spans="1:13" x14ac:dyDescent="0.25">
      <c r="A774" s="1">
        <v>771</v>
      </c>
      <c r="B774">
        <v>4.3921310904989979E-4</v>
      </c>
      <c r="C774">
        <v>4.8037632241222742E-4</v>
      </c>
      <c r="D774">
        <v>5.0231064750876184E-4</v>
      </c>
      <c r="E774">
        <v>4.9524559239385506E-4</v>
      </c>
      <c r="F774">
        <v>4.9920375555385498E-4</v>
      </c>
      <c r="G774">
        <v>4.9528953055743901E-4</v>
      </c>
      <c r="H774">
        <v>5.6721094681880767E-4</v>
      </c>
      <c r="I774">
        <v>5.1520246079385509E-4</v>
      </c>
      <c r="J774">
        <v>4.9516832919385548E-4</v>
      </c>
      <c r="K774">
        <v>4.9605449919385499E-4</v>
      </c>
      <c r="L774">
        <v>4.9516832919385538E-4</v>
      </c>
      <c r="M774">
        <v>4.9516832919385559E-4</v>
      </c>
    </row>
    <row r="775" spans="1:13" x14ac:dyDescent="0.25">
      <c r="A775" s="1">
        <v>772</v>
      </c>
      <c r="B775">
        <v>4.3911133952100268E-4</v>
      </c>
      <c r="C775">
        <v>4.8032443733479199E-4</v>
      </c>
      <c r="D775">
        <v>5.0232904208392666E-4</v>
      </c>
      <c r="E775">
        <v>4.9524876759385501E-4</v>
      </c>
      <c r="F775">
        <v>4.9920967671385501E-4</v>
      </c>
      <c r="G775">
        <v>4.95298783682943E-4</v>
      </c>
      <c r="H775">
        <v>5.6734376175780537E-4</v>
      </c>
      <c r="I775">
        <v>5.1527130039385506E-4</v>
      </c>
      <c r="J775">
        <v>4.9516832919385548E-4</v>
      </c>
      <c r="K775">
        <v>4.9605776919385493E-4</v>
      </c>
      <c r="L775">
        <v>4.9516832919385538E-4</v>
      </c>
      <c r="M775">
        <v>4.9516832919385559E-4</v>
      </c>
    </row>
    <row r="776" spans="1:13" x14ac:dyDescent="0.25">
      <c r="A776" s="1">
        <v>773</v>
      </c>
      <c r="B776">
        <v>4.3900965472775207E-4</v>
      </c>
      <c r="C776">
        <v>4.8027257111140032E-4</v>
      </c>
      <c r="D776">
        <v>5.0234743665909147E-4</v>
      </c>
      <c r="E776">
        <v>4.9525194279385508E-4</v>
      </c>
      <c r="F776">
        <v>4.9921559787385493E-4</v>
      </c>
      <c r="G776">
        <v>4.9530803680844699E-4</v>
      </c>
      <c r="H776">
        <v>5.6747657669680319E-4</v>
      </c>
      <c r="I776">
        <v>5.1534013999385503E-4</v>
      </c>
      <c r="J776">
        <v>4.9516832919385548E-4</v>
      </c>
      <c r="K776">
        <v>4.9606103919385498E-4</v>
      </c>
      <c r="L776">
        <v>4.9516832919385538E-4</v>
      </c>
      <c r="M776">
        <v>4.9516832919385559E-4</v>
      </c>
    </row>
    <row r="777" spans="1:13" x14ac:dyDescent="0.25">
      <c r="A777" s="1">
        <v>774</v>
      </c>
      <c r="B777">
        <v>4.3890805456436269E-4</v>
      </c>
      <c r="C777">
        <v>4.8022072373177731E-4</v>
      </c>
      <c r="D777">
        <v>5.0236583123425618E-4</v>
      </c>
      <c r="E777">
        <v>4.9525511799385503E-4</v>
      </c>
      <c r="F777">
        <v>4.9922151903385495E-4</v>
      </c>
      <c r="G777">
        <v>4.9531728993395098E-4</v>
      </c>
      <c r="H777">
        <v>5.67609391635801E-4</v>
      </c>
      <c r="I777">
        <v>5.15408979593855E-4</v>
      </c>
      <c r="J777">
        <v>4.9516832919385548E-4</v>
      </c>
      <c r="K777">
        <v>4.9606430919385493E-4</v>
      </c>
      <c r="L777">
        <v>4.9516832919385538E-4</v>
      </c>
      <c r="M777">
        <v>4.9516832919385559E-4</v>
      </c>
    </row>
    <row r="778" spans="1:13" x14ac:dyDescent="0.25">
      <c r="A778" s="1">
        <v>775</v>
      </c>
      <c r="B778">
        <v>4.3880653892522527E-4</v>
      </c>
      <c r="C778">
        <v>4.8016889518565531E-4</v>
      </c>
      <c r="D778">
        <v>5.02384225809421E-4</v>
      </c>
      <c r="E778">
        <v>4.9525829319385498E-4</v>
      </c>
      <c r="F778">
        <v>4.9922744019385498E-4</v>
      </c>
      <c r="G778">
        <v>4.9532654305945497E-4</v>
      </c>
      <c r="H778">
        <v>5.677422065747987E-4</v>
      </c>
      <c r="I778">
        <v>5.1547781919385497E-4</v>
      </c>
      <c r="J778">
        <v>4.9516832919385548E-4</v>
      </c>
      <c r="K778">
        <v>4.9606757919385498E-4</v>
      </c>
      <c r="L778">
        <v>4.9516832919385538E-4</v>
      </c>
      <c r="M778">
        <v>4.9516832919385559E-4</v>
      </c>
    </row>
    <row r="779" spans="1:13" x14ac:dyDescent="0.25">
      <c r="A779" s="1">
        <v>776</v>
      </c>
      <c r="B779">
        <v>4.3870510770490642E-4</v>
      </c>
      <c r="C779">
        <v>4.8011708546277462E-4</v>
      </c>
      <c r="D779">
        <v>5.0240262038458582E-4</v>
      </c>
      <c r="E779">
        <v>4.9526146839385505E-4</v>
      </c>
      <c r="F779">
        <v>4.9923336135385501E-4</v>
      </c>
      <c r="G779">
        <v>4.9533579618495896E-4</v>
      </c>
      <c r="H779">
        <v>5.6787502151379662E-4</v>
      </c>
      <c r="I779">
        <v>5.1554665879385505E-4</v>
      </c>
      <c r="J779">
        <v>4.9516832919385548E-4</v>
      </c>
      <c r="K779">
        <v>4.9607084919385503E-4</v>
      </c>
      <c r="L779">
        <v>4.9516832919385538E-4</v>
      </c>
      <c r="M779">
        <v>4.9516832919385559E-4</v>
      </c>
    </row>
    <row r="780" spans="1:13" x14ac:dyDescent="0.25">
      <c r="A780" s="1">
        <v>777</v>
      </c>
      <c r="B780">
        <v>4.3860376079814749E-4</v>
      </c>
      <c r="C780">
        <v>4.8006529455288258E-4</v>
      </c>
      <c r="D780">
        <v>5.0242101495975053E-4</v>
      </c>
      <c r="E780">
        <v>4.95264643593855E-4</v>
      </c>
      <c r="F780">
        <v>4.9923928251385493E-4</v>
      </c>
      <c r="G780">
        <v>4.9534504931046306E-4</v>
      </c>
      <c r="H780">
        <v>5.6800783645279433E-4</v>
      </c>
      <c r="I780">
        <v>5.1561549839385502E-4</v>
      </c>
      <c r="J780">
        <v>4.9516832919385548E-4</v>
      </c>
      <c r="K780">
        <v>4.9607411919385498E-4</v>
      </c>
      <c r="L780">
        <v>4.9516832919385538E-4</v>
      </c>
      <c r="M780">
        <v>4.9516832919385559E-4</v>
      </c>
    </row>
    <row r="781" spans="1:13" x14ac:dyDescent="0.25">
      <c r="A781" s="1">
        <v>778</v>
      </c>
      <c r="B781">
        <v>4.385024980998654E-4</v>
      </c>
      <c r="C781">
        <v>4.8001352244573408E-4</v>
      </c>
      <c r="D781">
        <v>5.0243940953491534E-4</v>
      </c>
      <c r="E781">
        <v>4.9526781879385506E-4</v>
      </c>
      <c r="F781">
        <v>4.9924520367385496E-4</v>
      </c>
      <c r="G781">
        <v>4.9535430243596705E-4</v>
      </c>
      <c r="H781">
        <v>5.6814065139179225E-4</v>
      </c>
      <c r="I781">
        <v>5.15684337993855E-4</v>
      </c>
      <c r="J781">
        <v>4.9516832919385548E-4</v>
      </c>
      <c r="K781">
        <v>4.9607738919385503E-4</v>
      </c>
      <c r="L781">
        <v>4.9516832919385538E-4</v>
      </c>
      <c r="M781">
        <v>4.9516832919385559E-4</v>
      </c>
    </row>
    <row r="782" spans="1:13" x14ac:dyDescent="0.25">
      <c r="A782" s="1">
        <v>779</v>
      </c>
      <c r="B782">
        <v>4.3840131950515128E-4</v>
      </c>
      <c r="C782">
        <v>4.7996176913109138E-4</v>
      </c>
      <c r="D782">
        <v>5.0245780411008016E-4</v>
      </c>
      <c r="E782">
        <v>4.9527099399385502E-4</v>
      </c>
      <c r="F782">
        <v>4.9925112483385499E-4</v>
      </c>
      <c r="G782">
        <v>4.9536355556147103E-4</v>
      </c>
      <c r="H782">
        <v>5.6827346633078995E-4</v>
      </c>
      <c r="I782">
        <v>5.1575317759385507E-4</v>
      </c>
      <c r="J782">
        <v>4.9516832919385548E-4</v>
      </c>
      <c r="K782">
        <v>4.9608065919385497E-4</v>
      </c>
      <c r="L782">
        <v>4.9516832919385538E-4</v>
      </c>
      <c r="M782">
        <v>4.9516832919385559E-4</v>
      </c>
    </row>
    <row r="783" spans="1:13" x14ac:dyDescent="0.25">
      <c r="A783" s="1">
        <v>780</v>
      </c>
      <c r="B783">
        <v>4.3830022490927049E-4</v>
      </c>
      <c r="C783">
        <v>4.7991003459872423E-4</v>
      </c>
      <c r="D783">
        <v>5.0247619868524487E-4</v>
      </c>
      <c r="E783">
        <v>4.9527416919385508E-4</v>
      </c>
      <c r="F783">
        <v>4.9925704599385501E-4</v>
      </c>
      <c r="G783">
        <v>4.9537280868697502E-4</v>
      </c>
      <c r="H783">
        <v>5.6840628126978788E-4</v>
      </c>
      <c r="I783">
        <v>5.1582201719385505E-4</v>
      </c>
      <c r="J783">
        <v>4.9516832919385548E-4</v>
      </c>
      <c r="K783">
        <v>4.9608392919385502E-4</v>
      </c>
      <c r="L783">
        <v>4.9516832919385538E-4</v>
      </c>
      <c r="M783">
        <v>4.9516832919385559E-4</v>
      </c>
    </row>
    <row r="784" spans="1:13" x14ac:dyDescent="0.25">
      <c r="A784" s="1">
        <v>781</v>
      </c>
      <c r="B784">
        <v>4.3819921420766241E-4</v>
      </c>
      <c r="C784">
        <v>4.7985831883840999E-4</v>
      </c>
      <c r="D784">
        <v>5.0249459326040969E-4</v>
      </c>
      <c r="E784">
        <v>4.9527734439385504E-4</v>
      </c>
      <c r="F784">
        <v>4.9926296715385493E-4</v>
      </c>
      <c r="G784">
        <v>4.9538206181247901E-4</v>
      </c>
      <c r="H784">
        <v>5.6853909620878558E-4</v>
      </c>
      <c r="I784">
        <v>5.1589085679385502E-4</v>
      </c>
      <c r="J784">
        <v>4.9516832919385548E-4</v>
      </c>
      <c r="K784">
        <v>4.9608719919385497E-4</v>
      </c>
      <c r="L784">
        <v>4.9516832919385538E-4</v>
      </c>
      <c r="M784">
        <v>4.9516832919385559E-4</v>
      </c>
    </row>
    <row r="785" spans="1:13" x14ac:dyDescent="0.25">
      <c r="A785" s="1">
        <v>782</v>
      </c>
      <c r="B785">
        <v>4.3809828729593942E-4</v>
      </c>
      <c r="C785">
        <v>4.7980662183993289E-4</v>
      </c>
      <c r="D785">
        <v>5.025129878355745E-4</v>
      </c>
      <c r="E785">
        <v>4.9528051959385499E-4</v>
      </c>
      <c r="F785">
        <v>4.9926888831385496E-4</v>
      </c>
      <c r="G785">
        <v>4.95391314937983E-4</v>
      </c>
      <c r="H785">
        <v>5.6867191114778339E-4</v>
      </c>
      <c r="I785">
        <v>5.1595969639385499E-4</v>
      </c>
      <c r="J785">
        <v>4.9516832919385548E-4</v>
      </c>
      <c r="K785">
        <v>4.9609046919385502E-4</v>
      </c>
      <c r="L785">
        <v>4.9516832919385538E-4</v>
      </c>
      <c r="M785">
        <v>4.9516832919385559E-4</v>
      </c>
    </row>
    <row r="786" spans="1:13" x14ac:dyDescent="0.25">
      <c r="A786" s="1">
        <v>783</v>
      </c>
      <c r="B786">
        <v>4.3799744406988728E-4</v>
      </c>
      <c r="C786">
        <v>4.7975494359308538E-4</v>
      </c>
      <c r="D786">
        <v>5.0253138241073921E-4</v>
      </c>
      <c r="E786">
        <v>4.9528369479385505E-4</v>
      </c>
      <c r="F786">
        <v>4.9927480947385499E-4</v>
      </c>
      <c r="G786">
        <v>4.9540056806348699E-4</v>
      </c>
      <c r="H786">
        <v>5.6880472608678121E-4</v>
      </c>
      <c r="I786">
        <v>5.1602853599385507E-4</v>
      </c>
      <c r="J786">
        <v>4.9516832919385548E-4</v>
      </c>
      <c r="K786">
        <v>4.9609373919385497E-4</v>
      </c>
      <c r="L786">
        <v>4.9516832919385538E-4</v>
      </c>
      <c r="M786">
        <v>4.9516832919385559E-4</v>
      </c>
    </row>
    <row r="787" spans="1:13" x14ac:dyDescent="0.25">
      <c r="A787" s="1">
        <v>784</v>
      </c>
      <c r="B787">
        <v>4.3789668442546472E-4</v>
      </c>
      <c r="C787">
        <v>4.7970328408766647E-4</v>
      </c>
      <c r="D787">
        <v>5.0254977698590403E-4</v>
      </c>
      <c r="E787">
        <v>4.9528686999385501E-4</v>
      </c>
      <c r="F787">
        <v>4.9928073063385502E-4</v>
      </c>
      <c r="G787">
        <v>4.9540982118899098E-4</v>
      </c>
      <c r="H787">
        <v>5.6893754102577902E-4</v>
      </c>
      <c r="I787">
        <v>5.1609737559385504E-4</v>
      </c>
      <c r="J787">
        <v>4.9516832919385548E-4</v>
      </c>
      <c r="K787">
        <v>4.9609700919385502E-4</v>
      </c>
      <c r="L787">
        <v>4.9516832919385538E-4</v>
      </c>
      <c r="M787">
        <v>4.9516832919385559E-4</v>
      </c>
    </row>
    <row r="788" spans="1:13" x14ac:dyDescent="0.25">
      <c r="A788" s="1">
        <v>785</v>
      </c>
      <c r="B788">
        <v>4.3779600825880272E-4</v>
      </c>
      <c r="C788">
        <v>4.7965164331348342E-4</v>
      </c>
      <c r="D788">
        <v>5.0256817156106885E-4</v>
      </c>
      <c r="E788">
        <v>4.9529004519385507E-4</v>
      </c>
      <c r="F788">
        <v>4.9928665179385494E-4</v>
      </c>
      <c r="G788">
        <v>4.9541907431449497E-4</v>
      </c>
      <c r="H788">
        <v>5.6907035596477683E-4</v>
      </c>
      <c r="I788">
        <v>5.1616621519385501E-4</v>
      </c>
      <c r="J788">
        <v>4.9516832919385548E-4</v>
      </c>
      <c r="K788">
        <v>4.9610027919385496E-4</v>
      </c>
      <c r="L788">
        <v>4.9516832919385538E-4</v>
      </c>
      <c r="M788">
        <v>4.9516832919385559E-4</v>
      </c>
    </row>
    <row r="789" spans="1:13" x14ac:dyDescent="0.25">
      <c r="A789" s="1">
        <v>786</v>
      </c>
      <c r="B789">
        <v>4.3769541546620402E-4</v>
      </c>
      <c r="C789">
        <v>4.7960002126034998E-4</v>
      </c>
      <c r="D789">
        <v>5.0258656613623356E-4</v>
      </c>
      <c r="E789">
        <v>4.9529322039385502E-4</v>
      </c>
      <c r="F789">
        <v>4.9929257295385496E-4</v>
      </c>
      <c r="G789">
        <v>4.9542832743999896E-4</v>
      </c>
      <c r="H789">
        <v>5.6920317090377464E-4</v>
      </c>
      <c r="I789">
        <v>5.1623505479385498E-4</v>
      </c>
      <c r="J789">
        <v>4.9516832919385548E-4</v>
      </c>
      <c r="K789">
        <v>4.9610354919385501E-4</v>
      </c>
      <c r="L789">
        <v>4.9516832919385538E-4</v>
      </c>
      <c r="M789">
        <v>4.9516832919385559E-4</v>
      </c>
    </row>
    <row r="790" spans="1:13" x14ac:dyDescent="0.25">
      <c r="A790" s="1">
        <v>787</v>
      </c>
      <c r="B790">
        <v>4.375949059441433E-4</v>
      </c>
      <c r="C790">
        <v>4.7954841791808799E-4</v>
      </c>
      <c r="D790">
        <v>5.0260496071139838E-4</v>
      </c>
      <c r="E790">
        <v>4.9529639559385498E-4</v>
      </c>
      <c r="F790">
        <v>4.9929849411385499E-4</v>
      </c>
      <c r="G790">
        <v>4.9543758056550305E-4</v>
      </c>
      <c r="H790">
        <v>5.6933598584277246E-4</v>
      </c>
      <c r="I790">
        <v>5.1630389439385506E-4</v>
      </c>
      <c r="J790">
        <v>4.9516832919385548E-4</v>
      </c>
      <c r="K790">
        <v>4.9610681919385496E-4</v>
      </c>
      <c r="L790">
        <v>4.9516832919385538E-4</v>
      </c>
      <c r="M790">
        <v>4.9516832919385559E-4</v>
      </c>
    </row>
    <row r="791" spans="1:13" x14ac:dyDescent="0.25">
      <c r="A791" s="1">
        <v>788</v>
      </c>
      <c r="B791">
        <v>4.3749447958926671E-4</v>
      </c>
      <c r="C791">
        <v>4.7949683327652638E-4</v>
      </c>
      <c r="D791">
        <v>5.0262335528656319E-4</v>
      </c>
      <c r="E791">
        <v>4.9529957079385504E-4</v>
      </c>
      <c r="F791">
        <v>4.9930441527385502E-4</v>
      </c>
      <c r="G791">
        <v>4.9544683369100704E-4</v>
      </c>
      <c r="H791">
        <v>5.6946880078177038E-4</v>
      </c>
      <c r="I791">
        <v>5.1637273399385503E-4</v>
      </c>
      <c r="J791">
        <v>4.9516832919385548E-4</v>
      </c>
      <c r="K791">
        <v>4.9611008919385501E-4</v>
      </c>
      <c r="L791">
        <v>4.9516832919385538E-4</v>
      </c>
      <c r="M791">
        <v>4.9516832919385559E-4</v>
      </c>
    </row>
    <row r="792" spans="1:13" x14ac:dyDescent="0.25">
      <c r="A792" s="1">
        <v>789</v>
      </c>
      <c r="B792">
        <v>4.3739413629839111E-4</v>
      </c>
      <c r="C792">
        <v>4.7944526732550142E-4</v>
      </c>
      <c r="D792">
        <v>5.026417498617279E-4</v>
      </c>
      <c r="E792">
        <v>4.95302745993855E-4</v>
      </c>
      <c r="F792">
        <v>4.9931033643385494E-4</v>
      </c>
      <c r="G792">
        <v>4.9545608681651103E-4</v>
      </c>
      <c r="H792">
        <v>5.6960161572076808E-4</v>
      </c>
      <c r="I792">
        <v>5.16441573593855E-4</v>
      </c>
      <c r="J792">
        <v>4.9516832919385548E-4</v>
      </c>
      <c r="K792">
        <v>4.9611335919385496E-4</v>
      </c>
      <c r="L792">
        <v>4.9516832919385538E-4</v>
      </c>
      <c r="M792">
        <v>4.9516832919385559E-4</v>
      </c>
    </row>
    <row r="793" spans="1:13" x14ac:dyDescent="0.25">
      <c r="A793" s="1">
        <v>790</v>
      </c>
      <c r="B793">
        <v>4.3729387596850401E-4</v>
      </c>
      <c r="C793">
        <v>4.7939372005485677E-4</v>
      </c>
      <c r="D793">
        <v>5.0266014443689272E-4</v>
      </c>
      <c r="E793">
        <v>4.9530592119385506E-4</v>
      </c>
      <c r="F793">
        <v>4.9931625759385497E-4</v>
      </c>
      <c r="G793">
        <v>4.9546533994201502E-4</v>
      </c>
      <c r="H793">
        <v>5.697344306597659E-4</v>
      </c>
      <c r="I793">
        <v>5.1651041319385497E-4</v>
      </c>
      <c r="J793">
        <v>4.9516832919385548E-4</v>
      </c>
      <c r="K793">
        <v>4.9611662919385501E-4</v>
      </c>
      <c r="L793">
        <v>4.9516832919385538E-4</v>
      </c>
      <c r="M793">
        <v>4.9516832919385559E-4</v>
      </c>
    </row>
    <row r="794" spans="1:13" x14ac:dyDescent="0.25">
      <c r="A794" s="1">
        <v>791</v>
      </c>
      <c r="B794">
        <v>4.3719369849676309E-4</v>
      </c>
      <c r="C794">
        <v>4.7934219145444372E-4</v>
      </c>
      <c r="D794">
        <v>5.0267853901205743E-4</v>
      </c>
      <c r="E794">
        <v>4.9530909639385501E-4</v>
      </c>
      <c r="F794">
        <v>4.9932217875385499E-4</v>
      </c>
      <c r="G794">
        <v>4.9547459306751901E-4</v>
      </c>
      <c r="H794">
        <v>5.6986724559876371E-4</v>
      </c>
      <c r="I794">
        <v>5.1657925279385505E-4</v>
      </c>
      <c r="J794">
        <v>4.9516832919385548E-4</v>
      </c>
      <c r="K794">
        <v>4.9611989919385495E-4</v>
      </c>
      <c r="L794">
        <v>4.9516832919385538E-4</v>
      </c>
      <c r="M794">
        <v>4.9516832919385559E-4</v>
      </c>
    </row>
    <row r="795" spans="1:13" x14ac:dyDescent="0.25">
      <c r="A795" s="1">
        <v>792</v>
      </c>
      <c r="B795">
        <v>4.3709360378049652E-4</v>
      </c>
      <c r="C795">
        <v>4.7929068151412042E-4</v>
      </c>
      <c r="D795">
        <v>5.0269693358722225E-4</v>
      </c>
      <c r="E795">
        <v>4.9531227159385508E-4</v>
      </c>
      <c r="F795">
        <v>4.9932809991385502E-4</v>
      </c>
      <c r="G795">
        <v>4.95483846193023E-4</v>
      </c>
      <c r="H795">
        <v>5.7000006053776141E-4</v>
      </c>
      <c r="I795">
        <v>5.1664809239385502E-4</v>
      </c>
      <c r="J795">
        <v>4.9516832919385548E-4</v>
      </c>
      <c r="K795">
        <v>4.9612316919385501E-4</v>
      </c>
      <c r="L795">
        <v>4.9516832919385538E-4</v>
      </c>
      <c r="M795">
        <v>4.9516832919385559E-4</v>
      </c>
    </row>
    <row r="796" spans="1:13" x14ac:dyDescent="0.25">
      <c r="A796" s="1">
        <v>793</v>
      </c>
      <c r="B796">
        <v>4.3699359171720122E-4</v>
      </c>
      <c r="C796">
        <v>4.7923919022375261E-4</v>
      </c>
      <c r="D796">
        <v>5.0271532816238706E-4</v>
      </c>
      <c r="E796">
        <v>4.9531544679385503E-4</v>
      </c>
      <c r="F796">
        <v>4.9933402107385494E-4</v>
      </c>
      <c r="G796">
        <v>4.9549309931852699E-4</v>
      </c>
      <c r="H796">
        <v>5.7013287547675923E-4</v>
      </c>
      <c r="I796">
        <v>5.1671693199385499E-4</v>
      </c>
      <c r="J796">
        <v>4.9516832919385548E-4</v>
      </c>
      <c r="K796">
        <v>4.9612643919385495E-4</v>
      </c>
      <c r="L796">
        <v>4.9516832919385538E-4</v>
      </c>
      <c r="M796">
        <v>4.9516832919385559E-4</v>
      </c>
    </row>
    <row r="797" spans="1:13" x14ac:dyDescent="0.25">
      <c r="A797" s="1">
        <v>794</v>
      </c>
      <c r="B797">
        <v>4.3689366220454358E-4</v>
      </c>
      <c r="C797">
        <v>4.7918771757321347E-4</v>
      </c>
      <c r="D797">
        <v>5.0273372273755177E-4</v>
      </c>
      <c r="E797">
        <v>4.9531862199385498E-4</v>
      </c>
      <c r="F797">
        <v>4.9933994223385497E-4</v>
      </c>
      <c r="G797">
        <v>4.9550235244403098E-4</v>
      </c>
      <c r="H797">
        <v>5.7026569041575704E-4</v>
      </c>
      <c r="I797">
        <v>5.1678577159385507E-4</v>
      </c>
      <c r="J797">
        <v>4.9516832919385548E-4</v>
      </c>
      <c r="K797">
        <v>4.96129709193855E-4</v>
      </c>
      <c r="L797">
        <v>4.9516832919385538E-4</v>
      </c>
      <c r="M797">
        <v>4.9516832919385559E-4</v>
      </c>
    </row>
    <row r="798" spans="1:13" x14ac:dyDescent="0.25">
      <c r="A798" s="1">
        <v>795</v>
      </c>
      <c r="B798">
        <v>4.367938151403595E-4</v>
      </c>
      <c r="C798">
        <v>4.7913626355238349E-4</v>
      </c>
      <c r="D798">
        <v>5.0275211731271659E-4</v>
      </c>
      <c r="E798">
        <v>4.9532179719385505E-4</v>
      </c>
      <c r="F798">
        <v>4.99345863393855E-4</v>
      </c>
      <c r="G798">
        <v>4.9551160556953497E-4</v>
      </c>
      <c r="H798">
        <v>5.7039850535475485E-4</v>
      </c>
      <c r="I798">
        <v>5.1685461119385504E-4</v>
      </c>
      <c r="J798">
        <v>4.9516832919385548E-4</v>
      </c>
      <c r="K798">
        <v>4.9613297919385495E-4</v>
      </c>
      <c r="L798">
        <v>4.9516832919385538E-4</v>
      </c>
      <c r="M798">
        <v>4.9516832919385559E-4</v>
      </c>
    </row>
    <row r="799" spans="1:13" x14ac:dyDescent="0.25">
      <c r="A799" s="1">
        <v>796</v>
      </c>
      <c r="B799">
        <v>4.3669405042265239E-4</v>
      </c>
      <c r="C799">
        <v>4.7908482815115031E-4</v>
      </c>
      <c r="D799">
        <v>5.0277051188788141E-4</v>
      </c>
      <c r="E799">
        <v>4.95324972393855E-4</v>
      </c>
      <c r="F799">
        <v>4.9935178455385503E-4</v>
      </c>
      <c r="G799">
        <v>4.9552085869503896E-4</v>
      </c>
      <c r="H799">
        <v>5.7053132029375266E-4</v>
      </c>
      <c r="I799">
        <v>5.1692345079385501E-4</v>
      </c>
      <c r="J799">
        <v>4.9516832919385548E-4</v>
      </c>
      <c r="K799">
        <v>4.96136249193855E-4</v>
      </c>
      <c r="L799">
        <v>4.9516832919385538E-4</v>
      </c>
      <c r="M799">
        <v>4.9516832919385559E-4</v>
      </c>
    </row>
    <row r="800" spans="1:13" x14ac:dyDescent="0.25">
      <c r="A800" s="1">
        <v>797</v>
      </c>
      <c r="B800">
        <v>4.3659436794959468E-4</v>
      </c>
      <c r="C800">
        <v>4.7903341135940901E-4</v>
      </c>
      <c r="D800">
        <v>5.0278890646304612E-4</v>
      </c>
      <c r="E800">
        <v>4.9532814759385506E-4</v>
      </c>
      <c r="F800">
        <v>4.9935770571385494E-4</v>
      </c>
      <c r="G800">
        <v>4.9553011182054305E-4</v>
      </c>
      <c r="H800">
        <v>5.7066413523275059E-4</v>
      </c>
      <c r="I800">
        <v>5.1699229039385499E-4</v>
      </c>
      <c r="J800">
        <v>4.9516832919385548E-4</v>
      </c>
      <c r="K800">
        <v>4.9613951919385494E-4</v>
      </c>
      <c r="L800">
        <v>4.9516832919385538E-4</v>
      </c>
      <c r="M800">
        <v>4.9516832919385559E-4</v>
      </c>
    </row>
    <row r="801" spans="1:13" x14ac:dyDescent="0.25">
      <c r="A801" s="1">
        <v>798</v>
      </c>
      <c r="B801">
        <v>4.3649476761952588E-4</v>
      </c>
      <c r="C801">
        <v>4.7898201316706193E-4</v>
      </c>
      <c r="D801">
        <v>5.0280730103821093E-4</v>
      </c>
      <c r="E801">
        <v>4.9533132279385502E-4</v>
      </c>
      <c r="F801">
        <v>4.9936362687385497E-4</v>
      </c>
      <c r="G801">
        <v>4.9553936494604704E-4</v>
      </c>
      <c r="H801">
        <v>5.7079695017174829E-4</v>
      </c>
      <c r="I801">
        <v>5.1706112999385496E-4</v>
      </c>
      <c r="J801">
        <v>4.9516832919385548E-4</v>
      </c>
      <c r="K801">
        <v>4.96142789193855E-4</v>
      </c>
      <c r="L801">
        <v>4.9516832919385538E-4</v>
      </c>
      <c r="M801">
        <v>4.9516832919385559E-4</v>
      </c>
    </row>
    <row r="802" spans="1:13" x14ac:dyDescent="0.25">
      <c r="A802" s="1">
        <v>799</v>
      </c>
      <c r="B802">
        <v>4.3639524933095368E-4</v>
      </c>
      <c r="C802">
        <v>4.7893063356401882E-4</v>
      </c>
      <c r="D802">
        <v>5.0282569561337575E-4</v>
      </c>
      <c r="E802">
        <v>4.9533449799385508E-4</v>
      </c>
      <c r="F802">
        <v>4.99369548033855E-4</v>
      </c>
      <c r="G802">
        <v>4.9554861807155103E-4</v>
      </c>
      <c r="H802">
        <v>5.709297651107461E-4</v>
      </c>
      <c r="I802">
        <v>5.1712996959385504E-4</v>
      </c>
      <c r="J802">
        <v>4.9516832919385548E-4</v>
      </c>
      <c r="K802">
        <v>4.9614605919385494E-4</v>
      </c>
      <c r="L802">
        <v>4.9516832919385538E-4</v>
      </c>
      <c r="M802">
        <v>4.9516832919385559E-4</v>
      </c>
    </row>
    <row r="803" spans="1:13" x14ac:dyDescent="0.25">
      <c r="A803" s="1">
        <v>800</v>
      </c>
      <c r="B803">
        <v>4.3629581298255238E-4</v>
      </c>
      <c r="C803">
        <v>4.7887927254019661E-4</v>
      </c>
      <c r="D803">
        <v>5.0284409018854046E-4</v>
      </c>
      <c r="E803">
        <v>4.9533767319385504E-4</v>
      </c>
      <c r="F803">
        <v>4.9937546919385503E-4</v>
      </c>
      <c r="G803">
        <v>4.9555787119705502E-4</v>
      </c>
      <c r="H803">
        <v>5.7106258004974392E-4</v>
      </c>
      <c r="I803">
        <v>5.1719880919385501E-4</v>
      </c>
      <c r="J803">
        <v>4.9516832919385548E-4</v>
      </c>
      <c r="K803">
        <v>4.9614932919385499E-4</v>
      </c>
      <c r="L803">
        <v>4.9516832919385538E-4</v>
      </c>
      <c r="M803">
        <v>4.9516832919385559E-4</v>
      </c>
    </row>
    <row r="804" spans="1:13" x14ac:dyDescent="0.25">
      <c r="A804" s="1">
        <v>801</v>
      </c>
      <c r="B804">
        <v>4.3619645847316337E-4</v>
      </c>
      <c r="C804">
        <v>4.7882793008551943E-4</v>
      </c>
      <c r="D804">
        <v>5.0286248476370528E-4</v>
      </c>
      <c r="E804">
        <v>4.9534084839385499E-4</v>
      </c>
      <c r="F804">
        <v>4.9938139035385495E-4</v>
      </c>
      <c r="G804">
        <v>4.9556712432255901E-4</v>
      </c>
      <c r="H804">
        <v>5.7119539498874173E-4</v>
      </c>
      <c r="I804">
        <v>5.1726764879385509E-4</v>
      </c>
      <c r="J804">
        <v>4.9516832919385548E-4</v>
      </c>
      <c r="K804">
        <v>4.9615259919385494E-4</v>
      </c>
      <c r="L804">
        <v>4.9516832919385538E-4</v>
      </c>
      <c r="M804">
        <v>4.9516832919385559E-4</v>
      </c>
    </row>
    <row r="805" spans="1:13" x14ac:dyDescent="0.25">
      <c r="A805" s="1">
        <v>802</v>
      </c>
      <c r="B805">
        <v>4.360971857017942E-4</v>
      </c>
      <c r="C805">
        <v>4.7877660618991888E-4</v>
      </c>
      <c r="D805">
        <v>5.0288087933887009E-4</v>
      </c>
      <c r="E805">
        <v>4.9534402359385505E-4</v>
      </c>
      <c r="F805">
        <v>4.9938731151385498E-4</v>
      </c>
      <c r="G805">
        <v>4.95576377448063E-4</v>
      </c>
      <c r="H805">
        <v>5.7132820992773954E-4</v>
      </c>
      <c r="I805">
        <v>5.1733648839385506E-4</v>
      </c>
      <c r="J805">
        <v>4.9516832919385548E-4</v>
      </c>
      <c r="K805">
        <v>4.9615586919385499E-4</v>
      </c>
      <c r="L805">
        <v>4.9516832919385538E-4</v>
      </c>
      <c r="M805">
        <v>4.9516832919385559E-4</v>
      </c>
    </row>
    <row r="806" spans="1:13" x14ac:dyDescent="0.25">
      <c r="A806" s="1">
        <v>803</v>
      </c>
      <c r="B806">
        <v>4.3599799456761889E-4</v>
      </c>
      <c r="C806">
        <v>4.7872530084333391E-4</v>
      </c>
      <c r="D806">
        <v>5.028992739140348E-4</v>
      </c>
      <c r="E806">
        <v>4.9534719879385501E-4</v>
      </c>
      <c r="F806">
        <v>4.99393232673855E-4</v>
      </c>
      <c r="G806">
        <v>4.9558563057356699E-4</v>
      </c>
      <c r="H806">
        <v>5.7146102486673725E-4</v>
      </c>
      <c r="I806">
        <v>5.1740532799385503E-4</v>
      </c>
      <c r="J806">
        <v>4.9516832919385548E-4</v>
      </c>
      <c r="K806">
        <v>4.9615913919385493E-4</v>
      </c>
      <c r="L806">
        <v>4.9516832919385538E-4</v>
      </c>
      <c r="M806">
        <v>4.9516832919385559E-4</v>
      </c>
    </row>
    <row r="807" spans="1:13" x14ac:dyDescent="0.25">
      <c r="A807" s="1">
        <v>804</v>
      </c>
      <c r="B807">
        <v>4.358988849699769E-4</v>
      </c>
      <c r="C807">
        <v>4.7867401403571048E-4</v>
      </c>
      <c r="D807">
        <v>5.0291766848919962E-4</v>
      </c>
      <c r="E807">
        <v>4.9535037399385507E-4</v>
      </c>
      <c r="F807">
        <v>4.9939915383385492E-4</v>
      </c>
      <c r="G807">
        <v>4.9559488369907098E-4</v>
      </c>
      <c r="H807">
        <v>5.7159383980573517E-4</v>
      </c>
      <c r="I807">
        <v>5.17474167593855E-4</v>
      </c>
      <c r="J807">
        <v>4.9516832919385548E-4</v>
      </c>
      <c r="K807">
        <v>4.9616240919385499E-4</v>
      </c>
      <c r="L807">
        <v>4.9516832919385538E-4</v>
      </c>
      <c r="M807">
        <v>4.9516832919385559E-4</v>
      </c>
    </row>
    <row r="808" spans="1:13" x14ac:dyDescent="0.25">
      <c r="A808" s="1">
        <v>805</v>
      </c>
      <c r="B808">
        <v>4.3579985680837328E-4</v>
      </c>
      <c r="C808">
        <v>4.786227457570021E-4</v>
      </c>
      <c r="D808">
        <v>5.0293606306436444E-4</v>
      </c>
      <c r="E808">
        <v>4.9535354919385502E-4</v>
      </c>
      <c r="F808">
        <v>4.9940507499385495E-4</v>
      </c>
      <c r="G808">
        <v>4.9560413682457497E-4</v>
      </c>
      <c r="H808">
        <v>5.7172665474473287E-4</v>
      </c>
      <c r="I808">
        <v>5.1754300719385497E-4</v>
      </c>
      <c r="J808">
        <v>4.9516832919385548E-4</v>
      </c>
      <c r="K808">
        <v>4.9616567919385493E-4</v>
      </c>
      <c r="L808">
        <v>4.9516832919385538E-4</v>
      </c>
      <c r="M808">
        <v>4.9516832919385559E-4</v>
      </c>
    </row>
    <row r="809" spans="1:13" x14ac:dyDescent="0.25">
      <c r="A809" s="1">
        <v>806</v>
      </c>
      <c r="B809">
        <v>4.3570090998247812E-4</v>
      </c>
      <c r="C809">
        <v>4.7857149599716918E-4</v>
      </c>
      <c r="D809">
        <v>5.0295445763952915E-4</v>
      </c>
      <c r="E809">
        <v>4.9535672439385498E-4</v>
      </c>
      <c r="F809">
        <v>4.9941099615385498E-4</v>
      </c>
      <c r="G809">
        <v>4.9561338995007895E-4</v>
      </c>
      <c r="H809">
        <v>5.7185946968373079E-4</v>
      </c>
      <c r="I809">
        <v>5.1761184679385494E-4</v>
      </c>
      <c r="J809">
        <v>4.9516832919385548E-4</v>
      </c>
      <c r="K809">
        <v>4.9616894919385498E-4</v>
      </c>
      <c r="L809">
        <v>4.9516832919385538E-4</v>
      </c>
      <c r="M809">
        <v>4.9516832919385559E-4</v>
      </c>
    </row>
    <row r="810" spans="1:13" x14ac:dyDescent="0.25">
      <c r="A810" s="1">
        <v>807</v>
      </c>
      <c r="B810">
        <v>4.3560204439212631E-4</v>
      </c>
      <c r="C810">
        <v>4.7852026474617981E-4</v>
      </c>
      <c r="D810">
        <v>5.0297285221469396E-4</v>
      </c>
      <c r="E810">
        <v>4.9535989959385504E-4</v>
      </c>
      <c r="F810">
        <v>4.9941691731385501E-4</v>
      </c>
      <c r="G810">
        <v>4.9562264307558305E-4</v>
      </c>
      <c r="H810">
        <v>5.719922846227285E-4</v>
      </c>
      <c r="I810">
        <v>5.1768068639385502E-4</v>
      </c>
      <c r="J810">
        <v>4.9516832919385548E-4</v>
      </c>
      <c r="K810">
        <v>4.9617221919385493E-4</v>
      </c>
      <c r="L810">
        <v>4.9516832919385538E-4</v>
      </c>
      <c r="M810">
        <v>4.9516832919385559E-4</v>
      </c>
    </row>
    <row r="811" spans="1:13" x14ac:dyDescent="0.25">
      <c r="A811" s="1">
        <v>808</v>
      </c>
      <c r="B811">
        <v>4.3550325993731669E-4</v>
      </c>
      <c r="C811">
        <v>4.7846905199400901E-4</v>
      </c>
      <c r="D811">
        <v>5.0299124678985878E-4</v>
      </c>
      <c r="E811">
        <v>4.95363074793855E-4</v>
      </c>
      <c r="F811">
        <v>4.9942283847385493E-4</v>
      </c>
      <c r="G811">
        <v>4.9563189620108704E-4</v>
      </c>
      <c r="H811">
        <v>5.7212509956172642E-4</v>
      </c>
      <c r="I811">
        <v>5.1774952599385499E-4</v>
      </c>
      <c r="J811">
        <v>4.9516832919385548E-4</v>
      </c>
      <c r="K811">
        <v>4.9617548919385498E-4</v>
      </c>
      <c r="L811">
        <v>4.9516832919385538E-4</v>
      </c>
      <c r="M811">
        <v>4.9516832919385559E-4</v>
      </c>
    </row>
    <row r="812" spans="1:13" x14ac:dyDescent="0.25">
      <c r="A812" s="1">
        <v>809</v>
      </c>
      <c r="B812">
        <v>4.3540455651821332E-4</v>
      </c>
      <c r="C812">
        <v>4.7841785773063893E-4</v>
      </c>
      <c r="D812">
        <v>5.0300964136502349E-4</v>
      </c>
      <c r="E812">
        <v>4.9536624999385506E-4</v>
      </c>
      <c r="F812">
        <v>4.9942875963385495E-4</v>
      </c>
      <c r="G812">
        <v>4.9564114932659103E-4</v>
      </c>
      <c r="H812">
        <v>5.7225791450072423E-4</v>
      </c>
      <c r="I812">
        <v>5.1781836559385507E-4</v>
      </c>
      <c r="J812">
        <v>4.9516832919385548E-4</v>
      </c>
      <c r="K812">
        <v>4.9617875919385503E-4</v>
      </c>
      <c r="L812">
        <v>4.9516832919385538E-4</v>
      </c>
      <c r="M812">
        <v>4.9516832919385559E-4</v>
      </c>
    </row>
    <row r="813" spans="1:13" x14ac:dyDescent="0.25">
      <c r="A813" s="1">
        <v>810</v>
      </c>
      <c r="B813">
        <v>4.353059340351425E-4</v>
      </c>
      <c r="C813">
        <v>4.7836668194605961E-4</v>
      </c>
      <c r="D813">
        <v>5.0302803594018831E-4</v>
      </c>
      <c r="E813">
        <v>4.9536942519385501E-4</v>
      </c>
      <c r="F813">
        <v>4.9943468079385498E-4</v>
      </c>
      <c r="G813">
        <v>4.9565040245209502E-4</v>
      </c>
      <c r="H813">
        <v>5.7239072943972204E-4</v>
      </c>
      <c r="I813">
        <v>5.1788720519385504E-4</v>
      </c>
      <c r="J813">
        <v>4.9516832919385548E-4</v>
      </c>
      <c r="K813">
        <v>4.9618202919385498E-4</v>
      </c>
      <c r="L813">
        <v>4.9516832919385538E-4</v>
      </c>
      <c r="M813">
        <v>4.9516832919385559E-4</v>
      </c>
    </row>
    <row r="814" spans="1:13" x14ac:dyDescent="0.25">
      <c r="A814" s="1">
        <v>811</v>
      </c>
      <c r="B814">
        <v>4.352073923885951E-4</v>
      </c>
      <c r="C814">
        <v>4.7831552463026722E-4</v>
      </c>
      <c r="D814">
        <v>5.0304643051535302E-4</v>
      </c>
      <c r="E814">
        <v>4.9537260039385508E-4</v>
      </c>
      <c r="F814">
        <v>4.9944060195385501E-4</v>
      </c>
      <c r="G814">
        <v>4.9565965557759901E-4</v>
      </c>
      <c r="H814">
        <v>5.7252354437871975E-4</v>
      </c>
      <c r="I814">
        <v>5.1795604479385501E-4</v>
      </c>
      <c r="J814">
        <v>4.9516832919385548E-4</v>
      </c>
      <c r="K814">
        <v>4.9618529919385503E-4</v>
      </c>
      <c r="L814">
        <v>4.9516832919385538E-4</v>
      </c>
      <c r="M814">
        <v>4.9516832919385559E-4</v>
      </c>
    </row>
    <row r="815" spans="1:13" x14ac:dyDescent="0.25">
      <c r="A815" s="1">
        <v>812</v>
      </c>
      <c r="B815">
        <v>4.3510893147922429E-4</v>
      </c>
      <c r="C815">
        <v>4.782643857732663E-4</v>
      </c>
      <c r="D815">
        <v>5.0306482509051783E-4</v>
      </c>
      <c r="E815">
        <v>4.9537577559385503E-4</v>
      </c>
      <c r="F815">
        <v>4.9944652311385493E-4</v>
      </c>
      <c r="G815">
        <v>4.95668908703103E-4</v>
      </c>
      <c r="H815">
        <v>5.7265635931771767E-4</v>
      </c>
      <c r="I815">
        <v>5.1802488439385498E-4</v>
      </c>
      <c r="J815">
        <v>4.9516832919385548E-4</v>
      </c>
      <c r="K815">
        <v>4.9618856919385497E-4</v>
      </c>
      <c r="L815">
        <v>4.9516832919385538E-4</v>
      </c>
      <c r="M815">
        <v>4.9516832919385559E-4</v>
      </c>
    </row>
    <row r="816" spans="1:13" x14ac:dyDescent="0.25">
      <c r="A816" s="1">
        <v>813</v>
      </c>
      <c r="B816">
        <v>4.3501055120784672E-4</v>
      </c>
      <c r="C816">
        <v>4.7821326536506788E-4</v>
      </c>
      <c r="D816">
        <v>5.0308321966568265E-4</v>
      </c>
      <c r="E816">
        <v>4.9537895079385498E-4</v>
      </c>
      <c r="F816">
        <v>4.9945244427385496E-4</v>
      </c>
      <c r="G816">
        <v>4.9567816182860699E-4</v>
      </c>
      <c r="H816">
        <v>5.7278917425671537E-4</v>
      </c>
      <c r="I816">
        <v>5.1809372399385495E-4</v>
      </c>
      <c r="J816">
        <v>4.9516832919385548E-4</v>
      </c>
      <c r="K816">
        <v>4.9619183919385502E-4</v>
      </c>
      <c r="L816">
        <v>4.9516832919385538E-4</v>
      </c>
      <c r="M816">
        <v>4.9516832919385559E-4</v>
      </c>
    </row>
    <row r="817" spans="1:13" x14ac:dyDescent="0.25">
      <c r="A817" s="1">
        <v>814</v>
      </c>
      <c r="B817">
        <v>4.3491225147544049E-4</v>
      </c>
      <c r="C817">
        <v>4.781621633956905E-4</v>
      </c>
      <c r="D817">
        <v>5.0310161424084736E-4</v>
      </c>
      <c r="E817">
        <v>4.9538212599385505E-4</v>
      </c>
      <c r="F817">
        <v>4.9945836543385498E-4</v>
      </c>
      <c r="G817">
        <v>4.9568741495411097E-4</v>
      </c>
      <c r="H817">
        <v>5.729219891957133E-4</v>
      </c>
      <c r="I817">
        <v>5.1816256359385503E-4</v>
      </c>
      <c r="J817">
        <v>4.9516832919385548E-4</v>
      </c>
      <c r="K817">
        <v>4.9619510919385497E-4</v>
      </c>
      <c r="L817">
        <v>4.9516832919385538E-4</v>
      </c>
      <c r="M817">
        <v>4.9516832919385559E-4</v>
      </c>
    </row>
    <row r="818" spans="1:13" x14ac:dyDescent="0.25">
      <c r="A818" s="1">
        <v>815</v>
      </c>
      <c r="B818">
        <v>4.3481403218314661E-4</v>
      </c>
      <c r="C818">
        <v>4.7811107985515962E-4</v>
      </c>
      <c r="D818">
        <v>5.0312000881601218E-4</v>
      </c>
      <c r="E818">
        <v>4.95385301193855E-4</v>
      </c>
      <c r="F818">
        <v>4.9946428659385501E-4</v>
      </c>
      <c r="G818">
        <v>4.9569666807961496E-4</v>
      </c>
      <c r="H818">
        <v>5.73054804134711E-4</v>
      </c>
      <c r="I818">
        <v>5.18231403193855E-4</v>
      </c>
      <c r="J818">
        <v>4.9516832919385548E-4</v>
      </c>
      <c r="K818">
        <v>4.9619837919385502E-4</v>
      </c>
      <c r="L818">
        <v>4.9516832919385538E-4</v>
      </c>
      <c r="M818">
        <v>4.9516832919385559E-4</v>
      </c>
    </row>
    <row r="819" spans="1:13" x14ac:dyDescent="0.25">
      <c r="A819" s="1">
        <v>816</v>
      </c>
      <c r="B819">
        <v>4.3471589323226719E-4</v>
      </c>
      <c r="C819">
        <v>4.7806001473350829E-4</v>
      </c>
      <c r="D819">
        <v>5.0313840339117699E-4</v>
      </c>
      <c r="E819">
        <v>4.9538847639385506E-4</v>
      </c>
      <c r="F819">
        <v>4.9947020775385493E-4</v>
      </c>
      <c r="G819">
        <v>4.9570592120511895E-4</v>
      </c>
      <c r="H819">
        <v>5.7318761907370881E-4</v>
      </c>
      <c r="I819">
        <v>5.1830024279385498E-4</v>
      </c>
      <c r="J819">
        <v>4.9516832919385548E-4</v>
      </c>
      <c r="K819">
        <v>4.9620164919385497E-4</v>
      </c>
      <c r="L819">
        <v>4.9516832919385538E-4</v>
      </c>
      <c r="M819">
        <v>4.9516832919385559E-4</v>
      </c>
    </row>
    <row r="820" spans="1:13" x14ac:dyDescent="0.25">
      <c r="A820" s="1">
        <v>817</v>
      </c>
      <c r="B820">
        <v>4.3461783452426657E-4</v>
      </c>
      <c r="C820">
        <v>4.7800896802077647E-4</v>
      </c>
      <c r="D820">
        <v>5.031567979663417E-4</v>
      </c>
      <c r="E820">
        <v>4.9539165159385502E-4</v>
      </c>
      <c r="F820">
        <v>4.9947612891385496E-4</v>
      </c>
      <c r="G820">
        <v>4.9571517433062305E-4</v>
      </c>
      <c r="H820">
        <v>5.7332043401270663E-4</v>
      </c>
      <c r="I820">
        <v>5.1836908239385505E-4</v>
      </c>
      <c r="J820">
        <v>4.9516832919385548E-4</v>
      </c>
      <c r="K820">
        <v>4.9620491919385502E-4</v>
      </c>
      <c r="L820">
        <v>4.9516832919385538E-4</v>
      </c>
      <c r="M820">
        <v>4.9516832919385559E-4</v>
      </c>
    </row>
    <row r="821" spans="1:13" x14ac:dyDescent="0.25">
      <c r="A821" s="1">
        <v>818</v>
      </c>
      <c r="B821">
        <v>4.3451985596076903E-4</v>
      </c>
      <c r="C821">
        <v>4.7795793970701131E-4</v>
      </c>
      <c r="D821">
        <v>5.0317519254150652E-4</v>
      </c>
      <c r="E821">
        <v>4.9539482679385508E-4</v>
      </c>
      <c r="F821">
        <v>4.9948205007385499E-4</v>
      </c>
      <c r="G821">
        <v>4.9572442745612704E-4</v>
      </c>
      <c r="H821">
        <v>5.7345324895170455E-4</v>
      </c>
      <c r="I821">
        <v>5.1843792199385503E-4</v>
      </c>
      <c r="J821">
        <v>4.9516832919385548E-4</v>
      </c>
      <c r="K821">
        <v>4.9620818919385496E-4</v>
      </c>
      <c r="L821">
        <v>4.9516832919385538E-4</v>
      </c>
      <c r="M821">
        <v>4.9516832919385559E-4</v>
      </c>
    </row>
    <row r="822" spans="1:13" x14ac:dyDescent="0.25">
      <c r="A822" s="1">
        <v>819</v>
      </c>
      <c r="B822">
        <v>4.3442195744356052E-4</v>
      </c>
      <c r="C822">
        <v>4.7790692978226729E-4</v>
      </c>
      <c r="D822">
        <v>5.0319358711667134E-4</v>
      </c>
      <c r="E822">
        <v>4.9539800199385503E-4</v>
      </c>
      <c r="F822">
        <v>4.9948797123385502E-4</v>
      </c>
      <c r="G822">
        <v>4.9573368058163103E-4</v>
      </c>
      <c r="H822">
        <v>5.7358606389070225E-4</v>
      </c>
      <c r="I822">
        <v>5.18506761593855E-4</v>
      </c>
      <c r="J822">
        <v>4.9516832919385548E-4</v>
      </c>
      <c r="K822">
        <v>4.9621145919385502E-4</v>
      </c>
      <c r="L822">
        <v>4.9516832919385538E-4</v>
      </c>
      <c r="M822">
        <v>4.9516832919385559E-4</v>
      </c>
    </row>
    <row r="823" spans="1:13" x14ac:dyDescent="0.25">
      <c r="A823" s="1">
        <v>820</v>
      </c>
      <c r="B823">
        <v>4.3432413887458678E-4</v>
      </c>
      <c r="C823">
        <v>4.7785593823660572E-4</v>
      </c>
      <c r="D823">
        <v>5.0321198169183605E-4</v>
      </c>
      <c r="E823">
        <v>4.9540117719385499E-4</v>
      </c>
      <c r="F823">
        <v>4.9949389239385493E-4</v>
      </c>
      <c r="G823">
        <v>4.9574293370713502E-4</v>
      </c>
      <c r="H823">
        <v>5.7371887882970006E-4</v>
      </c>
      <c r="I823">
        <v>5.1857560119385497E-4</v>
      </c>
      <c r="J823">
        <v>4.9516832919385548E-4</v>
      </c>
      <c r="K823">
        <v>4.9621472919385496E-4</v>
      </c>
      <c r="L823">
        <v>4.9516832919385538E-4</v>
      </c>
      <c r="M823">
        <v>4.9516832919385559E-4</v>
      </c>
    </row>
    <row r="824" spans="1:13" x14ac:dyDescent="0.25">
      <c r="A824" s="1">
        <v>821</v>
      </c>
      <c r="B824">
        <v>4.3422640015595428E-4</v>
      </c>
      <c r="C824">
        <v>4.7780496506009561E-4</v>
      </c>
      <c r="D824">
        <v>5.0323037626700087E-4</v>
      </c>
      <c r="E824">
        <v>4.9540435239385505E-4</v>
      </c>
      <c r="F824">
        <v>4.9949981355385496E-4</v>
      </c>
      <c r="G824">
        <v>4.9575218683263901E-4</v>
      </c>
      <c r="H824">
        <v>5.7385169376869788E-4</v>
      </c>
      <c r="I824">
        <v>5.1864444079385505E-4</v>
      </c>
      <c r="J824">
        <v>4.9516832919385548E-4</v>
      </c>
      <c r="K824">
        <v>4.9621799919385501E-4</v>
      </c>
      <c r="L824">
        <v>4.9516832919385538E-4</v>
      </c>
      <c r="M824">
        <v>4.9516832919385559E-4</v>
      </c>
    </row>
    <row r="825" spans="1:13" x14ac:dyDescent="0.25">
      <c r="A825" s="1">
        <v>822</v>
      </c>
      <c r="B825">
        <v>4.3412874118992849E-4</v>
      </c>
      <c r="C825">
        <v>4.7775401024281261E-4</v>
      </c>
      <c r="D825">
        <v>5.0324877084216568E-4</v>
      </c>
      <c r="E825">
        <v>4.9540752759385501E-4</v>
      </c>
      <c r="F825">
        <v>4.9950573471385499E-4</v>
      </c>
      <c r="G825">
        <v>4.95761439958143E-4</v>
      </c>
      <c r="H825">
        <v>5.7398450870769558E-4</v>
      </c>
      <c r="I825">
        <v>5.1871328039385502E-4</v>
      </c>
      <c r="J825">
        <v>4.9516832919385548E-4</v>
      </c>
      <c r="K825">
        <v>4.9622126919385496E-4</v>
      </c>
      <c r="L825">
        <v>4.9516832919385538E-4</v>
      </c>
      <c r="M825">
        <v>4.9516832919385559E-4</v>
      </c>
    </row>
    <row r="826" spans="1:13" x14ac:dyDescent="0.25">
      <c r="A826" s="1">
        <v>823</v>
      </c>
      <c r="B826">
        <v>4.3403116187893499E-4</v>
      </c>
      <c r="C826">
        <v>4.7770307377483981E-4</v>
      </c>
      <c r="D826">
        <v>5.0326716541733039E-4</v>
      </c>
      <c r="E826">
        <v>4.9541070279385507E-4</v>
      </c>
      <c r="F826">
        <v>4.9951165587385502E-4</v>
      </c>
      <c r="G826">
        <v>4.9577069308364698E-4</v>
      </c>
      <c r="H826">
        <v>5.741173236466935E-4</v>
      </c>
      <c r="I826">
        <v>5.1878211999385499E-4</v>
      </c>
      <c r="J826">
        <v>4.9516832919385548E-4</v>
      </c>
      <c r="K826">
        <v>4.9622453919385501E-4</v>
      </c>
      <c r="L826">
        <v>4.9516832919385538E-4</v>
      </c>
      <c r="M826">
        <v>4.9516832919385559E-4</v>
      </c>
    </row>
    <row r="827" spans="1:13" x14ac:dyDescent="0.25">
      <c r="A827" s="1">
        <v>824</v>
      </c>
      <c r="B827">
        <v>4.3393366212555811E-4</v>
      </c>
      <c r="C827">
        <v>4.7765215564626721E-4</v>
      </c>
      <c r="D827">
        <v>5.0328555999249521E-4</v>
      </c>
      <c r="E827">
        <v>4.9541387799385502E-4</v>
      </c>
      <c r="F827">
        <v>4.9951757703385494E-4</v>
      </c>
      <c r="G827">
        <v>4.9577994620915097E-4</v>
      </c>
      <c r="H827">
        <v>5.7425013858569121E-4</v>
      </c>
      <c r="I827">
        <v>5.1885095959385507E-4</v>
      </c>
      <c r="J827">
        <v>4.9516832919385548E-4</v>
      </c>
      <c r="K827">
        <v>4.9622780919385495E-4</v>
      </c>
      <c r="L827">
        <v>4.9516832919385538E-4</v>
      </c>
      <c r="M827">
        <v>4.9516832919385559E-4</v>
      </c>
    </row>
    <row r="828" spans="1:13" x14ac:dyDescent="0.25">
      <c r="A828" s="1">
        <v>825</v>
      </c>
      <c r="B828">
        <v>4.3383624183254102E-4</v>
      </c>
      <c r="C828">
        <v>4.7760125584719231E-4</v>
      </c>
      <c r="D828">
        <v>5.0330395456766003E-4</v>
      </c>
      <c r="E828">
        <v>4.9541705319385498E-4</v>
      </c>
      <c r="F828">
        <v>4.9952349819385497E-4</v>
      </c>
      <c r="G828">
        <v>4.9578919933465496E-4</v>
      </c>
      <c r="H828">
        <v>5.7438295352468902E-4</v>
      </c>
      <c r="I828">
        <v>5.1891979919385504E-4</v>
      </c>
      <c r="J828">
        <v>4.9516832919385548E-4</v>
      </c>
      <c r="K828">
        <v>4.9623107919385501E-4</v>
      </c>
      <c r="L828">
        <v>4.9516832919385538E-4</v>
      </c>
      <c r="M828">
        <v>4.9516832919385559E-4</v>
      </c>
    </row>
    <row r="829" spans="1:13" x14ac:dyDescent="0.25">
      <c r="A829" s="1">
        <v>826</v>
      </c>
      <c r="B829">
        <v>4.3373890090278529E-4</v>
      </c>
      <c r="C829">
        <v>4.7755037436771931E-4</v>
      </c>
      <c r="D829">
        <v>5.0332234914282474E-4</v>
      </c>
      <c r="E829">
        <v>4.9542022839385504E-4</v>
      </c>
      <c r="F829">
        <v>4.9952941935385499E-4</v>
      </c>
      <c r="G829">
        <v>4.9579845246015895E-4</v>
      </c>
      <c r="H829">
        <v>5.7451576846368683E-4</v>
      </c>
      <c r="I829">
        <v>5.1898863879385501E-4</v>
      </c>
      <c r="J829">
        <v>4.9516832919385548E-4</v>
      </c>
      <c r="K829">
        <v>4.9623434919385495E-4</v>
      </c>
      <c r="L829">
        <v>4.9516832919385538E-4</v>
      </c>
      <c r="M829">
        <v>4.9516832919385559E-4</v>
      </c>
    </row>
    <row r="830" spans="1:13" x14ac:dyDescent="0.25">
      <c r="A830" s="1">
        <v>827</v>
      </c>
      <c r="B830">
        <v>4.3364163923935092E-4</v>
      </c>
      <c r="C830">
        <v>4.7749951119795987E-4</v>
      </c>
      <c r="D830">
        <v>5.0334074371798955E-4</v>
      </c>
      <c r="E830">
        <v>4.9542340359385499E-4</v>
      </c>
      <c r="F830">
        <v>4.9953534051385502E-4</v>
      </c>
      <c r="G830">
        <v>4.9580770558566305E-4</v>
      </c>
      <c r="H830">
        <v>5.7464858340268465E-4</v>
      </c>
      <c r="I830">
        <v>5.1905747839385498E-4</v>
      </c>
      <c r="J830">
        <v>4.9516832919385548E-4</v>
      </c>
      <c r="K830">
        <v>4.96237619193855E-4</v>
      </c>
      <c r="L830">
        <v>4.9516832919385538E-4</v>
      </c>
      <c r="M830">
        <v>4.9516832919385559E-4</v>
      </c>
    </row>
    <row r="831" spans="1:13" x14ac:dyDescent="0.25">
      <c r="A831" s="1">
        <v>828</v>
      </c>
      <c r="B831">
        <v>4.3354445674545521E-4</v>
      </c>
      <c r="C831">
        <v>4.7744866632803263E-4</v>
      </c>
      <c r="D831">
        <v>5.0335913829315437E-4</v>
      </c>
      <c r="E831">
        <v>4.9542657879385506E-4</v>
      </c>
      <c r="F831">
        <v>4.9954126167385494E-4</v>
      </c>
      <c r="G831">
        <v>4.9581695871116704E-4</v>
      </c>
      <c r="H831">
        <v>5.7478139834168246E-4</v>
      </c>
      <c r="I831">
        <v>5.1912631799385506E-4</v>
      </c>
      <c r="J831">
        <v>4.9516832919385548E-4</v>
      </c>
      <c r="K831">
        <v>4.9624088919385495E-4</v>
      </c>
      <c r="L831">
        <v>4.9516832919385538E-4</v>
      </c>
      <c r="M831">
        <v>4.9516832919385559E-4</v>
      </c>
    </row>
    <row r="832" spans="1:13" x14ac:dyDescent="0.25">
      <c r="A832" s="1">
        <v>829</v>
      </c>
      <c r="B832">
        <v>4.3344735332447352E-4</v>
      </c>
      <c r="C832">
        <v>4.7739783974806341E-4</v>
      </c>
      <c r="D832">
        <v>5.0337753286831908E-4</v>
      </c>
      <c r="E832">
        <v>4.9542975399385501E-4</v>
      </c>
      <c r="F832">
        <v>4.9954718283385497E-4</v>
      </c>
      <c r="G832">
        <v>4.9582621183667103E-4</v>
      </c>
      <c r="H832">
        <v>5.7491421328068038E-4</v>
      </c>
      <c r="I832">
        <v>5.1919515759385503E-4</v>
      </c>
      <c r="J832">
        <v>4.9516832919385548E-4</v>
      </c>
      <c r="K832">
        <v>4.96244159193855E-4</v>
      </c>
      <c r="L832">
        <v>4.9516832919385538E-4</v>
      </c>
      <c r="M832">
        <v>4.9516832919385559E-4</v>
      </c>
    </row>
    <row r="833" spans="1:13" x14ac:dyDescent="0.25">
      <c r="A833" s="1">
        <v>830</v>
      </c>
      <c r="B833">
        <v>4.3335032887993798E-4</v>
      </c>
      <c r="C833">
        <v>4.773470314481847E-4</v>
      </c>
      <c r="D833">
        <v>5.033959274434839E-4</v>
      </c>
      <c r="E833">
        <v>4.9543292919385507E-4</v>
      </c>
      <c r="F833">
        <v>4.99553103993855E-4</v>
      </c>
      <c r="G833">
        <v>4.9583546496217502E-4</v>
      </c>
      <c r="H833">
        <v>5.7504702821967808E-4</v>
      </c>
      <c r="I833">
        <v>5.19263997193855E-4</v>
      </c>
      <c r="J833">
        <v>4.9516832919385548E-4</v>
      </c>
      <c r="K833">
        <v>4.9624742919385494E-4</v>
      </c>
      <c r="L833">
        <v>4.9516832919385538E-4</v>
      </c>
      <c r="M833">
        <v>4.9516832919385559E-4</v>
      </c>
    </row>
    <row r="834" spans="1:13" x14ac:dyDescent="0.25">
      <c r="A834" s="1">
        <v>831</v>
      </c>
      <c r="B834">
        <v>4.3325338331553782E-4</v>
      </c>
      <c r="C834">
        <v>4.7729624141853701E-4</v>
      </c>
      <c r="D834">
        <v>5.0341432201864871E-4</v>
      </c>
      <c r="E834">
        <v>4.9543610439385503E-4</v>
      </c>
      <c r="F834">
        <v>4.9955902515385502E-4</v>
      </c>
      <c r="G834">
        <v>4.95844718087679E-4</v>
      </c>
      <c r="H834">
        <v>5.7517984315867579E-4</v>
      </c>
      <c r="I834">
        <v>5.1933283679385508E-4</v>
      </c>
      <c r="J834">
        <v>4.9516832919385548E-4</v>
      </c>
      <c r="K834">
        <v>4.96250699193855E-4</v>
      </c>
      <c r="L834">
        <v>4.9516832919385538E-4</v>
      </c>
      <c r="M834">
        <v>4.9516832919385559E-4</v>
      </c>
    </row>
    <row r="835" spans="1:13" x14ac:dyDescent="0.25">
      <c r="A835" s="1">
        <v>832</v>
      </c>
      <c r="B835">
        <v>4.3315651653511858E-4</v>
      </c>
      <c r="C835">
        <v>4.7724546964926691E-4</v>
      </c>
      <c r="D835">
        <v>5.0343271659381342E-4</v>
      </c>
      <c r="E835">
        <v>4.9543927959385498E-4</v>
      </c>
      <c r="F835">
        <v>4.9956494631385494E-4</v>
      </c>
      <c r="G835">
        <v>4.9585397121318299E-4</v>
      </c>
      <c r="H835">
        <v>5.7531265809767371E-4</v>
      </c>
      <c r="I835">
        <v>5.1940167639385505E-4</v>
      </c>
      <c r="J835">
        <v>4.9516832919385548E-4</v>
      </c>
      <c r="K835">
        <v>4.9625396919385494E-4</v>
      </c>
      <c r="L835">
        <v>4.9516832919385538E-4</v>
      </c>
      <c r="M835">
        <v>4.9516832919385559E-4</v>
      </c>
    </row>
    <row r="836" spans="1:13" x14ac:dyDescent="0.25">
      <c r="A836" s="1">
        <v>833</v>
      </c>
      <c r="B836">
        <v>4.3305972844268222E-4</v>
      </c>
      <c r="C836">
        <v>4.771947161305288E-4</v>
      </c>
      <c r="D836">
        <v>5.0345111116897824E-4</v>
      </c>
      <c r="E836">
        <v>4.9544245479385505E-4</v>
      </c>
      <c r="F836">
        <v>4.9957086747385497E-4</v>
      </c>
      <c r="G836">
        <v>4.9586322433868698E-4</v>
      </c>
      <c r="H836">
        <v>5.7544547303667152E-4</v>
      </c>
      <c r="I836">
        <v>5.1947051599385502E-4</v>
      </c>
      <c r="J836">
        <v>4.9516832919385548E-4</v>
      </c>
      <c r="K836">
        <v>4.9625723919385499E-4</v>
      </c>
      <c r="L836">
        <v>4.9516832919385538E-4</v>
      </c>
      <c r="M836">
        <v>4.9516832919385559E-4</v>
      </c>
    </row>
    <row r="837" spans="1:13" x14ac:dyDescent="0.25">
      <c r="A837" s="1">
        <v>834</v>
      </c>
      <c r="B837">
        <v>4.3296301894238653E-4</v>
      </c>
      <c r="C837">
        <v>4.7714398085248378E-4</v>
      </c>
      <c r="D837">
        <v>5.0346950574414295E-4</v>
      </c>
      <c r="E837">
        <v>4.95445629993855E-4</v>
      </c>
      <c r="F837">
        <v>4.99576788633855E-4</v>
      </c>
      <c r="G837">
        <v>4.9587247746419097E-4</v>
      </c>
      <c r="H837">
        <v>5.7557828797566934E-4</v>
      </c>
      <c r="I837">
        <v>5.1953935559385499E-4</v>
      </c>
      <c r="J837">
        <v>4.9516832919385548E-4</v>
      </c>
      <c r="K837">
        <v>4.9626050919385494E-4</v>
      </c>
      <c r="L837">
        <v>4.9516832919385538E-4</v>
      </c>
      <c r="M837">
        <v>4.9516832919385559E-4</v>
      </c>
    </row>
    <row r="838" spans="1:13" x14ac:dyDescent="0.25">
      <c r="A838" s="1">
        <v>835</v>
      </c>
      <c r="B838">
        <v>4.3286638793854469E-4</v>
      </c>
      <c r="C838">
        <v>4.7709326380530019E-4</v>
      </c>
      <c r="D838">
        <v>5.0348790031930777E-4</v>
      </c>
      <c r="E838">
        <v>4.9544880519385506E-4</v>
      </c>
      <c r="F838">
        <v>4.9958270979385503E-4</v>
      </c>
      <c r="G838">
        <v>4.9588173058969496E-4</v>
      </c>
      <c r="H838">
        <v>5.7571110291466704E-4</v>
      </c>
      <c r="I838">
        <v>5.1960819519385497E-4</v>
      </c>
      <c r="J838">
        <v>4.9516832919385548E-4</v>
      </c>
      <c r="K838">
        <v>4.9626377919385499E-4</v>
      </c>
      <c r="L838">
        <v>4.9516832919385538E-4</v>
      </c>
      <c r="M838">
        <v>4.9516832919385559E-4</v>
      </c>
    </row>
    <row r="839" spans="1:13" x14ac:dyDescent="0.25">
      <c r="A839" s="1">
        <v>836</v>
      </c>
      <c r="B839">
        <v>4.3276983533562571E-4</v>
      </c>
      <c r="C839">
        <v>4.7704256497915331E-4</v>
      </c>
      <c r="D839">
        <v>5.0350629489447258E-4</v>
      </c>
      <c r="E839">
        <v>4.9545198039385502E-4</v>
      </c>
      <c r="F839">
        <v>4.9958863095385495E-4</v>
      </c>
      <c r="G839">
        <v>4.9589098371519906E-4</v>
      </c>
      <c r="H839">
        <v>5.7584391785366496E-4</v>
      </c>
      <c r="I839">
        <v>5.1967703479385504E-4</v>
      </c>
      <c r="J839">
        <v>4.9516832919385548E-4</v>
      </c>
      <c r="K839">
        <v>4.9626704919385493E-4</v>
      </c>
      <c r="L839">
        <v>4.9516832919385538E-4</v>
      </c>
      <c r="M839">
        <v>4.9516832919385559E-4</v>
      </c>
    </row>
    <row r="840" spans="1:13" x14ac:dyDescent="0.25">
      <c r="A840" s="1">
        <v>837</v>
      </c>
      <c r="B840">
        <v>4.3267336103825291E-4</v>
      </c>
      <c r="C840">
        <v>4.7699188436422547E-4</v>
      </c>
      <c r="D840">
        <v>5.0352468946963729E-4</v>
      </c>
      <c r="E840">
        <v>4.9545515559385508E-4</v>
      </c>
      <c r="F840">
        <v>4.9959455211385497E-4</v>
      </c>
      <c r="G840">
        <v>4.9590023684070305E-4</v>
      </c>
      <c r="H840">
        <v>5.7597673279266267E-4</v>
      </c>
      <c r="I840">
        <v>5.1974587439385502E-4</v>
      </c>
      <c r="J840">
        <v>4.9516832919385548E-4</v>
      </c>
      <c r="K840">
        <v>4.9627031919385499E-4</v>
      </c>
      <c r="L840">
        <v>4.9516832919385538E-4</v>
      </c>
      <c r="M840">
        <v>4.9516832919385559E-4</v>
      </c>
    </row>
    <row r="841" spans="1:13" x14ac:dyDescent="0.25">
      <c r="A841" s="1">
        <v>838</v>
      </c>
      <c r="B841">
        <v>4.325769649512045E-4</v>
      </c>
      <c r="C841">
        <v>4.7694122195070623E-4</v>
      </c>
      <c r="D841">
        <v>5.0354308404480211E-4</v>
      </c>
      <c r="E841">
        <v>4.9545833079385503E-4</v>
      </c>
      <c r="F841">
        <v>4.99600473273855E-4</v>
      </c>
      <c r="G841">
        <v>4.9590948996620704E-4</v>
      </c>
      <c r="H841">
        <v>5.7610954773166059E-4</v>
      </c>
      <c r="I841">
        <v>5.1981471399385509E-4</v>
      </c>
      <c r="J841">
        <v>4.9516832919385548E-4</v>
      </c>
      <c r="K841">
        <v>4.9627358919385493E-4</v>
      </c>
      <c r="L841">
        <v>4.9516832919385538E-4</v>
      </c>
      <c r="M841">
        <v>4.9516832919385559E-4</v>
      </c>
    </row>
    <row r="842" spans="1:13" x14ac:dyDescent="0.25">
      <c r="A842" s="1">
        <v>839</v>
      </c>
      <c r="B842">
        <v>4.3248064697941308E-4</v>
      </c>
      <c r="C842">
        <v>4.7689057772879221E-4</v>
      </c>
      <c r="D842">
        <v>5.0356147861996693E-4</v>
      </c>
      <c r="E842">
        <v>4.9546150599385499E-4</v>
      </c>
      <c r="F842">
        <v>4.9960639443385503E-4</v>
      </c>
      <c r="G842">
        <v>4.9591874309171103E-4</v>
      </c>
      <c r="H842">
        <v>5.7624236267065829E-4</v>
      </c>
      <c r="I842">
        <v>5.1988355359385507E-4</v>
      </c>
      <c r="J842">
        <v>4.9516832919385548E-4</v>
      </c>
      <c r="K842">
        <v>4.9627685919385498E-4</v>
      </c>
      <c r="L842">
        <v>4.9516832919385538E-4</v>
      </c>
      <c r="M842">
        <v>4.9516832919385559E-4</v>
      </c>
    </row>
    <row r="843" spans="1:13" x14ac:dyDescent="0.25">
      <c r="A843" s="1">
        <v>840</v>
      </c>
      <c r="B843">
        <v>4.3238440702796522E-4</v>
      </c>
      <c r="C843">
        <v>4.7683995168868658E-4</v>
      </c>
      <c r="D843">
        <v>5.0357987319513164E-4</v>
      </c>
      <c r="E843">
        <v>4.9546468119385505E-4</v>
      </c>
      <c r="F843">
        <v>4.9961231559385495E-4</v>
      </c>
      <c r="G843">
        <v>4.9592799621721501E-4</v>
      </c>
      <c r="H843">
        <v>5.7637517760965621E-4</v>
      </c>
      <c r="I843">
        <v>5.1995239319385504E-4</v>
      </c>
      <c r="J843">
        <v>4.9516832919385548E-4</v>
      </c>
      <c r="K843">
        <v>4.9628012919385493E-4</v>
      </c>
      <c r="L843">
        <v>4.9516832919385538E-4</v>
      </c>
      <c r="M843">
        <v>4.9516832919385559E-4</v>
      </c>
    </row>
    <row r="844" spans="1:13" x14ac:dyDescent="0.25">
      <c r="A844" s="1">
        <v>841</v>
      </c>
      <c r="B844">
        <v>4.3228824500210142E-4</v>
      </c>
      <c r="C844">
        <v>4.7678934382060022E-4</v>
      </c>
      <c r="D844">
        <v>5.0359826777029645E-4</v>
      </c>
      <c r="E844">
        <v>4.9546785639385501E-4</v>
      </c>
      <c r="F844">
        <v>4.9961823675385498E-4</v>
      </c>
      <c r="G844">
        <v>4.95937249342719E-4</v>
      </c>
      <c r="H844">
        <v>5.7650799254865392E-4</v>
      </c>
      <c r="I844">
        <v>5.2002123279385501E-4</v>
      </c>
      <c r="J844">
        <v>4.9516832919385548E-4</v>
      </c>
      <c r="K844">
        <v>4.9628339919385498E-4</v>
      </c>
      <c r="L844">
        <v>4.9516832919385538E-4</v>
      </c>
      <c r="M844">
        <v>4.9516832919385559E-4</v>
      </c>
    </row>
    <row r="845" spans="1:13" x14ac:dyDescent="0.25">
      <c r="A845" s="1">
        <v>842</v>
      </c>
      <c r="B845">
        <v>4.3219216080721501E-4</v>
      </c>
      <c r="C845">
        <v>4.7673875411475061E-4</v>
      </c>
      <c r="D845">
        <v>5.0361666234546127E-4</v>
      </c>
      <c r="E845">
        <v>4.9547103159385507E-4</v>
      </c>
      <c r="F845">
        <v>4.9962415791385501E-4</v>
      </c>
      <c r="G845">
        <v>4.9594650246822299E-4</v>
      </c>
      <c r="H845">
        <v>5.7664080748765184E-4</v>
      </c>
      <c r="I845">
        <v>5.2009007239385498E-4</v>
      </c>
      <c r="J845">
        <v>4.9516832919385548E-4</v>
      </c>
      <c r="K845">
        <v>4.9628666919385503E-4</v>
      </c>
      <c r="L845">
        <v>4.9516832919385538E-4</v>
      </c>
      <c r="M845">
        <v>4.9516832919385559E-4</v>
      </c>
    </row>
    <row r="846" spans="1:13" x14ac:dyDescent="0.25">
      <c r="A846" s="1">
        <v>843</v>
      </c>
      <c r="B846">
        <v>4.320961543488529E-4</v>
      </c>
      <c r="C846">
        <v>4.7668818256136242E-4</v>
      </c>
      <c r="D846">
        <v>5.0363505692062598E-4</v>
      </c>
      <c r="E846">
        <v>4.9547420679385502E-4</v>
      </c>
      <c r="F846">
        <v>4.9963007907385493E-4</v>
      </c>
      <c r="G846">
        <v>4.9595575559372698E-4</v>
      </c>
      <c r="H846">
        <v>5.7677362242664954E-4</v>
      </c>
      <c r="I846">
        <v>5.2015891199385506E-4</v>
      </c>
      <c r="J846">
        <v>4.9516832919385548E-4</v>
      </c>
      <c r="K846">
        <v>4.9628993919385498E-4</v>
      </c>
      <c r="L846">
        <v>4.9516832919385538E-4</v>
      </c>
      <c r="M846">
        <v>4.9516832919385559E-4</v>
      </c>
    </row>
    <row r="847" spans="1:13" x14ac:dyDescent="0.25">
      <c r="A847" s="1">
        <v>844</v>
      </c>
      <c r="B847">
        <v>4.3200022553271461E-4</v>
      </c>
      <c r="C847">
        <v>4.7663762915066708E-4</v>
      </c>
      <c r="D847">
        <v>5.036534514957908E-4</v>
      </c>
      <c r="E847">
        <v>4.9547738199385498E-4</v>
      </c>
      <c r="F847">
        <v>4.9963600023385495E-4</v>
      </c>
      <c r="G847">
        <v>4.9596500871923097E-4</v>
      </c>
      <c r="H847">
        <v>5.7690643736564725E-4</v>
      </c>
      <c r="I847">
        <v>5.2022775159385503E-4</v>
      </c>
      <c r="J847">
        <v>4.9516832919385548E-4</v>
      </c>
      <c r="K847">
        <v>4.9629320919385503E-4</v>
      </c>
      <c r="L847">
        <v>4.9516832919385538E-4</v>
      </c>
      <c r="M847">
        <v>4.9516832919385559E-4</v>
      </c>
    </row>
    <row r="848" spans="1:13" x14ac:dyDescent="0.25">
      <c r="A848" s="1">
        <v>845</v>
      </c>
      <c r="B848">
        <v>4.3190437426465208E-4</v>
      </c>
      <c r="C848">
        <v>4.7658709387290348E-4</v>
      </c>
      <c r="D848">
        <v>5.0367184607095561E-4</v>
      </c>
      <c r="E848">
        <v>4.9548055719385504E-4</v>
      </c>
      <c r="F848">
        <v>4.9964192139385498E-4</v>
      </c>
      <c r="G848">
        <v>4.9597426184473496E-4</v>
      </c>
      <c r="H848">
        <v>5.7703925230464517E-4</v>
      </c>
      <c r="I848">
        <v>5.20296591193855E-4</v>
      </c>
      <c r="J848">
        <v>4.9516832919385548E-4</v>
      </c>
      <c r="K848">
        <v>4.9629647919385497E-4</v>
      </c>
      <c r="L848">
        <v>4.9516832919385538E-4</v>
      </c>
      <c r="M848">
        <v>4.9516832919385559E-4</v>
      </c>
    </row>
    <row r="849" spans="1:13" x14ac:dyDescent="0.25">
      <c r="A849" s="1">
        <v>846</v>
      </c>
      <c r="B849">
        <v>4.3180860045066949E-4</v>
      </c>
      <c r="C849">
        <v>4.7653657671831721E-4</v>
      </c>
      <c r="D849">
        <v>5.0369024064612032E-4</v>
      </c>
      <c r="E849">
        <v>4.9548373239385499E-4</v>
      </c>
      <c r="F849">
        <v>4.9964784255385501E-4</v>
      </c>
      <c r="G849">
        <v>4.9598351497023906E-4</v>
      </c>
      <c r="H849">
        <v>5.7717206724364287E-4</v>
      </c>
      <c r="I849">
        <v>5.2036543079385508E-4</v>
      </c>
      <c r="J849">
        <v>4.9516832919385548E-4</v>
      </c>
      <c r="K849">
        <v>4.9629974919385503E-4</v>
      </c>
      <c r="L849">
        <v>4.9516832919385538E-4</v>
      </c>
      <c r="M849">
        <v>4.9516832919385559E-4</v>
      </c>
    </row>
    <row r="850" spans="1:13" x14ac:dyDescent="0.25">
      <c r="A850" s="1">
        <v>847</v>
      </c>
      <c r="B850">
        <v>4.3171290399692289E-4</v>
      </c>
      <c r="C850">
        <v>4.7648607767716058E-4</v>
      </c>
      <c r="D850">
        <v>5.0370863522128514E-4</v>
      </c>
      <c r="E850">
        <v>4.9548690759385506E-4</v>
      </c>
      <c r="F850">
        <v>4.9965376371385493E-4</v>
      </c>
      <c r="G850">
        <v>4.9599276809574305E-4</v>
      </c>
      <c r="H850">
        <v>5.7730488218264079E-4</v>
      </c>
      <c r="I850">
        <v>5.2043427039385505E-4</v>
      </c>
      <c r="J850">
        <v>4.9516832919385548E-4</v>
      </c>
      <c r="K850">
        <v>4.9630301919385497E-4</v>
      </c>
      <c r="L850">
        <v>4.9516832919385538E-4</v>
      </c>
      <c r="M850">
        <v>4.9516832919385559E-4</v>
      </c>
    </row>
    <row r="851" spans="1:13" x14ac:dyDescent="0.25">
      <c r="A851" s="1">
        <v>848</v>
      </c>
      <c r="B851">
        <v>4.3161728480971972E-4</v>
      </c>
      <c r="C851">
        <v>4.7643559673969373E-4</v>
      </c>
      <c r="D851">
        <v>5.0372702979644996E-4</v>
      </c>
      <c r="E851">
        <v>4.9549008279385501E-4</v>
      </c>
      <c r="F851">
        <v>4.9965968487385496E-4</v>
      </c>
      <c r="G851">
        <v>4.9600202122124703E-4</v>
      </c>
      <c r="H851">
        <v>5.774376971216385E-4</v>
      </c>
      <c r="I851">
        <v>5.2050310999385502E-4</v>
      </c>
      <c r="J851">
        <v>4.9516832919385548E-4</v>
      </c>
      <c r="K851">
        <v>4.9630628919385502E-4</v>
      </c>
      <c r="L851">
        <v>4.9516832919385538E-4</v>
      </c>
      <c r="M851">
        <v>4.9516832919385559E-4</v>
      </c>
    </row>
    <row r="852" spans="1:13" x14ac:dyDescent="0.25">
      <c r="A852" s="1">
        <v>849</v>
      </c>
      <c r="B852">
        <v>4.315217427955187E-4</v>
      </c>
      <c r="C852">
        <v>4.7638513389618289E-4</v>
      </c>
      <c r="D852">
        <v>5.0374542437161467E-4</v>
      </c>
      <c r="E852">
        <v>4.9549325799385507E-4</v>
      </c>
      <c r="F852">
        <v>4.9966560603385498E-4</v>
      </c>
      <c r="G852">
        <v>4.9601127434675102E-4</v>
      </c>
      <c r="H852">
        <v>5.7757051206063642E-4</v>
      </c>
      <c r="I852">
        <v>5.2057194959385499E-4</v>
      </c>
      <c r="J852">
        <v>4.9516832919385548E-4</v>
      </c>
      <c r="K852">
        <v>4.9630955919385497E-4</v>
      </c>
      <c r="L852">
        <v>4.9516832919385538E-4</v>
      </c>
      <c r="M852">
        <v>4.9516832919385559E-4</v>
      </c>
    </row>
    <row r="853" spans="1:13" x14ac:dyDescent="0.25">
      <c r="A853" s="1">
        <v>850</v>
      </c>
      <c r="B853">
        <v>4.3142627786092969E-4</v>
      </c>
      <c r="C853">
        <v>4.7633468913690181E-4</v>
      </c>
      <c r="D853">
        <v>5.0376381894677949E-4</v>
      </c>
      <c r="E853">
        <v>4.9549643319385503E-4</v>
      </c>
      <c r="F853">
        <v>4.9967152719385501E-4</v>
      </c>
      <c r="G853">
        <v>4.9602052747225501E-4</v>
      </c>
      <c r="H853">
        <v>5.7770332699963413E-4</v>
      </c>
      <c r="I853">
        <v>5.2064078919385496E-4</v>
      </c>
      <c r="J853">
        <v>4.9516832919385548E-4</v>
      </c>
      <c r="K853">
        <v>4.9631282919385502E-4</v>
      </c>
      <c r="L853">
        <v>4.9516832919385538E-4</v>
      </c>
      <c r="M853">
        <v>4.9516832919385559E-4</v>
      </c>
    </row>
    <row r="854" spans="1:13" x14ac:dyDescent="0.25">
      <c r="A854" s="1">
        <v>851</v>
      </c>
      <c r="B854">
        <v>4.3133088991271292E-4</v>
      </c>
      <c r="C854">
        <v>4.7628426245213088E-4</v>
      </c>
      <c r="D854">
        <v>5.037822135219443E-4</v>
      </c>
      <c r="E854">
        <v>4.9549960839385498E-4</v>
      </c>
      <c r="F854">
        <v>4.9967744835385493E-4</v>
      </c>
      <c r="G854">
        <v>4.96029780597759E-4</v>
      </c>
      <c r="H854">
        <v>5.7783614193863205E-4</v>
      </c>
      <c r="I854">
        <v>5.2070962879385504E-4</v>
      </c>
      <c r="J854">
        <v>4.9516832919385548E-4</v>
      </c>
      <c r="K854">
        <v>4.9631609919385496E-4</v>
      </c>
      <c r="L854">
        <v>4.9516832919385538E-4</v>
      </c>
      <c r="M854">
        <v>4.9516832919385559E-4</v>
      </c>
    </row>
    <row r="855" spans="1:13" x14ac:dyDescent="0.25">
      <c r="A855" s="1">
        <v>852</v>
      </c>
      <c r="B855">
        <v>4.3123557885777901E-4</v>
      </c>
      <c r="C855">
        <v>4.7623385383215781E-4</v>
      </c>
      <c r="D855">
        <v>5.0380060809710901E-4</v>
      </c>
      <c r="E855">
        <v>4.9550278359385505E-4</v>
      </c>
      <c r="F855">
        <v>4.9968336951385496E-4</v>
      </c>
      <c r="G855">
        <v>4.9603903372326299E-4</v>
      </c>
      <c r="H855">
        <v>5.7796895687762975E-4</v>
      </c>
      <c r="I855">
        <v>5.2077846839385501E-4</v>
      </c>
      <c r="J855">
        <v>4.9516832919385548E-4</v>
      </c>
      <c r="K855">
        <v>4.9631936919385502E-4</v>
      </c>
      <c r="L855">
        <v>4.9516832919385538E-4</v>
      </c>
      <c r="M855">
        <v>4.9516832919385559E-4</v>
      </c>
    </row>
    <row r="856" spans="1:13" x14ac:dyDescent="0.25">
      <c r="A856" s="1">
        <v>853</v>
      </c>
      <c r="B856">
        <v>4.3114034460318848E-4</v>
      </c>
      <c r="C856">
        <v>4.7618346326727689E-4</v>
      </c>
      <c r="D856">
        <v>5.0381900267227383E-4</v>
      </c>
      <c r="E856">
        <v>4.95505958793855E-4</v>
      </c>
      <c r="F856">
        <v>4.9968929067385499E-4</v>
      </c>
      <c r="G856">
        <v>4.9604828684876698E-4</v>
      </c>
      <c r="H856">
        <v>5.7810177181662767E-4</v>
      </c>
      <c r="I856">
        <v>5.2084730799385498E-4</v>
      </c>
      <c r="J856">
        <v>4.9516832919385548E-4</v>
      </c>
      <c r="K856">
        <v>4.9632263919385496E-4</v>
      </c>
      <c r="L856">
        <v>4.9516832919385538E-4</v>
      </c>
      <c r="M856">
        <v>4.9516832919385559E-4</v>
      </c>
    </row>
    <row r="857" spans="1:13" x14ac:dyDescent="0.25">
      <c r="A857" s="1">
        <v>854</v>
      </c>
      <c r="B857">
        <v>4.3104518705615232E-4</v>
      </c>
      <c r="C857">
        <v>4.761330907477896E-4</v>
      </c>
      <c r="D857">
        <v>5.0383739724743854E-4</v>
      </c>
      <c r="E857">
        <v>4.9550913399385506E-4</v>
      </c>
      <c r="F857">
        <v>4.9969521183385501E-4</v>
      </c>
      <c r="G857">
        <v>4.9605753997427097E-4</v>
      </c>
      <c r="H857">
        <v>5.7823458675562538E-4</v>
      </c>
      <c r="I857">
        <v>5.2091614759385506E-4</v>
      </c>
      <c r="J857">
        <v>4.9516832919385548E-4</v>
      </c>
      <c r="K857">
        <v>4.9632590919385501E-4</v>
      </c>
      <c r="L857">
        <v>4.9516832919385538E-4</v>
      </c>
      <c r="M857">
        <v>4.9516832919385559E-4</v>
      </c>
    </row>
    <row r="858" spans="1:13" x14ac:dyDescent="0.25">
      <c r="A858" s="1">
        <v>855</v>
      </c>
      <c r="B858">
        <v>4.3095010612402953E-4</v>
      </c>
      <c r="C858">
        <v>4.7608273626400448E-4</v>
      </c>
      <c r="D858">
        <v>5.0385579182260336E-4</v>
      </c>
      <c r="E858">
        <v>4.9551230919385502E-4</v>
      </c>
      <c r="F858">
        <v>4.9970113299385493E-4</v>
      </c>
      <c r="G858">
        <v>4.9606679309977496E-4</v>
      </c>
      <c r="H858">
        <v>5.783674016946233E-4</v>
      </c>
      <c r="I858">
        <v>5.2098498719385503E-4</v>
      </c>
      <c r="J858">
        <v>4.9516832919385548E-4</v>
      </c>
      <c r="K858">
        <v>4.9632917919385496E-4</v>
      </c>
      <c r="L858">
        <v>4.9516832919385538E-4</v>
      </c>
      <c r="M858">
        <v>4.9516832919385559E-4</v>
      </c>
    </row>
    <row r="859" spans="1:13" x14ac:dyDescent="0.25">
      <c r="A859" s="1">
        <v>856</v>
      </c>
      <c r="B859">
        <v>4.3085510171432951E-4</v>
      </c>
      <c r="C859">
        <v>4.760323998062366E-4</v>
      </c>
      <c r="D859">
        <v>5.0387418639776817E-4</v>
      </c>
      <c r="E859">
        <v>4.9551548439385508E-4</v>
      </c>
      <c r="F859">
        <v>4.9970705415385496E-4</v>
      </c>
      <c r="G859">
        <v>4.9607604622527906E-4</v>
      </c>
      <c r="H859">
        <v>5.78500216633621E-4</v>
      </c>
      <c r="I859">
        <v>5.2105382679385501E-4</v>
      </c>
      <c r="J859">
        <v>4.9516832919385548E-4</v>
      </c>
      <c r="K859">
        <v>4.9633244919385501E-4</v>
      </c>
      <c r="L859">
        <v>4.9516832919385538E-4</v>
      </c>
      <c r="M859">
        <v>4.9516832919385559E-4</v>
      </c>
    </row>
    <row r="860" spans="1:13" x14ac:dyDescent="0.25">
      <c r="A860" s="1">
        <v>857</v>
      </c>
      <c r="B860">
        <v>4.3076017373470992E-4</v>
      </c>
      <c r="C860">
        <v>4.7598208136480819E-4</v>
      </c>
      <c r="D860">
        <v>5.0389258097293288E-4</v>
      </c>
      <c r="E860">
        <v>4.9551865959385503E-4</v>
      </c>
      <c r="F860">
        <v>4.9971297531385499E-4</v>
      </c>
      <c r="G860">
        <v>4.9608529935078304E-4</v>
      </c>
      <c r="H860">
        <v>5.7863303157261882E-4</v>
      </c>
      <c r="I860">
        <v>5.2112266639385498E-4</v>
      </c>
      <c r="J860">
        <v>4.9516832919385548E-4</v>
      </c>
      <c r="K860">
        <v>4.9633571919385495E-4</v>
      </c>
      <c r="L860">
        <v>4.9516832919385538E-4</v>
      </c>
      <c r="M860">
        <v>4.9516832919385559E-4</v>
      </c>
    </row>
    <row r="861" spans="1:13" x14ac:dyDescent="0.25">
      <c r="A861" s="1">
        <v>858</v>
      </c>
      <c r="B861">
        <v>4.3066532209297702E-4</v>
      </c>
      <c r="C861">
        <v>4.7593178093004868E-4</v>
      </c>
      <c r="D861">
        <v>5.039109755480977E-4</v>
      </c>
      <c r="E861">
        <v>4.9552183479385499E-4</v>
      </c>
      <c r="F861">
        <v>4.9971889647385502E-4</v>
      </c>
      <c r="G861">
        <v>4.9609455247628703E-4</v>
      </c>
      <c r="H861">
        <v>5.7876584651161663E-4</v>
      </c>
      <c r="I861">
        <v>5.2119150599385506E-4</v>
      </c>
      <c r="J861">
        <v>4.9516832919385548E-4</v>
      </c>
      <c r="K861">
        <v>4.9633898919385501E-4</v>
      </c>
      <c r="L861">
        <v>4.9516832919385538E-4</v>
      </c>
      <c r="M861">
        <v>4.9516832919385559E-4</v>
      </c>
    </row>
    <row r="862" spans="1:13" x14ac:dyDescent="0.25">
      <c r="A862" s="1">
        <v>859</v>
      </c>
      <c r="B862">
        <v>4.3057054669708508E-4</v>
      </c>
      <c r="C862">
        <v>4.7588149849229382E-4</v>
      </c>
      <c r="D862">
        <v>5.0392937012326252E-4</v>
      </c>
      <c r="E862">
        <v>4.9552500999385505E-4</v>
      </c>
      <c r="F862">
        <v>4.9972481763385494E-4</v>
      </c>
      <c r="G862">
        <v>4.9610380560179102E-4</v>
      </c>
      <c r="H862">
        <v>5.7889866145061455E-4</v>
      </c>
      <c r="I862">
        <v>5.2126034559385503E-4</v>
      </c>
      <c r="J862">
        <v>4.9516832919385548E-4</v>
      </c>
      <c r="K862">
        <v>4.9634225919385495E-4</v>
      </c>
      <c r="L862">
        <v>4.9516832919385538E-4</v>
      </c>
      <c r="M862">
        <v>4.9516832919385559E-4</v>
      </c>
    </row>
    <row r="863" spans="1:13" x14ac:dyDescent="0.25">
      <c r="A863" s="1">
        <v>860</v>
      </c>
      <c r="B863">
        <v>4.3047584745513681E-4</v>
      </c>
      <c r="C863">
        <v>4.7583123404188691E-4</v>
      </c>
      <c r="D863">
        <v>5.0394776469842723E-4</v>
      </c>
      <c r="E863">
        <v>4.9552818519385501E-4</v>
      </c>
      <c r="F863">
        <v>4.9973073879385497E-4</v>
      </c>
      <c r="G863">
        <v>4.9611305872729501E-4</v>
      </c>
      <c r="H863">
        <v>5.7903147638961225E-4</v>
      </c>
      <c r="I863">
        <v>5.21329185193855E-4</v>
      </c>
      <c r="J863">
        <v>4.9516832919385548E-4</v>
      </c>
      <c r="K863">
        <v>4.96345529193855E-4</v>
      </c>
      <c r="L863">
        <v>4.9516832919385538E-4</v>
      </c>
      <c r="M863">
        <v>4.9516832919385559E-4</v>
      </c>
    </row>
    <row r="864" spans="1:13" x14ac:dyDescent="0.25">
      <c r="A864" s="1">
        <v>861</v>
      </c>
      <c r="B864">
        <v>4.3038122427538198E-4</v>
      </c>
      <c r="C864">
        <v>4.7578098756917761E-4</v>
      </c>
      <c r="D864">
        <v>5.0396615927359204E-4</v>
      </c>
      <c r="E864">
        <v>4.9553136039385507E-4</v>
      </c>
      <c r="F864">
        <v>4.9973665995385499E-4</v>
      </c>
      <c r="G864">
        <v>4.96122311852799E-4</v>
      </c>
      <c r="H864">
        <v>5.7916429132861007E-4</v>
      </c>
      <c r="I864">
        <v>5.2139802479385497E-4</v>
      </c>
      <c r="J864">
        <v>4.9516832919385548E-4</v>
      </c>
      <c r="K864">
        <v>4.9634879919385495E-4</v>
      </c>
      <c r="L864">
        <v>4.9516832919385538E-4</v>
      </c>
      <c r="M864">
        <v>4.9516832919385559E-4</v>
      </c>
    </row>
    <row r="865" spans="1:13" x14ac:dyDescent="0.25">
      <c r="A865" s="1">
        <v>862</v>
      </c>
      <c r="B865">
        <v>4.3028667706621808E-4</v>
      </c>
      <c r="C865">
        <v>4.7573075906452288E-4</v>
      </c>
      <c r="D865">
        <v>5.0398455384875686E-4</v>
      </c>
      <c r="E865">
        <v>4.9553453559385502E-4</v>
      </c>
      <c r="F865">
        <v>4.9974258111385502E-4</v>
      </c>
      <c r="G865">
        <v>4.9613156497830299E-4</v>
      </c>
      <c r="H865">
        <v>5.7929710626760788E-4</v>
      </c>
      <c r="I865">
        <v>5.2146686439385505E-4</v>
      </c>
      <c r="J865">
        <v>4.9516832919385548E-4</v>
      </c>
      <c r="K865">
        <v>4.96352069193855E-4</v>
      </c>
      <c r="L865">
        <v>4.9516832919385538E-4</v>
      </c>
      <c r="M865">
        <v>4.9516832919385559E-4</v>
      </c>
    </row>
    <row r="866" spans="1:13" x14ac:dyDescent="0.25">
      <c r="A866" s="1">
        <v>863</v>
      </c>
      <c r="B866">
        <v>4.301922057361894E-4</v>
      </c>
      <c r="C866">
        <v>4.7568054851828632E-4</v>
      </c>
      <c r="D866">
        <v>5.0400294842392157E-4</v>
      </c>
      <c r="E866">
        <v>4.9553771079385509E-4</v>
      </c>
      <c r="F866">
        <v>4.9974850227385494E-4</v>
      </c>
      <c r="G866">
        <v>4.9614081810380698E-4</v>
      </c>
      <c r="H866">
        <v>5.7942992120660558E-4</v>
      </c>
      <c r="I866">
        <v>5.2153570399385502E-4</v>
      </c>
      <c r="J866">
        <v>4.9516832919385548E-4</v>
      </c>
      <c r="K866">
        <v>4.9635533919385494E-4</v>
      </c>
      <c r="L866">
        <v>4.9516832919385538E-4</v>
      </c>
      <c r="M866">
        <v>4.9516832919385559E-4</v>
      </c>
    </row>
    <row r="867" spans="1:13" x14ac:dyDescent="0.25">
      <c r="A867" s="1">
        <v>864</v>
      </c>
      <c r="B867">
        <v>4.3009781019398699E-4</v>
      </c>
      <c r="C867">
        <v>4.7563035592083848E-4</v>
      </c>
      <c r="D867">
        <v>5.0402134299908639E-4</v>
      </c>
      <c r="E867">
        <v>4.9554088599385504E-4</v>
      </c>
      <c r="F867">
        <v>4.9975442343385497E-4</v>
      </c>
      <c r="G867">
        <v>4.9615007122931097E-4</v>
      </c>
      <c r="H867">
        <v>5.795627361456034E-4</v>
      </c>
      <c r="I867">
        <v>5.2160454359385499E-4</v>
      </c>
      <c r="J867">
        <v>4.9516832919385548E-4</v>
      </c>
      <c r="K867">
        <v>4.96358609193855E-4</v>
      </c>
      <c r="L867">
        <v>4.9516832919385538E-4</v>
      </c>
      <c r="M867">
        <v>4.9516832919385559E-4</v>
      </c>
    </row>
    <row r="868" spans="1:13" x14ac:dyDescent="0.25">
      <c r="A868" s="1">
        <v>865</v>
      </c>
      <c r="B868">
        <v>4.3000349034844868E-4</v>
      </c>
      <c r="C868">
        <v>4.7558018126255713E-4</v>
      </c>
      <c r="D868">
        <v>5.040397375742512E-4</v>
      </c>
      <c r="E868">
        <v>4.9554406119385499E-4</v>
      </c>
      <c r="F868">
        <v>4.99760344593855E-4</v>
      </c>
      <c r="G868">
        <v>4.9615932435481496E-4</v>
      </c>
      <c r="H868">
        <v>5.7969555108460121E-4</v>
      </c>
      <c r="I868">
        <v>5.2167338319385496E-4</v>
      </c>
      <c r="J868">
        <v>4.9516832919385548E-4</v>
      </c>
      <c r="K868">
        <v>4.9636187919385494E-4</v>
      </c>
      <c r="L868">
        <v>4.9516832919385538E-4</v>
      </c>
      <c r="M868">
        <v>4.9516832919385559E-4</v>
      </c>
    </row>
    <row r="869" spans="1:13" x14ac:dyDescent="0.25">
      <c r="A869" s="1">
        <v>866</v>
      </c>
      <c r="B869">
        <v>4.2990924610855792E-4</v>
      </c>
      <c r="C869">
        <v>4.7553002453382641E-4</v>
      </c>
      <c r="D869">
        <v>5.0405813214941591E-4</v>
      </c>
      <c r="E869">
        <v>4.9554723639385506E-4</v>
      </c>
      <c r="F869">
        <v>4.9976626575385502E-4</v>
      </c>
      <c r="G869">
        <v>4.9616857748031905E-4</v>
      </c>
      <c r="H869">
        <v>5.7982836602359913E-4</v>
      </c>
      <c r="I869">
        <v>5.2174222279385504E-4</v>
      </c>
      <c r="J869">
        <v>4.9516832919385548E-4</v>
      </c>
      <c r="K869">
        <v>4.9636514919385499E-4</v>
      </c>
      <c r="L869">
        <v>4.9516832919385538E-4</v>
      </c>
      <c r="M869">
        <v>4.9516832919385559E-4</v>
      </c>
    </row>
    <row r="870" spans="1:13" x14ac:dyDescent="0.25">
      <c r="A870" s="1">
        <v>867</v>
      </c>
      <c r="B870">
        <v>4.2981507738344427E-4</v>
      </c>
      <c r="C870">
        <v>4.7547988572503737E-4</v>
      </c>
      <c r="D870">
        <v>5.0407652672458073E-4</v>
      </c>
      <c r="E870">
        <v>4.9555041159385501E-4</v>
      </c>
      <c r="F870">
        <v>4.9977218691385494E-4</v>
      </c>
      <c r="G870">
        <v>4.9617783060582304E-4</v>
      </c>
      <c r="H870">
        <v>5.7996118096259684E-4</v>
      </c>
      <c r="I870">
        <v>5.2181106239385501E-4</v>
      </c>
      <c r="J870">
        <v>4.9516832919385548E-4</v>
      </c>
      <c r="K870">
        <v>4.9636841919385494E-4</v>
      </c>
      <c r="L870">
        <v>4.9516832919385538E-4</v>
      </c>
      <c r="M870">
        <v>4.9516832919385559E-4</v>
      </c>
    </row>
    <row r="871" spans="1:13" x14ac:dyDescent="0.25">
      <c r="A871" s="1">
        <v>868</v>
      </c>
      <c r="B871">
        <v>4.2972098408238288E-4</v>
      </c>
      <c r="C871">
        <v>4.7542976482658838E-4</v>
      </c>
      <c r="D871">
        <v>5.0409492129974555E-4</v>
      </c>
      <c r="E871">
        <v>4.9555358679385507E-4</v>
      </c>
      <c r="F871">
        <v>4.9977810807385497E-4</v>
      </c>
      <c r="G871">
        <v>4.9618708373132703E-4</v>
      </c>
      <c r="H871">
        <v>5.8009399590159465E-4</v>
      </c>
      <c r="I871">
        <v>5.2187990199385498E-4</v>
      </c>
      <c r="J871">
        <v>4.9516832919385548E-4</v>
      </c>
      <c r="K871">
        <v>4.9637168919385499E-4</v>
      </c>
      <c r="L871">
        <v>4.9516832919385538E-4</v>
      </c>
      <c r="M871">
        <v>4.9516832919385559E-4</v>
      </c>
    </row>
    <row r="872" spans="1:13" x14ac:dyDescent="0.25">
      <c r="A872" s="1">
        <v>869</v>
      </c>
      <c r="B872">
        <v>4.296269661147944E-4</v>
      </c>
      <c r="C872">
        <v>4.753796618288844E-4</v>
      </c>
      <c r="D872">
        <v>5.0411331587491026E-4</v>
      </c>
      <c r="E872">
        <v>4.9555676199385503E-4</v>
      </c>
      <c r="F872">
        <v>4.99784029233855E-4</v>
      </c>
      <c r="G872">
        <v>4.9619633685683102E-4</v>
      </c>
      <c r="H872">
        <v>5.8022681084059257E-4</v>
      </c>
      <c r="I872">
        <v>5.2194874159385506E-4</v>
      </c>
      <c r="J872">
        <v>4.9516832919385548E-4</v>
      </c>
      <c r="K872">
        <v>4.9637495919385493E-4</v>
      </c>
      <c r="L872">
        <v>4.9516832919385538E-4</v>
      </c>
      <c r="M872">
        <v>4.9516832919385559E-4</v>
      </c>
    </row>
    <row r="873" spans="1:13" x14ac:dyDescent="0.25">
      <c r="A873" s="1">
        <v>870</v>
      </c>
      <c r="B873">
        <v>4.2953302339024391E-4</v>
      </c>
      <c r="C873">
        <v>4.7532957672233702E-4</v>
      </c>
      <c r="D873">
        <v>5.0413171045007507E-4</v>
      </c>
      <c r="E873">
        <v>4.9555993719385498E-4</v>
      </c>
      <c r="F873">
        <v>4.9978995039385503E-4</v>
      </c>
      <c r="G873">
        <v>4.9620558998233501E-4</v>
      </c>
      <c r="H873">
        <v>5.8035962577959038E-4</v>
      </c>
      <c r="I873">
        <v>5.2201758119385503E-4</v>
      </c>
      <c r="J873">
        <v>4.9516832919385548E-4</v>
      </c>
      <c r="K873">
        <v>4.9637822919385499E-4</v>
      </c>
      <c r="L873">
        <v>4.9516832919385538E-4</v>
      </c>
      <c r="M873">
        <v>4.9516832919385559E-4</v>
      </c>
    </row>
    <row r="874" spans="1:13" x14ac:dyDescent="0.25">
      <c r="A874" s="1">
        <v>871</v>
      </c>
      <c r="B874">
        <v>4.2943915581844158E-4</v>
      </c>
      <c r="C874">
        <v>4.752795094973652E-4</v>
      </c>
      <c r="D874">
        <v>5.0415010502523989E-4</v>
      </c>
      <c r="E874">
        <v>4.9556311239385504E-4</v>
      </c>
      <c r="F874">
        <v>4.9979587155385495E-4</v>
      </c>
      <c r="G874">
        <v>4.96214843107839E-4</v>
      </c>
      <c r="H874">
        <v>5.8049244071858809E-4</v>
      </c>
      <c r="I874">
        <v>5.22086420793855E-4</v>
      </c>
      <c r="J874">
        <v>4.9516832919385548E-4</v>
      </c>
      <c r="K874">
        <v>4.9638149919385493E-4</v>
      </c>
      <c r="L874">
        <v>4.9516832919385538E-4</v>
      </c>
      <c r="M874">
        <v>4.9516832919385559E-4</v>
      </c>
    </row>
    <row r="875" spans="1:13" x14ac:dyDescent="0.25">
      <c r="A875" s="1">
        <v>872</v>
      </c>
      <c r="B875">
        <v>4.2934536330924188E-4</v>
      </c>
      <c r="C875">
        <v>4.7522946014439391E-4</v>
      </c>
      <c r="D875">
        <v>5.041684996004046E-4</v>
      </c>
      <c r="E875">
        <v>4.95566287593855E-4</v>
      </c>
      <c r="F875">
        <v>4.9980179271385497E-4</v>
      </c>
      <c r="G875">
        <v>4.9622409623334299E-4</v>
      </c>
      <c r="H875">
        <v>5.806252556575859E-4</v>
      </c>
      <c r="I875">
        <v>5.2215526039385497E-4</v>
      </c>
      <c r="J875">
        <v>4.9516832919385548E-4</v>
      </c>
      <c r="K875">
        <v>4.9638476919385498E-4</v>
      </c>
      <c r="L875">
        <v>4.9516832919385538E-4</v>
      </c>
      <c r="M875">
        <v>4.9516832919385559E-4</v>
      </c>
    </row>
    <row r="876" spans="1:13" x14ac:dyDescent="0.25">
      <c r="A876" s="1">
        <v>873</v>
      </c>
      <c r="B876">
        <v>4.2925164577264327E-4</v>
      </c>
      <c r="C876">
        <v>4.7517942865385612E-4</v>
      </c>
      <c r="D876">
        <v>5.0418689417556942E-4</v>
      </c>
      <c r="E876">
        <v>4.9556946279385506E-4</v>
      </c>
      <c r="F876">
        <v>4.99807713873855E-4</v>
      </c>
      <c r="G876">
        <v>4.9623334935884698E-4</v>
      </c>
      <c r="H876">
        <v>5.8075807059658371E-4</v>
      </c>
      <c r="I876">
        <v>5.2222409999385505E-4</v>
      </c>
      <c r="J876">
        <v>4.9516832919385548E-4</v>
      </c>
      <c r="K876">
        <v>4.9638803919385493E-4</v>
      </c>
      <c r="L876">
        <v>4.9516832919385538E-4</v>
      </c>
      <c r="M876">
        <v>4.9516832919385559E-4</v>
      </c>
    </row>
    <row r="877" spans="1:13" x14ac:dyDescent="0.25">
      <c r="A877" s="1">
        <v>874</v>
      </c>
      <c r="B877">
        <v>4.2915800311878861E-4</v>
      </c>
      <c r="C877">
        <v>4.7512941501619038E-4</v>
      </c>
      <c r="D877">
        <v>5.0420528875073423E-4</v>
      </c>
      <c r="E877">
        <v>4.9557263799385502E-4</v>
      </c>
      <c r="F877">
        <v>4.9981363503385503E-4</v>
      </c>
      <c r="G877">
        <v>4.9624260248435097E-4</v>
      </c>
      <c r="H877">
        <v>5.8089088553558163E-4</v>
      </c>
      <c r="I877">
        <v>5.2229293959385502E-4</v>
      </c>
      <c r="J877">
        <v>4.9516832919385548E-4</v>
      </c>
      <c r="K877">
        <v>4.9639130919385498E-4</v>
      </c>
      <c r="L877">
        <v>4.9516832919385538E-4</v>
      </c>
      <c r="M877">
        <v>4.9516832919385559E-4</v>
      </c>
    </row>
    <row r="878" spans="1:13" x14ac:dyDescent="0.25">
      <c r="A878" s="1">
        <v>875</v>
      </c>
      <c r="B878">
        <v>4.2906443525796329E-4</v>
      </c>
      <c r="C878">
        <v>4.75079419221843E-4</v>
      </c>
      <c r="D878">
        <v>5.0422368332589894E-4</v>
      </c>
      <c r="E878">
        <v>4.9557581319385508E-4</v>
      </c>
      <c r="F878">
        <v>4.9981955619385495E-4</v>
      </c>
      <c r="G878">
        <v>4.9625185560985496E-4</v>
      </c>
      <c r="H878">
        <v>5.8102370047457934E-4</v>
      </c>
      <c r="I878">
        <v>5.22361779193855E-4</v>
      </c>
      <c r="J878">
        <v>4.9516832919385548E-4</v>
      </c>
      <c r="K878">
        <v>4.9639457919385503E-4</v>
      </c>
      <c r="L878">
        <v>4.9516832919385538E-4</v>
      </c>
      <c r="M878">
        <v>4.9516832919385559E-4</v>
      </c>
    </row>
    <row r="879" spans="1:13" x14ac:dyDescent="0.25">
      <c r="A879" s="1">
        <v>876</v>
      </c>
      <c r="B879">
        <v>4.2897094210059679E-4</v>
      </c>
      <c r="C879">
        <v>4.7502944126126659E-4</v>
      </c>
      <c r="D879">
        <v>5.0424207790106376E-4</v>
      </c>
      <c r="E879">
        <v>4.9557898839385503E-4</v>
      </c>
      <c r="F879">
        <v>4.9982547735385498E-4</v>
      </c>
      <c r="G879">
        <v>4.9626110873535905E-4</v>
      </c>
      <c r="H879">
        <v>5.8115651541357704E-4</v>
      </c>
      <c r="I879">
        <v>5.2243061879385507E-4</v>
      </c>
      <c r="J879">
        <v>4.9516832919385548E-4</v>
      </c>
      <c r="K879">
        <v>4.9639784919385498E-4</v>
      </c>
      <c r="L879">
        <v>4.9516832919385538E-4</v>
      </c>
      <c r="M879">
        <v>4.9516832919385559E-4</v>
      </c>
    </row>
    <row r="880" spans="1:13" x14ac:dyDescent="0.25">
      <c r="A880" s="1">
        <v>877</v>
      </c>
      <c r="B880">
        <v>4.2887752355726149E-4</v>
      </c>
      <c r="C880">
        <v>4.7497948112492109E-4</v>
      </c>
      <c r="D880">
        <v>5.0426047247622858E-4</v>
      </c>
      <c r="E880">
        <v>4.9558216359385499E-4</v>
      </c>
      <c r="F880">
        <v>4.9983139851385501E-4</v>
      </c>
      <c r="G880">
        <v>4.9627036186086304E-4</v>
      </c>
      <c r="H880">
        <v>5.8128933035257486E-4</v>
      </c>
      <c r="I880">
        <v>5.2249945839385505E-4</v>
      </c>
      <c r="J880">
        <v>4.9516832919385548E-4</v>
      </c>
      <c r="K880">
        <v>4.9640111919385503E-4</v>
      </c>
      <c r="L880">
        <v>4.9516832919385538E-4</v>
      </c>
      <c r="M880">
        <v>4.9516832919385559E-4</v>
      </c>
    </row>
    <row r="881" spans="1:13" x14ac:dyDescent="0.25">
      <c r="A881" s="1">
        <v>878</v>
      </c>
      <c r="B881">
        <v>4.2878417953867189E-4</v>
      </c>
      <c r="C881">
        <v>4.7492953880327253E-4</v>
      </c>
      <c r="D881">
        <v>5.0427886705139329E-4</v>
      </c>
      <c r="E881">
        <v>4.9558533879385505E-4</v>
      </c>
      <c r="F881">
        <v>4.9983731967385492E-4</v>
      </c>
      <c r="G881">
        <v>4.9627961498636703E-4</v>
      </c>
      <c r="H881">
        <v>5.8142214529157267E-4</v>
      </c>
      <c r="I881">
        <v>5.2256829799385502E-4</v>
      </c>
      <c r="J881">
        <v>4.9516832919385548E-4</v>
      </c>
      <c r="K881">
        <v>4.9640438919385497E-4</v>
      </c>
      <c r="L881">
        <v>4.9516832919385538E-4</v>
      </c>
      <c r="M881">
        <v>4.9516832919385559E-4</v>
      </c>
    </row>
    <row r="882" spans="1:13" x14ac:dyDescent="0.25">
      <c r="A882" s="1">
        <v>879</v>
      </c>
      <c r="B882">
        <v>4.2869090995568558E-4</v>
      </c>
      <c r="C882">
        <v>4.7487961428679427E-4</v>
      </c>
      <c r="D882">
        <v>5.0429726162655811E-4</v>
      </c>
      <c r="E882">
        <v>4.95588513993855E-4</v>
      </c>
      <c r="F882">
        <v>4.9984324083385495E-4</v>
      </c>
      <c r="G882">
        <v>4.9628886811187102E-4</v>
      </c>
      <c r="H882">
        <v>5.8155496023057059E-4</v>
      </c>
      <c r="I882">
        <v>5.2263713759385499E-4</v>
      </c>
      <c r="J882">
        <v>4.9516832919385548E-4</v>
      </c>
      <c r="K882">
        <v>4.9640765919385503E-4</v>
      </c>
      <c r="L882">
        <v>4.9516832919385538E-4</v>
      </c>
      <c r="M882">
        <v>4.9516832919385559E-4</v>
      </c>
    </row>
    <row r="883" spans="1:13" x14ac:dyDescent="0.25">
      <c r="A883" s="1">
        <v>880</v>
      </c>
      <c r="B883">
        <v>4.2859771471930161E-4</v>
      </c>
      <c r="C883">
        <v>4.7482970756596618E-4</v>
      </c>
      <c r="D883">
        <v>5.0431565620172281E-4</v>
      </c>
      <c r="E883">
        <v>4.9559168919385507E-4</v>
      </c>
      <c r="F883">
        <v>4.9984916199385498E-4</v>
      </c>
      <c r="G883">
        <v>4.9629812123737501E-4</v>
      </c>
      <c r="H883">
        <v>5.8168777516956829E-4</v>
      </c>
      <c r="I883">
        <v>5.2270597719385496E-4</v>
      </c>
      <c r="J883">
        <v>4.9516832919385548E-4</v>
      </c>
      <c r="K883">
        <v>4.9641092919385497E-4</v>
      </c>
      <c r="L883">
        <v>4.9516832919385538E-4</v>
      </c>
      <c r="M883">
        <v>4.9516832919385559E-4</v>
      </c>
    </row>
    <row r="884" spans="1:13" x14ac:dyDescent="0.25">
      <c r="A884" s="1">
        <v>881</v>
      </c>
      <c r="B884">
        <v>4.2850459374066142E-4</v>
      </c>
      <c r="C884">
        <v>4.7477981863127522E-4</v>
      </c>
      <c r="D884">
        <v>5.0433405077688763E-4</v>
      </c>
      <c r="E884">
        <v>4.9559486439385502E-4</v>
      </c>
      <c r="F884">
        <v>4.9985508315385501E-4</v>
      </c>
      <c r="G884">
        <v>4.96307374362879E-4</v>
      </c>
      <c r="H884">
        <v>5.8182059010856622E-4</v>
      </c>
      <c r="I884">
        <v>5.2277481679385504E-4</v>
      </c>
      <c r="J884">
        <v>4.9516832919385548E-4</v>
      </c>
      <c r="K884">
        <v>4.9641419919385502E-4</v>
      </c>
      <c r="L884">
        <v>4.9516832919385538E-4</v>
      </c>
      <c r="M884">
        <v>4.9516832919385559E-4</v>
      </c>
    </row>
    <row r="885" spans="1:13" x14ac:dyDescent="0.25">
      <c r="A885" s="1">
        <v>882</v>
      </c>
      <c r="B885">
        <v>4.2841154693104761E-4</v>
      </c>
      <c r="C885">
        <v>4.7472994747321481E-4</v>
      </c>
      <c r="D885">
        <v>5.0435244535205245E-4</v>
      </c>
      <c r="E885">
        <v>4.9559803959385498E-4</v>
      </c>
      <c r="F885">
        <v>4.9986100431385493E-4</v>
      </c>
      <c r="G885">
        <v>4.9631662748838299E-4</v>
      </c>
      <c r="H885">
        <v>5.8195340504756403E-4</v>
      </c>
      <c r="I885">
        <v>5.2284365639385501E-4</v>
      </c>
      <c r="J885">
        <v>4.9516832919385548E-4</v>
      </c>
      <c r="K885">
        <v>4.9641746919385497E-4</v>
      </c>
      <c r="L885">
        <v>4.9516832919385538E-4</v>
      </c>
      <c r="M885">
        <v>4.9516832919385559E-4</v>
      </c>
    </row>
    <row r="886" spans="1:13" x14ac:dyDescent="0.25">
      <c r="A886" s="1">
        <v>883</v>
      </c>
      <c r="B886">
        <v>4.283185742018843E-4</v>
      </c>
      <c r="C886">
        <v>4.7468009408228531E-4</v>
      </c>
      <c r="D886">
        <v>5.0437083992721716E-4</v>
      </c>
      <c r="E886">
        <v>4.9560121479385504E-4</v>
      </c>
      <c r="F886">
        <v>4.9986692547385496E-4</v>
      </c>
      <c r="G886">
        <v>4.9632588061388698E-4</v>
      </c>
      <c r="H886">
        <v>5.8208621998656173E-4</v>
      </c>
      <c r="I886">
        <v>5.2291249599385509E-4</v>
      </c>
      <c r="J886">
        <v>4.9516832919385548E-4</v>
      </c>
      <c r="K886">
        <v>4.9642073919385502E-4</v>
      </c>
      <c r="L886">
        <v>4.9516832919385538E-4</v>
      </c>
      <c r="M886">
        <v>4.9516832919385559E-4</v>
      </c>
    </row>
    <row r="887" spans="1:13" x14ac:dyDescent="0.25">
      <c r="A887" s="1">
        <v>884</v>
      </c>
      <c r="B887">
        <v>4.282256754647364E-4</v>
      </c>
      <c r="C887">
        <v>4.7463025844899379E-4</v>
      </c>
      <c r="D887">
        <v>5.0438923450238198E-4</v>
      </c>
      <c r="E887">
        <v>4.9560438999385499E-4</v>
      </c>
      <c r="F887">
        <v>4.9987284663385498E-4</v>
      </c>
      <c r="G887">
        <v>4.9633513373939096E-4</v>
      </c>
      <c r="H887">
        <v>5.8221903492555955E-4</v>
      </c>
      <c r="I887">
        <v>5.2298133559385506E-4</v>
      </c>
      <c r="J887">
        <v>4.9516832919385548E-4</v>
      </c>
      <c r="K887">
        <v>4.9642400919385496E-4</v>
      </c>
      <c r="L887">
        <v>4.9516832919385538E-4</v>
      </c>
      <c r="M887">
        <v>4.9516832919385559E-4</v>
      </c>
    </row>
    <row r="888" spans="1:13" x14ac:dyDescent="0.25">
      <c r="A888" s="1">
        <v>885</v>
      </c>
      <c r="B888">
        <v>4.2813285063130982E-4</v>
      </c>
      <c r="C888">
        <v>4.7458044056385422E-4</v>
      </c>
      <c r="D888">
        <v>5.0440762907754679E-4</v>
      </c>
      <c r="E888">
        <v>4.9560756519385506E-4</v>
      </c>
      <c r="F888">
        <v>4.9987876779385501E-4</v>
      </c>
      <c r="G888">
        <v>4.9634438686489495E-4</v>
      </c>
      <c r="H888">
        <v>5.8235184986455747E-4</v>
      </c>
      <c r="I888">
        <v>5.2305017519385503E-4</v>
      </c>
      <c r="J888">
        <v>4.9516832919385548E-4</v>
      </c>
      <c r="K888">
        <v>4.9642727919385502E-4</v>
      </c>
      <c r="L888">
        <v>4.9516832919385538E-4</v>
      </c>
      <c r="M888">
        <v>4.9516832919385559E-4</v>
      </c>
    </row>
    <row r="889" spans="1:13" x14ac:dyDescent="0.25">
      <c r="A889" s="1">
        <v>886</v>
      </c>
      <c r="B889">
        <v>4.2804009961345049E-4</v>
      </c>
      <c r="C889">
        <v>4.7453064041738712E-4</v>
      </c>
      <c r="D889">
        <v>5.044260236527115E-4</v>
      </c>
      <c r="E889">
        <v>4.9561074039385501E-4</v>
      </c>
      <c r="F889">
        <v>4.9988468895385493E-4</v>
      </c>
      <c r="G889">
        <v>4.9635363999039905E-4</v>
      </c>
      <c r="H889">
        <v>5.8248466480355517E-4</v>
      </c>
      <c r="I889">
        <v>5.23119014793855E-4</v>
      </c>
      <c r="J889">
        <v>4.9516832919385548E-4</v>
      </c>
      <c r="K889">
        <v>4.9643054919385496E-4</v>
      </c>
      <c r="L889">
        <v>4.9516832919385538E-4</v>
      </c>
      <c r="M889">
        <v>4.9516832919385559E-4</v>
      </c>
    </row>
    <row r="890" spans="1:13" x14ac:dyDescent="0.25">
      <c r="A890" s="1">
        <v>887</v>
      </c>
      <c r="B890">
        <v>4.279474223231448E-4</v>
      </c>
      <c r="C890">
        <v>4.7448085800011979E-4</v>
      </c>
      <c r="D890">
        <v>5.0444441822787632E-4</v>
      </c>
      <c r="E890">
        <v>4.9561391559385507E-4</v>
      </c>
      <c r="F890">
        <v>4.9989061011385496E-4</v>
      </c>
      <c r="G890">
        <v>4.9636289311590304E-4</v>
      </c>
      <c r="H890">
        <v>5.8261747974255298E-4</v>
      </c>
      <c r="I890">
        <v>5.2318785439385497E-4</v>
      </c>
      <c r="J890">
        <v>4.9516832919385548E-4</v>
      </c>
      <c r="K890">
        <v>4.9643381919385501E-4</v>
      </c>
      <c r="L890">
        <v>4.9516832919385538E-4</v>
      </c>
      <c r="M890">
        <v>4.9516832919385559E-4</v>
      </c>
    </row>
    <row r="891" spans="1:13" x14ac:dyDescent="0.25">
      <c r="A891" s="1">
        <v>888</v>
      </c>
      <c r="B891">
        <v>4.2785481867251891E-4</v>
      </c>
      <c r="C891">
        <v>4.7443109330258662E-4</v>
      </c>
      <c r="D891">
        <v>5.0446281280304114E-4</v>
      </c>
      <c r="E891">
        <v>4.9561709079385503E-4</v>
      </c>
      <c r="F891">
        <v>4.9989653127385499E-4</v>
      </c>
      <c r="G891">
        <v>4.9637214624140703E-4</v>
      </c>
      <c r="H891">
        <v>5.827502946815508E-4</v>
      </c>
      <c r="I891">
        <v>5.2325669399385505E-4</v>
      </c>
      <c r="J891">
        <v>4.9516832919385548E-4</v>
      </c>
      <c r="K891">
        <v>4.9643708919385496E-4</v>
      </c>
      <c r="L891">
        <v>4.9516832919385538E-4</v>
      </c>
      <c r="M891">
        <v>4.9516832919385559E-4</v>
      </c>
    </row>
    <row r="892" spans="1:13" x14ac:dyDescent="0.25">
      <c r="A892" s="1">
        <v>889</v>
      </c>
      <c r="B892">
        <v>4.2776228857383842E-4</v>
      </c>
      <c r="C892">
        <v>4.743813463153282E-4</v>
      </c>
      <c r="D892">
        <v>5.0448120737820585E-4</v>
      </c>
      <c r="E892">
        <v>4.9562026599385498E-4</v>
      </c>
      <c r="F892">
        <v>4.9990245243385501E-4</v>
      </c>
      <c r="G892">
        <v>4.9638139936691102E-4</v>
      </c>
      <c r="H892">
        <v>5.8288310962054861E-4</v>
      </c>
      <c r="I892">
        <v>5.2332553359385502E-4</v>
      </c>
      <c r="J892">
        <v>4.9516832919385548E-4</v>
      </c>
      <c r="K892">
        <v>4.9644035919385501E-4</v>
      </c>
      <c r="L892">
        <v>4.9516832919385538E-4</v>
      </c>
      <c r="M892">
        <v>4.9516832919385559E-4</v>
      </c>
    </row>
    <row r="893" spans="1:13" x14ac:dyDescent="0.25">
      <c r="A893" s="1">
        <v>890</v>
      </c>
      <c r="B893">
        <v>4.2766983193950848E-4</v>
      </c>
      <c r="C893">
        <v>4.7433161702889199E-4</v>
      </c>
      <c r="D893">
        <v>5.0449960195337066E-4</v>
      </c>
      <c r="E893">
        <v>4.9562344119385504E-4</v>
      </c>
      <c r="F893">
        <v>4.9990837359385493E-4</v>
      </c>
      <c r="G893">
        <v>4.9639065249241501E-4</v>
      </c>
      <c r="H893">
        <v>5.8301592455954642E-4</v>
      </c>
      <c r="I893">
        <v>5.2339437319385499E-4</v>
      </c>
      <c r="J893">
        <v>4.9516832919385548E-4</v>
      </c>
      <c r="K893">
        <v>4.9644362919385495E-4</v>
      </c>
      <c r="L893">
        <v>4.9516832919385538E-4</v>
      </c>
      <c r="M893">
        <v>4.9516832919385559E-4</v>
      </c>
    </row>
    <row r="894" spans="1:13" x14ac:dyDescent="0.25">
      <c r="A894" s="1">
        <v>891</v>
      </c>
      <c r="B894">
        <v>4.2757744868207332E-4</v>
      </c>
      <c r="C894">
        <v>4.7428190543383263E-4</v>
      </c>
      <c r="D894">
        <v>5.0451799652853548E-4</v>
      </c>
      <c r="E894">
        <v>4.95626616393855E-4</v>
      </c>
      <c r="F894">
        <v>4.9991429475385496E-4</v>
      </c>
      <c r="G894">
        <v>4.96399905617919E-4</v>
      </c>
      <c r="H894">
        <v>5.8314873949854424E-4</v>
      </c>
      <c r="I894">
        <v>5.2346321279385507E-4</v>
      </c>
      <c r="J894">
        <v>4.9516832919385548E-4</v>
      </c>
      <c r="K894">
        <v>4.9644689919385501E-4</v>
      </c>
      <c r="L894">
        <v>4.9516832919385538E-4</v>
      </c>
      <c r="M894">
        <v>4.9516832919385559E-4</v>
      </c>
    </row>
    <row r="895" spans="1:13" x14ac:dyDescent="0.25">
      <c r="A895" s="1">
        <v>892</v>
      </c>
      <c r="B895">
        <v>4.2748513871421559E-4</v>
      </c>
      <c r="C895">
        <v>4.7423221152071077E-4</v>
      </c>
      <c r="D895">
        <v>5.0453639110370019E-4</v>
      </c>
      <c r="E895">
        <v>4.9562979159385506E-4</v>
      </c>
      <c r="F895">
        <v>4.9992021591385499E-4</v>
      </c>
      <c r="G895">
        <v>4.9640915874342299E-4</v>
      </c>
      <c r="H895">
        <v>5.8328155443754205E-4</v>
      </c>
      <c r="I895">
        <v>5.2353205239385504E-4</v>
      </c>
      <c r="J895">
        <v>4.9516832919385548E-4</v>
      </c>
      <c r="K895">
        <v>4.9645016919385495E-4</v>
      </c>
      <c r="L895">
        <v>4.9516832919385538E-4</v>
      </c>
      <c r="M895">
        <v>4.9516832919385559E-4</v>
      </c>
    </row>
    <row r="896" spans="1:13" x14ac:dyDescent="0.25">
      <c r="A896" s="1">
        <v>893</v>
      </c>
      <c r="B896">
        <v>4.2739290194875658E-4</v>
      </c>
      <c r="C896">
        <v>4.7418253528009441E-4</v>
      </c>
      <c r="D896">
        <v>5.0455478567886501E-4</v>
      </c>
      <c r="E896">
        <v>4.9563296679385502E-4</v>
      </c>
      <c r="F896">
        <v>4.9992613707385502E-4</v>
      </c>
      <c r="G896">
        <v>4.9641841186892697E-4</v>
      </c>
      <c r="H896">
        <v>5.8341436937653975E-4</v>
      </c>
      <c r="I896">
        <v>5.2360089199385501E-4</v>
      </c>
      <c r="J896">
        <v>4.9516832919385548E-4</v>
      </c>
      <c r="K896">
        <v>4.96453439193855E-4</v>
      </c>
      <c r="L896">
        <v>4.9516832919385538E-4</v>
      </c>
      <c r="M896">
        <v>4.9516832919385559E-4</v>
      </c>
    </row>
    <row r="897" spans="1:13" x14ac:dyDescent="0.25">
      <c r="A897" s="1">
        <v>894</v>
      </c>
      <c r="B897">
        <v>4.2730073829865618E-4</v>
      </c>
      <c r="C897">
        <v>4.7413287670255809E-4</v>
      </c>
      <c r="D897">
        <v>5.0457318025402982E-4</v>
      </c>
      <c r="E897">
        <v>4.9563614199385508E-4</v>
      </c>
      <c r="F897">
        <v>4.9993205823385494E-4</v>
      </c>
      <c r="G897">
        <v>4.9642766499443096E-4</v>
      </c>
      <c r="H897">
        <v>5.8354718431553767E-4</v>
      </c>
      <c r="I897">
        <v>5.2366973159385499E-4</v>
      </c>
      <c r="J897">
        <v>4.9516832919385548E-4</v>
      </c>
      <c r="K897">
        <v>4.9645670919385495E-4</v>
      </c>
      <c r="L897">
        <v>4.9516832919385538E-4</v>
      </c>
      <c r="M897">
        <v>4.9516832919385559E-4</v>
      </c>
    </row>
    <row r="898" spans="1:13" x14ac:dyDescent="0.25">
      <c r="A898" s="1">
        <v>895</v>
      </c>
      <c r="B898">
        <v>4.2720864767701163E-4</v>
      </c>
      <c r="C898">
        <v>4.7408323577868258E-4</v>
      </c>
      <c r="D898">
        <v>5.0459157482919453E-4</v>
      </c>
      <c r="E898">
        <v>4.9563931719385503E-4</v>
      </c>
      <c r="F898">
        <v>4.9993797939385496E-4</v>
      </c>
      <c r="G898">
        <v>4.9643691811993495E-4</v>
      </c>
      <c r="H898">
        <v>5.8367999925453538E-4</v>
      </c>
      <c r="I898">
        <v>5.2373857119385506E-4</v>
      </c>
      <c r="J898">
        <v>4.9516832919385548E-4</v>
      </c>
      <c r="K898">
        <v>4.96459979193855E-4</v>
      </c>
      <c r="L898">
        <v>4.9516832919385538E-4</v>
      </c>
      <c r="M898">
        <v>4.9516832919385559E-4</v>
      </c>
    </row>
    <row r="899" spans="1:13" x14ac:dyDescent="0.25">
      <c r="A899" s="1">
        <v>896</v>
      </c>
      <c r="B899">
        <v>4.2711662999705811E-4</v>
      </c>
      <c r="C899">
        <v>4.7403361249905598E-4</v>
      </c>
      <c r="D899">
        <v>5.0460996940435935E-4</v>
      </c>
      <c r="E899">
        <v>4.9564249239385499E-4</v>
      </c>
      <c r="F899">
        <v>4.9994390055385499E-4</v>
      </c>
      <c r="G899">
        <v>4.9644617124543905E-4</v>
      </c>
      <c r="H899">
        <v>5.838128141935333E-4</v>
      </c>
      <c r="I899">
        <v>5.2380741079385504E-4</v>
      </c>
      <c r="J899">
        <v>4.9516832919385548E-4</v>
      </c>
      <c r="K899">
        <v>4.9646324919385494E-4</v>
      </c>
      <c r="L899">
        <v>4.9516832919385538E-4</v>
      </c>
      <c r="M899">
        <v>4.9516832919385559E-4</v>
      </c>
    </row>
    <row r="900" spans="1:13" x14ac:dyDescent="0.25">
      <c r="A900" s="1">
        <v>897</v>
      </c>
      <c r="B900">
        <v>4.2702468517216799E-4</v>
      </c>
      <c r="C900">
        <v>4.7398400685427289E-4</v>
      </c>
      <c r="D900">
        <v>5.0462836397952417E-4</v>
      </c>
      <c r="E900">
        <v>4.9564566759385505E-4</v>
      </c>
      <c r="F900">
        <v>4.9994982171385502E-4</v>
      </c>
      <c r="G900">
        <v>4.9645542437094304E-4</v>
      </c>
      <c r="H900">
        <v>5.83945629132531E-4</v>
      </c>
      <c r="I900">
        <v>5.2387625039385501E-4</v>
      </c>
      <c r="J900">
        <v>4.9516832919385548E-4</v>
      </c>
      <c r="K900">
        <v>4.96466519193855E-4</v>
      </c>
      <c r="L900">
        <v>4.9516832919385538E-4</v>
      </c>
      <c r="M900">
        <v>4.9516832919385559E-4</v>
      </c>
    </row>
    <row r="901" spans="1:13" x14ac:dyDescent="0.25">
      <c r="A901" s="1">
        <v>898</v>
      </c>
      <c r="B901">
        <v>4.2693281311585127E-4</v>
      </c>
      <c r="C901">
        <v>4.7393441883493442E-4</v>
      </c>
      <c r="D901">
        <v>5.0464675855468888E-4</v>
      </c>
      <c r="E901">
        <v>4.95648842793855E-4</v>
      </c>
      <c r="F901">
        <v>4.9995574287385494E-4</v>
      </c>
      <c r="G901">
        <v>4.9646467749644703E-4</v>
      </c>
      <c r="H901">
        <v>5.8407844407152893E-4</v>
      </c>
      <c r="I901">
        <v>5.2394508999385509E-4</v>
      </c>
      <c r="J901">
        <v>4.9516832919385548E-4</v>
      </c>
      <c r="K901">
        <v>4.9646978919385494E-4</v>
      </c>
      <c r="L901">
        <v>4.9516832919385538E-4</v>
      </c>
      <c r="M901">
        <v>4.9516832919385559E-4</v>
      </c>
    </row>
    <row r="902" spans="1:13" x14ac:dyDescent="0.25">
      <c r="A902" s="1">
        <v>899</v>
      </c>
      <c r="B902">
        <v>4.2684101374175439E-4</v>
      </c>
      <c r="C902">
        <v>4.7388484843164822E-4</v>
      </c>
      <c r="D902">
        <v>5.0466515312985369E-4</v>
      </c>
      <c r="E902">
        <v>4.9565201799385507E-4</v>
      </c>
      <c r="F902">
        <v>4.9996166403385497E-4</v>
      </c>
      <c r="G902">
        <v>4.9647393062195102E-4</v>
      </c>
      <c r="H902">
        <v>5.8421125901052663E-4</v>
      </c>
      <c r="I902">
        <v>5.2401392959385506E-4</v>
      </c>
      <c r="J902">
        <v>4.9516832919385548E-4</v>
      </c>
      <c r="K902">
        <v>4.9647305919385499E-4</v>
      </c>
      <c r="L902">
        <v>4.9516832919385538E-4</v>
      </c>
      <c r="M902">
        <v>4.9516832919385559E-4</v>
      </c>
    </row>
    <row r="903" spans="1:13" x14ac:dyDescent="0.25">
      <c r="A903" s="1">
        <v>900</v>
      </c>
      <c r="B903">
        <v>4.2674928696366028E-4</v>
      </c>
      <c r="C903">
        <v>4.7383529563502929E-4</v>
      </c>
      <c r="D903">
        <v>5.046835477050184E-4</v>
      </c>
      <c r="E903">
        <v>4.9565519319385502E-4</v>
      </c>
      <c r="F903">
        <v>4.99967585193855E-4</v>
      </c>
      <c r="G903">
        <v>4.9648318374745501E-4</v>
      </c>
      <c r="H903">
        <v>5.8434407394952455E-4</v>
      </c>
      <c r="I903">
        <v>5.2408276919385503E-4</v>
      </c>
      <c r="J903">
        <v>4.9516832919385548E-4</v>
      </c>
      <c r="K903">
        <v>4.9647632919385494E-4</v>
      </c>
      <c r="L903">
        <v>4.9516832919385538E-4</v>
      </c>
      <c r="M903">
        <v>4.9516832919385559E-4</v>
      </c>
    </row>
    <row r="904" spans="1:13" x14ac:dyDescent="0.25">
      <c r="A904" s="1">
        <v>901</v>
      </c>
      <c r="B904">
        <v>4.2665763269548849E-4</v>
      </c>
      <c r="C904">
        <v>4.7378576043569852E-4</v>
      </c>
      <c r="D904">
        <v>5.0470194228018322E-4</v>
      </c>
      <c r="E904">
        <v>4.9565836839385508E-4</v>
      </c>
      <c r="F904">
        <v>4.9997350635385502E-4</v>
      </c>
      <c r="G904">
        <v>4.9649243687295899E-4</v>
      </c>
      <c r="H904">
        <v>5.8447688888852226E-4</v>
      </c>
      <c r="I904">
        <v>5.24151608793855E-4</v>
      </c>
      <c r="J904">
        <v>4.9516832919385548E-4</v>
      </c>
      <c r="K904">
        <v>4.9647959919385499E-4</v>
      </c>
      <c r="L904">
        <v>4.9516832919385538E-4</v>
      </c>
      <c r="M904">
        <v>4.9516832919385559E-4</v>
      </c>
    </row>
    <row r="905" spans="1:13" x14ac:dyDescent="0.25">
      <c r="A905" s="1">
        <v>902</v>
      </c>
      <c r="B905">
        <v>4.2656605085129439E-4</v>
      </c>
      <c r="C905">
        <v>4.7373624282428389E-4</v>
      </c>
      <c r="D905">
        <v>5.0472033685534804E-4</v>
      </c>
      <c r="E905">
        <v>4.9566154359385504E-4</v>
      </c>
      <c r="F905">
        <v>4.9997942751385494E-4</v>
      </c>
      <c r="G905">
        <v>4.9650168999846298E-4</v>
      </c>
      <c r="H905">
        <v>5.8460970382752007E-4</v>
      </c>
      <c r="I905">
        <v>5.2422044839385508E-4</v>
      </c>
      <c r="J905">
        <v>4.9516832919385548E-4</v>
      </c>
      <c r="K905">
        <v>4.9648286919385493E-4</v>
      </c>
      <c r="L905">
        <v>4.9516832919385538E-4</v>
      </c>
      <c r="M905">
        <v>4.9516832919385559E-4</v>
      </c>
    </row>
    <row r="906" spans="1:13" x14ac:dyDescent="0.25">
      <c r="A906" s="1">
        <v>903</v>
      </c>
      <c r="B906">
        <v>4.2647454134526921E-4</v>
      </c>
      <c r="C906">
        <v>4.7368674279141992E-4</v>
      </c>
      <c r="D906">
        <v>5.0473873143051275E-4</v>
      </c>
      <c r="E906">
        <v>4.9566471879385499E-4</v>
      </c>
      <c r="F906">
        <v>4.9998534867385497E-4</v>
      </c>
      <c r="G906">
        <v>4.9651094312396697E-4</v>
      </c>
      <c r="H906">
        <v>5.8474251876651788E-4</v>
      </c>
      <c r="I906">
        <v>5.2428928799385505E-4</v>
      </c>
      <c r="J906">
        <v>4.9516832919385548E-4</v>
      </c>
      <c r="K906">
        <v>4.9648613919385499E-4</v>
      </c>
      <c r="L906">
        <v>4.9516832919385538E-4</v>
      </c>
      <c r="M906">
        <v>4.9516832919385559E-4</v>
      </c>
    </row>
    <row r="907" spans="1:13" x14ac:dyDescent="0.25">
      <c r="A907" s="1">
        <v>904</v>
      </c>
      <c r="B907">
        <v>4.2638310409173969E-4</v>
      </c>
      <c r="C907">
        <v>4.7363726032774802E-4</v>
      </c>
      <c r="D907">
        <v>5.0475712600567756E-4</v>
      </c>
      <c r="E907">
        <v>4.9566789399385506E-4</v>
      </c>
      <c r="F907">
        <v>4.99991269833855E-4</v>
      </c>
      <c r="G907">
        <v>4.9652019624947096E-4</v>
      </c>
      <c r="H907">
        <v>5.848753337055158E-4</v>
      </c>
      <c r="I907">
        <v>5.2435812759385502E-4</v>
      </c>
      <c r="J907">
        <v>4.9516832919385548E-4</v>
      </c>
      <c r="K907">
        <v>4.9648940919385493E-4</v>
      </c>
      <c r="L907">
        <v>4.9516832919385538E-4</v>
      </c>
      <c r="M907">
        <v>4.9516832919385559E-4</v>
      </c>
    </row>
    <row r="908" spans="1:13" x14ac:dyDescent="0.25">
      <c r="A908" s="1">
        <v>905</v>
      </c>
      <c r="B908">
        <v>4.2629173900516769E-4</v>
      </c>
      <c r="C908">
        <v>4.7358779542391568E-4</v>
      </c>
      <c r="D908">
        <v>5.0477552058084238E-4</v>
      </c>
      <c r="E908">
        <v>4.9567106919385501E-4</v>
      </c>
      <c r="F908">
        <v>4.9999719099385503E-4</v>
      </c>
      <c r="G908">
        <v>4.9652944937497506E-4</v>
      </c>
      <c r="H908">
        <v>5.8500814864451351E-4</v>
      </c>
      <c r="I908">
        <v>5.2442696719385499E-4</v>
      </c>
      <c r="J908">
        <v>4.9516832919385548E-4</v>
      </c>
      <c r="K908">
        <v>4.9649267919385498E-4</v>
      </c>
      <c r="L908">
        <v>4.9516832919385538E-4</v>
      </c>
      <c r="M908">
        <v>4.9516832919385559E-4</v>
      </c>
    </row>
    <row r="909" spans="1:13" x14ac:dyDescent="0.25">
      <c r="A909" s="1">
        <v>906</v>
      </c>
      <c r="B909">
        <v>4.2620044600015028E-4</v>
      </c>
      <c r="C909">
        <v>4.7353834807057759E-4</v>
      </c>
      <c r="D909">
        <v>5.0479391515600709E-4</v>
      </c>
      <c r="E909">
        <v>4.9567424439385507E-4</v>
      </c>
      <c r="F909">
        <v>5.0000311215385495E-4</v>
      </c>
      <c r="G909">
        <v>4.9653870250047905E-4</v>
      </c>
      <c r="H909">
        <v>5.8514096358351132E-4</v>
      </c>
      <c r="I909">
        <v>5.2449580679385507E-4</v>
      </c>
      <c r="J909">
        <v>4.9516832919385548E-4</v>
      </c>
      <c r="K909">
        <v>4.9649594919385493E-4</v>
      </c>
      <c r="L909">
        <v>4.9516832919385538E-4</v>
      </c>
      <c r="M909">
        <v>4.9516832919385559E-4</v>
      </c>
    </row>
    <row r="910" spans="1:13" x14ac:dyDescent="0.25">
      <c r="A910" s="1">
        <v>907</v>
      </c>
      <c r="B910">
        <v>4.2610922499141898E-4</v>
      </c>
      <c r="C910">
        <v>4.7348891825839488E-4</v>
      </c>
      <c r="D910">
        <v>5.0481230973117191E-4</v>
      </c>
      <c r="E910">
        <v>4.9567741959385503E-4</v>
      </c>
      <c r="F910">
        <v>5.0000903331385497E-4</v>
      </c>
      <c r="G910">
        <v>4.9654795562598304E-4</v>
      </c>
      <c r="H910">
        <v>5.8527377852250913E-4</v>
      </c>
      <c r="I910">
        <v>5.2456464639385504E-4</v>
      </c>
      <c r="J910">
        <v>4.9516832919385548E-4</v>
      </c>
      <c r="K910">
        <v>4.9649921919385498E-4</v>
      </c>
      <c r="L910">
        <v>4.9516832919385538E-4</v>
      </c>
      <c r="M910">
        <v>4.9516832919385559E-4</v>
      </c>
    </row>
    <row r="911" spans="1:13" x14ac:dyDescent="0.25">
      <c r="A911" s="1">
        <v>908</v>
      </c>
      <c r="B911">
        <v>4.2601807589383978E-4</v>
      </c>
      <c r="C911">
        <v>4.7343950597803522E-4</v>
      </c>
      <c r="D911">
        <v>5.0483070430633672E-4</v>
      </c>
      <c r="E911">
        <v>4.9568059479385498E-4</v>
      </c>
      <c r="F911">
        <v>5.00014954473855E-4</v>
      </c>
      <c r="G911">
        <v>4.9655720875148703E-4</v>
      </c>
      <c r="H911">
        <v>5.8540659346150684E-4</v>
      </c>
      <c r="I911">
        <v>5.2463348599385501E-4</v>
      </c>
      <c r="J911">
        <v>4.9516832919385548E-4</v>
      </c>
      <c r="K911">
        <v>4.9650248919385503E-4</v>
      </c>
      <c r="L911">
        <v>4.9516832919385538E-4</v>
      </c>
      <c r="M911">
        <v>4.9516832919385559E-4</v>
      </c>
    </row>
    <row r="912" spans="1:13" x14ac:dyDescent="0.25">
      <c r="A912" s="1">
        <v>909</v>
      </c>
      <c r="B912">
        <v>4.2592699862241309E-4</v>
      </c>
      <c r="C912">
        <v>4.7339011122017269E-4</v>
      </c>
      <c r="D912">
        <v>5.0484909888150143E-4</v>
      </c>
      <c r="E912">
        <v>4.9568376999385504E-4</v>
      </c>
      <c r="F912">
        <v>5.0002087563385503E-4</v>
      </c>
      <c r="G912">
        <v>4.9656646187699102E-4</v>
      </c>
      <c r="H912">
        <v>5.8553940840050476E-4</v>
      </c>
      <c r="I912">
        <v>5.2470232559385498E-4</v>
      </c>
      <c r="J912">
        <v>4.9516832919385548E-4</v>
      </c>
      <c r="K912">
        <v>4.9650575919385498E-4</v>
      </c>
      <c r="L912">
        <v>4.9516832919385538E-4</v>
      </c>
      <c r="M912">
        <v>4.9516832919385559E-4</v>
      </c>
    </row>
    <row r="913" spans="1:13" x14ac:dyDescent="0.25">
      <c r="A913" s="1">
        <v>910</v>
      </c>
      <c r="B913">
        <v>4.2583599309227303E-4</v>
      </c>
      <c r="C913">
        <v>4.7334073397548861E-4</v>
      </c>
      <c r="D913">
        <v>5.0486749345666625E-4</v>
      </c>
      <c r="E913">
        <v>4.95686945193855E-4</v>
      </c>
      <c r="F913">
        <v>5.0002679679385495E-4</v>
      </c>
      <c r="G913">
        <v>4.96575715002495E-4</v>
      </c>
      <c r="H913">
        <v>5.8567222333950246E-4</v>
      </c>
      <c r="I913">
        <v>5.2477116519385506E-4</v>
      </c>
      <c r="J913">
        <v>4.9516832919385548E-4</v>
      </c>
      <c r="K913">
        <v>4.9650902919385503E-4</v>
      </c>
      <c r="L913">
        <v>4.9516832919385538E-4</v>
      </c>
      <c r="M913">
        <v>4.9516832919385559E-4</v>
      </c>
    </row>
    <row r="914" spans="1:13" x14ac:dyDescent="0.25">
      <c r="A914" s="1">
        <v>911</v>
      </c>
      <c r="B914">
        <v>4.2574505921868741E-4</v>
      </c>
      <c r="C914">
        <v>4.7329137423467052E-4</v>
      </c>
      <c r="D914">
        <v>5.0488588803183107E-4</v>
      </c>
      <c r="E914">
        <v>4.9569012039385506E-4</v>
      </c>
      <c r="F914">
        <v>5.0003271795385498E-4</v>
      </c>
      <c r="G914">
        <v>4.9658496812799899E-4</v>
      </c>
      <c r="H914">
        <v>5.8580503827850038E-4</v>
      </c>
      <c r="I914">
        <v>5.2484000479385503E-4</v>
      </c>
      <c r="J914">
        <v>4.9516832919385548E-4</v>
      </c>
      <c r="K914">
        <v>4.9651229919385497E-4</v>
      </c>
      <c r="L914">
        <v>4.9516832919385538E-4</v>
      </c>
      <c r="M914">
        <v>4.9516832919385559E-4</v>
      </c>
    </row>
    <row r="915" spans="1:13" x14ac:dyDescent="0.25">
      <c r="A915" s="1">
        <v>912</v>
      </c>
      <c r="B915">
        <v>4.2565419691705712E-4</v>
      </c>
      <c r="C915">
        <v>4.7324203198841237E-4</v>
      </c>
      <c r="D915">
        <v>5.0490428260699578E-4</v>
      </c>
      <c r="E915">
        <v>4.9569329559385502E-4</v>
      </c>
      <c r="F915">
        <v>5.00038639113855E-4</v>
      </c>
      <c r="G915">
        <v>4.9659422125350298E-4</v>
      </c>
      <c r="H915">
        <v>5.8593785321749809E-4</v>
      </c>
      <c r="I915">
        <v>5.24908844393855E-4</v>
      </c>
      <c r="J915">
        <v>4.9516832919385548E-4</v>
      </c>
      <c r="K915">
        <v>4.9651556919385503E-4</v>
      </c>
      <c r="L915">
        <v>4.9516832919385538E-4</v>
      </c>
      <c r="M915">
        <v>4.9516832919385559E-4</v>
      </c>
    </row>
    <row r="916" spans="1:13" x14ac:dyDescent="0.25">
      <c r="A916" s="1">
        <v>913</v>
      </c>
      <c r="B916">
        <v>4.2556340610291671E-4</v>
      </c>
      <c r="C916">
        <v>4.7319270722741502E-4</v>
      </c>
      <c r="D916">
        <v>5.049226771821606E-4</v>
      </c>
      <c r="E916">
        <v>4.9569647079385508E-4</v>
      </c>
      <c r="F916">
        <v>5.0004456027385492E-4</v>
      </c>
      <c r="G916">
        <v>4.9660347437900697E-4</v>
      </c>
      <c r="H916">
        <v>5.860706681564959E-4</v>
      </c>
      <c r="I916">
        <v>5.2497768399385508E-4</v>
      </c>
      <c r="J916">
        <v>4.9516832919385548E-4</v>
      </c>
      <c r="K916">
        <v>4.9651883919385497E-4</v>
      </c>
      <c r="L916">
        <v>4.9516832919385538E-4</v>
      </c>
      <c r="M916">
        <v>4.9516832919385559E-4</v>
      </c>
    </row>
    <row r="917" spans="1:13" x14ac:dyDescent="0.25">
      <c r="A917" s="1">
        <v>914</v>
      </c>
      <c r="B917">
        <v>4.2547268669193312E-4</v>
      </c>
      <c r="C917">
        <v>4.7314339994238577E-4</v>
      </c>
      <c r="D917">
        <v>5.0494107175732541E-4</v>
      </c>
      <c r="E917">
        <v>4.9569964599385503E-4</v>
      </c>
      <c r="F917">
        <v>5.0005048143385495E-4</v>
      </c>
      <c r="G917">
        <v>4.9661272750451096E-4</v>
      </c>
      <c r="H917">
        <v>5.8620348309549371E-4</v>
      </c>
      <c r="I917">
        <v>5.2504652359385505E-4</v>
      </c>
      <c r="J917">
        <v>4.9516832919385548E-4</v>
      </c>
      <c r="K917">
        <v>4.9652210919385502E-4</v>
      </c>
      <c r="L917">
        <v>4.9516832919385538E-4</v>
      </c>
      <c r="M917">
        <v>4.9516832919385559E-4</v>
      </c>
    </row>
    <row r="918" spans="1:13" x14ac:dyDescent="0.25">
      <c r="A918" s="1">
        <v>915</v>
      </c>
      <c r="B918">
        <v>4.2538203859990639E-4</v>
      </c>
      <c r="C918">
        <v>4.7309411012403882E-4</v>
      </c>
      <c r="D918">
        <v>5.0495946633249012E-4</v>
      </c>
      <c r="E918">
        <v>4.9570282119385499E-4</v>
      </c>
      <c r="F918">
        <v>5.0005640259385498E-4</v>
      </c>
      <c r="G918">
        <v>4.9662198063001506E-4</v>
      </c>
      <c r="H918">
        <v>5.8633629803449153E-4</v>
      </c>
      <c r="I918">
        <v>5.2511536319385503E-4</v>
      </c>
      <c r="J918">
        <v>4.9516832919385548E-4</v>
      </c>
      <c r="K918">
        <v>4.9652537919385497E-4</v>
      </c>
      <c r="L918">
        <v>4.9516832919385538E-4</v>
      </c>
      <c r="M918">
        <v>4.9516832919385559E-4</v>
      </c>
    </row>
    <row r="919" spans="1:13" x14ac:dyDescent="0.25">
      <c r="A919" s="1">
        <v>916</v>
      </c>
      <c r="B919">
        <v>4.2529146174276837E-4</v>
      </c>
      <c r="C919">
        <v>4.7304483776309419E-4</v>
      </c>
      <c r="D919">
        <v>5.0497786090765494E-4</v>
      </c>
      <c r="E919">
        <v>4.9570599639385505E-4</v>
      </c>
      <c r="F919">
        <v>5.0006232375385501E-4</v>
      </c>
      <c r="G919">
        <v>4.9663123375551905E-4</v>
      </c>
      <c r="H919">
        <v>5.8646911297348934E-4</v>
      </c>
      <c r="I919">
        <v>5.25184202793855E-4</v>
      </c>
      <c r="J919">
        <v>4.9516832919385548E-4</v>
      </c>
      <c r="K919">
        <v>4.9652864919385502E-4</v>
      </c>
      <c r="L919">
        <v>4.9516832919385538E-4</v>
      </c>
      <c r="M919">
        <v>4.9516832919385559E-4</v>
      </c>
    </row>
    <row r="920" spans="1:13" x14ac:dyDescent="0.25">
      <c r="A920" s="1">
        <v>917</v>
      </c>
      <c r="B920">
        <v>4.2520095603658332E-4</v>
      </c>
      <c r="C920">
        <v>4.7299558285027952E-4</v>
      </c>
      <c r="D920">
        <v>5.0499625548281976E-4</v>
      </c>
      <c r="E920">
        <v>4.95709171593855E-4</v>
      </c>
      <c r="F920">
        <v>5.0006824491385493E-4</v>
      </c>
      <c r="G920">
        <v>4.9664048688102304E-4</v>
      </c>
      <c r="H920">
        <v>5.8660192791248704E-4</v>
      </c>
      <c r="I920">
        <v>5.2525304239385497E-4</v>
      </c>
      <c r="J920">
        <v>4.9516832919385548E-4</v>
      </c>
      <c r="K920">
        <v>4.9653191919385496E-4</v>
      </c>
      <c r="L920">
        <v>4.9516832919385538E-4</v>
      </c>
      <c r="M920">
        <v>4.9516832919385559E-4</v>
      </c>
    </row>
    <row r="921" spans="1:13" x14ac:dyDescent="0.25">
      <c r="A921" s="1">
        <v>918</v>
      </c>
      <c r="B921">
        <v>4.2511052139754702E-4</v>
      </c>
      <c r="C921">
        <v>4.7294634537632787E-4</v>
      </c>
      <c r="D921">
        <v>5.0501465005798447E-4</v>
      </c>
      <c r="E921">
        <v>4.9571234679385507E-4</v>
      </c>
      <c r="F921">
        <v>5.0007416607385495E-4</v>
      </c>
      <c r="G921">
        <v>4.9664974000652702E-4</v>
      </c>
      <c r="H921">
        <v>5.8673474285148497E-4</v>
      </c>
      <c r="I921">
        <v>5.2532188199385494E-4</v>
      </c>
      <c r="J921">
        <v>4.9516832919385548E-4</v>
      </c>
      <c r="K921">
        <v>4.9653518919385502E-4</v>
      </c>
      <c r="L921">
        <v>4.9516832919385538E-4</v>
      </c>
      <c r="M921">
        <v>4.9516832919385559E-4</v>
      </c>
    </row>
    <row r="922" spans="1:13" x14ac:dyDescent="0.25">
      <c r="A922" s="1">
        <v>919</v>
      </c>
      <c r="B922">
        <v>4.2502015774198741E-4</v>
      </c>
      <c r="C922">
        <v>4.7289712533197988E-4</v>
      </c>
      <c r="D922">
        <v>5.0503304463314928E-4</v>
      </c>
      <c r="E922">
        <v>4.9571552199385502E-4</v>
      </c>
      <c r="F922">
        <v>5.0008008723385498E-4</v>
      </c>
      <c r="G922">
        <v>4.9665899313203101E-4</v>
      </c>
      <c r="H922">
        <v>5.8686755779048278E-4</v>
      </c>
      <c r="I922">
        <v>5.2539072159385502E-4</v>
      </c>
      <c r="J922">
        <v>4.9516832919385548E-4</v>
      </c>
      <c r="K922">
        <v>4.9653845919385496E-4</v>
      </c>
      <c r="L922">
        <v>4.9516832919385538E-4</v>
      </c>
      <c r="M922">
        <v>4.9516832919385559E-4</v>
      </c>
    </row>
    <row r="923" spans="1:13" x14ac:dyDescent="0.25">
      <c r="A923" s="1">
        <v>920</v>
      </c>
      <c r="B923">
        <v>4.2492986498636281E-4</v>
      </c>
      <c r="C923">
        <v>4.7284792270798238E-4</v>
      </c>
      <c r="D923">
        <v>5.050514392083141E-4</v>
      </c>
      <c r="E923">
        <v>4.9571869719385508E-4</v>
      </c>
      <c r="F923">
        <v>5.0008600839385501E-4</v>
      </c>
      <c r="G923">
        <v>4.96668246257535E-4</v>
      </c>
      <c r="H923">
        <v>5.8700037272948059E-4</v>
      </c>
      <c r="I923">
        <v>5.2545956119385499E-4</v>
      </c>
      <c r="J923">
        <v>4.9516832919385548E-4</v>
      </c>
      <c r="K923">
        <v>4.9654172919385501E-4</v>
      </c>
      <c r="L923">
        <v>4.9516832919385538E-4</v>
      </c>
      <c r="M923">
        <v>4.9516832919385559E-4</v>
      </c>
    </row>
    <row r="924" spans="1:13" x14ac:dyDescent="0.25">
      <c r="A924" s="1">
        <v>921</v>
      </c>
      <c r="B924">
        <v>4.2483964304726332E-4</v>
      </c>
      <c r="C924">
        <v>4.727987374950883E-4</v>
      </c>
      <c r="D924">
        <v>5.0506983378347881E-4</v>
      </c>
      <c r="E924">
        <v>4.9572187239385504E-4</v>
      </c>
      <c r="F924">
        <v>5.0009192955385493E-4</v>
      </c>
      <c r="G924">
        <v>4.9667749938303899E-4</v>
      </c>
      <c r="H924">
        <v>5.871331876684783E-4</v>
      </c>
      <c r="I924">
        <v>5.2552840079385507E-4</v>
      </c>
      <c r="J924">
        <v>4.9516832919385548E-4</v>
      </c>
      <c r="K924">
        <v>4.9654499919385496E-4</v>
      </c>
      <c r="L924">
        <v>4.9516832919385538E-4</v>
      </c>
      <c r="M924">
        <v>4.9516832919385559E-4</v>
      </c>
    </row>
    <row r="925" spans="1:13" x14ac:dyDescent="0.25">
      <c r="A925" s="1">
        <v>922</v>
      </c>
      <c r="B925">
        <v>4.247494918414097E-4</v>
      </c>
      <c r="C925">
        <v>4.727495696840577E-4</v>
      </c>
      <c r="D925">
        <v>5.0508822835864363E-4</v>
      </c>
      <c r="E925">
        <v>4.9572504759385499E-4</v>
      </c>
      <c r="F925">
        <v>5.0009785071385496E-4</v>
      </c>
      <c r="G925">
        <v>4.9668675250854298E-4</v>
      </c>
      <c r="H925">
        <v>5.8726600260747622E-4</v>
      </c>
      <c r="I925">
        <v>5.2559724039385504E-4</v>
      </c>
      <c r="J925">
        <v>4.9516832919385548E-4</v>
      </c>
      <c r="K925">
        <v>4.9654826919385501E-4</v>
      </c>
      <c r="L925">
        <v>4.9516832919385538E-4</v>
      </c>
      <c r="M925">
        <v>4.9516832919385559E-4</v>
      </c>
    </row>
    <row r="926" spans="1:13" x14ac:dyDescent="0.25">
      <c r="A926" s="1">
        <v>923</v>
      </c>
      <c r="B926">
        <v>4.2465941128565302E-4</v>
      </c>
      <c r="C926">
        <v>4.7270041926565707E-4</v>
      </c>
      <c r="D926">
        <v>5.0510662293380844E-4</v>
      </c>
      <c r="E926">
        <v>4.9572822279385506E-4</v>
      </c>
      <c r="F926">
        <v>5.0010377187385499E-4</v>
      </c>
      <c r="G926">
        <v>4.9669600563404697E-4</v>
      </c>
      <c r="H926">
        <v>5.8739881754647403E-4</v>
      </c>
      <c r="I926">
        <v>5.2566607999385501E-4</v>
      </c>
      <c r="J926">
        <v>4.9516832919385548E-4</v>
      </c>
      <c r="K926">
        <v>4.9655153919385495E-4</v>
      </c>
      <c r="L926">
        <v>4.9516832919385538E-4</v>
      </c>
      <c r="M926">
        <v>4.9516832919385559E-4</v>
      </c>
    </row>
    <row r="927" spans="1:13" x14ac:dyDescent="0.25">
      <c r="A927" s="1">
        <v>924</v>
      </c>
      <c r="B927">
        <v>4.2456940129697467E-4</v>
      </c>
      <c r="C927">
        <v>4.7265128623065911E-4</v>
      </c>
      <c r="D927">
        <v>5.0512501750897315E-4</v>
      </c>
      <c r="E927">
        <v>4.9573139799385501E-4</v>
      </c>
      <c r="F927">
        <v>5.0010969303385501E-4</v>
      </c>
      <c r="G927">
        <v>4.9670525875955096E-4</v>
      </c>
      <c r="H927">
        <v>5.8753163248547184E-4</v>
      </c>
      <c r="I927">
        <v>5.2573491959385498E-4</v>
      </c>
      <c r="J927">
        <v>4.9516832919385548E-4</v>
      </c>
      <c r="K927">
        <v>4.9655480919385501E-4</v>
      </c>
      <c r="L927">
        <v>4.9516832919385538E-4</v>
      </c>
      <c r="M927">
        <v>4.9516832919385559E-4</v>
      </c>
    </row>
    <row r="928" spans="1:13" x14ac:dyDescent="0.25">
      <c r="A928" s="1">
        <v>925</v>
      </c>
      <c r="B928">
        <v>4.2447946179248632E-4</v>
      </c>
      <c r="C928">
        <v>4.7260217056984349E-4</v>
      </c>
      <c r="D928">
        <v>5.0514341208413797E-4</v>
      </c>
      <c r="E928">
        <v>4.9573457319385507E-4</v>
      </c>
      <c r="F928">
        <v>5.0011561419385493E-4</v>
      </c>
      <c r="G928">
        <v>4.9671451188505506E-4</v>
      </c>
      <c r="H928">
        <v>5.8766444742446955E-4</v>
      </c>
      <c r="I928">
        <v>5.2580375919385495E-4</v>
      </c>
      <c r="J928">
        <v>4.9516832919385548E-4</v>
      </c>
      <c r="K928">
        <v>4.9655807919385495E-4</v>
      </c>
      <c r="L928">
        <v>4.9516832919385538E-4</v>
      </c>
      <c r="M928">
        <v>4.9516832919385559E-4</v>
      </c>
    </row>
    <row r="929" spans="1:13" x14ac:dyDescent="0.25">
      <c r="A929" s="1">
        <v>926</v>
      </c>
      <c r="B929">
        <v>4.2438959268942901E-4</v>
      </c>
      <c r="C929">
        <v>4.7255307227399599E-4</v>
      </c>
      <c r="D929">
        <v>5.0516180665930268E-4</v>
      </c>
      <c r="E929">
        <v>4.9573774839385503E-4</v>
      </c>
      <c r="F929">
        <v>5.0012153535385496E-4</v>
      </c>
      <c r="G929">
        <v>4.9672376501055905E-4</v>
      </c>
      <c r="H929">
        <v>5.8779726236346747E-4</v>
      </c>
      <c r="I929">
        <v>5.2587259879385503E-4</v>
      </c>
      <c r="J929">
        <v>4.9516832919385548E-4</v>
      </c>
      <c r="K929">
        <v>4.96561349193855E-4</v>
      </c>
      <c r="L929">
        <v>4.9516832919385538E-4</v>
      </c>
      <c r="M929">
        <v>4.9516832919385559E-4</v>
      </c>
    </row>
    <row r="930" spans="1:13" x14ac:dyDescent="0.25">
      <c r="A930" s="1">
        <v>927</v>
      </c>
      <c r="B930">
        <v>4.2429979390517348E-4</v>
      </c>
      <c r="C930">
        <v>4.7250399133390932E-4</v>
      </c>
      <c r="D930">
        <v>5.051802012344675E-4</v>
      </c>
      <c r="E930">
        <v>4.9574092359385498E-4</v>
      </c>
      <c r="F930">
        <v>5.0012745651385499E-4</v>
      </c>
      <c r="G930">
        <v>4.9673301813606303E-4</v>
      </c>
      <c r="H930">
        <v>5.8793007730246517E-4</v>
      </c>
      <c r="I930">
        <v>5.25941438393855E-4</v>
      </c>
      <c r="J930">
        <v>4.9516832919385548E-4</v>
      </c>
      <c r="K930">
        <v>4.9656461919385495E-4</v>
      </c>
      <c r="L930">
        <v>4.9516832919385538E-4</v>
      </c>
      <c r="M930">
        <v>4.9516832919385559E-4</v>
      </c>
    </row>
    <row r="931" spans="1:13" x14ac:dyDescent="0.25">
      <c r="A931" s="1">
        <v>928</v>
      </c>
      <c r="B931">
        <v>4.2421006535722002E-4</v>
      </c>
      <c r="C931">
        <v>4.7245492774038221E-4</v>
      </c>
      <c r="D931">
        <v>5.0519859580963231E-4</v>
      </c>
      <c r="E931">
        <v>4.9574409879385504E-4</v>
      </c>
      <c r="F931">
        <v>5.0013337767385502E-4</v>
      </c>
      <c r="G931">
        <v>4.9674227126156702E-4</v>
      </c>
      <c r="H931">
        <v>5.8806289224146299E-4</v>
      </c>
      <c r="I931">
        <v>5.2601027799385497E-4</v>
      </c>
      <c r="J931">
        <v>4.9516832919385548E-4</v>
      </c>
      <c r="K931">
        <v>4.96567889193855E-4</v>
      </c>
      <c r="L931">
        <v>4.9516832919385538E-4</v>
      </c>
      <c r="M931">
        <v>4.9516832919385559E-4</v>
      </c>
    </row>
    <row r="932" spans="1:13" x14ac:dyDescent="0.25">
      <c r="A932" s="1">
        <v>929</v>
      </c>
      <c r="B932">
        <v>4.2412040696319741E-4</v>
      </c>
      <c r="C932">
        <v>4.7240588148422032E-4</v>
      </c>
      <c r="D932">
        <v>5.0521699038479702E-4</v>
      </c>
      <c r="E932">
        <v>4.95747273993855E-4</v>
      </c>
      <c r="F932">
        <v>5.0013929883385494E-4</v>
      </c>
      <c r="G932">
        <v>4.9675152438707101E-4</v>
      </c>
      <c r="H932">
        <v>5.881957071804608E-4</v>
      </c>
      <c r="I932">
        <v>5.2607911759385505E-4</v>
      </c>
      <c r="J932">
        <v>4.9516832919385548E-4</v>
      </c>
      <c r="K932">
        <v>4.9657115919385494E-4</v>
      </c>
      <c r="L932">
        <v>4.9516832919385538E-4</v>
      </c>
      <c r="M932">
        <v>4.9516832919385559E-4</v>
      </c>
    </row>
    <row r="933" spans="1:13" x14ac:dyDescent="0.25">
      <c r="A933" s="1">
        <v>930</v>
      </c>
      <c r="B933">
        <v>4.2403081864086342E-4</v>
      </c>
      <c r="C933">
        <v>4.7235685255623552E-4</v>
      </c>
      <c r="D933">
        <v>5.0523538495996184E-4</v>
      </c>
      <c r="E933">
        <v>4.9575044919385506E-4</v>
      </c>
      <c r="F933">
        <v>5.0014521999385496E-4</v>
      </c>
      <c r="G933">
        <v>4.96760777512575E-4</v>
      </c>
      <c r="H933">
        <v>5.8832852211945872E-4</v>
      </c>
      <c r="I933">
        <v>5.2614795719385502E-4</v>
      </c>
      <c r="J933">
        <v>4.9516832919385548E-4</v>
      </c>
      <c r="K933">
        <v>4.96574429193855E-4</v>
      </c>
      <c r="L933">
        <v>4.9516832919385538E-4</v>
      </c>
      <c r="M933">
        <v>4.9516832919385559E-4</v>
      </c>
    </row>
    <row r="934" spans="1:13" x14ac:dyDescent="0.25">
      <c r="A934" s="1">
        <v>931</v>
      </c>
      <c r="B934">
        <v>4.2394130030810439E-4</v>
      </c>
      <c r="C934">
        <v>4.7230784094724651E-4</v>
      </c>
      <c r="D934">
        <v>5.0525377953512666E-4</v>
      </c>
      <c r="E934">
        <v>4.9575362439385501E-4</v>
      </c>
      <c r="F934">
        <v>5.0015114115385499E-4</v>
      </c>
      <c r="G934">
        <v>4.9677003063807899E-4</v>
      </c>
      <c r="H934">
        <v>5.8846133705845642E-4</v>
      </c>
      <c r="I934">
        <v>5.2621679679385499E-4</v>
      </c>
      <c r="J934">
        <v>4.9516832919385548E-4</v>
      </c>
      <c r="K934">
        <v>4.9657769919385494E-4</v>
      </c>
      <c r="L934">
        <v>4.9516832919385538E-4</v>
      </c>
      <c r="M934">
        <v>4.9516832919385559E-4</v>
      </c>
    </row>
    <row r="935" spans="1:13" x14ac:dyDescent="0.25">
      <c r="A935" s="1">
        <v>932</v>
      </c>
      <c r="B935">
        <v>4.2385185188293479E-4</v>
      </c>
      <c r="C935">
        <v>4.7225884664807801E-4</v>
      </c>
      <c r="D935">
        <v>5.0527217411029137E-4</v>
      </c>
      <c r="E935">
        <v>4.9575679959385508E-4</v>
      </c>
      <c r="F935">
        <v>5.0015706231385502E-4</v>
      </c>
      <c r="G935">
        <v>4.9677928376358298E-4</v>
      </c>
      <c r="H935">
        <v>5.8859415199745424E-4</v>
      </c>
      <c r="I935">
        <v>5.2628563639385497E-4</v>
      </c>
      <c r="J935">
        <v>4.9516832919385548E-4</v>
      </c>
      <c r="K935">
        <v>4.9658096919385499E-4</v>
      </c>
      <c r="L935">
        <v>4.9516832919385538E-4</v>
      </c>
      <c r="M935">
        <v>4.9516832919385559E-4</v>
      </c>
    </row>
    <row r="936" spans="1:13" x14ac:dyDescent="0.25">
      <c r="A936" s="1">
        <v>933</v>
      </c>
      <c r="B936">
        <v>4.2376247328349719E-4</v>
      </c>
      <c r="C936">
        <v>4.7220986964956158E-4</v>
      </c>
      <c r="D936">
        <v>5.0529056868545618E-4</v>
      </c>
      <c r="E936">
        <v>4.9575997479385503E-4</v>
      </c>
      <c r="F936">
        <v>5.0016298347385494E-4</v>
      </c>
      <c r="G936">
        <v>4.9678853688908697E-4</v>
      </c>
      <c r="H936">
        <v>5.8872696693645205E-4</v>
      </c>
      <c r="I936">
        <v>5.2635447599385504E-4</v>
      </c>
      <c r="J936">
        <v>4.9516832919385548E-4</v>
      </c>
      <c r="K936">
        <v>4.9658423919385494E-4</v>
      </c>
      <c r="L936">
        <v>4.9516832919385538E-4</v>
      </c>
      <c r="M936">
        <v>4.9516832919385559E-4</v>
      </c>
    </row>
    <row r="937" spans="1:13" x14ac:dyDescent="0.25">
      <c r="A937" s="1">
        <v>934</v>
      </c>
      <c r="B937">
        <v>4.2367316442806178E-4</v>
      </c>
      <c r="C937">
        <v>4.7216090994253523E-4</v>
      </c>
      <c r="D937">
        <v>5.05308963260621E-4</v>
      </c>
      <c r="E937">
        <v>4.9576314999385499E-4</v>
      </c>
      <c r="F937">
        <v>5.0016890463385497E-4</v>
      </c>
      <c r="G937">
        <v>4.9679779001459096E-4</v>
      </c>
      <c r="H937">
        <v>5.8885978187544975E-4</v>
      </c>
      <c r="I937">
        <v>5.2642331559385502E-4</v>
      </c>
      <c r="J937">
        <v>4.9516832919385548E-4</v>
      </c>
      <c r="K937">
        <v>4.9658750919385499E-4</v>
      </c>
      <c r="L937">
        <v>4.9516832919385538E-4</v>
      </c>
      <c r="M937">
        <v>4.9516832919385559E-4</v>
      </c>
    </row>
    <row r="938" spans="1:13" x14ac:dyDescent="0.25">
      <c r="A938" s="1">
        <v>935</v>
      </c>
      <c r="B938">
        <v>4.2358392523502651E-4</v>
      </c>
      <c r="C938">
        <v>4.7211196751784318E-4</v>
      </c>
      <c r="D938">
        <v>5.0532735783578571E-4</v>
      </c>
      <c r="E938">
        <v>4.9576632519385505E-4</v>
      </c>
      <c r="F938">
        <v>5.0017482579385499E-4</v>
      </c>
      <c r="G938">
        <v>4.9680704314009505E-4</v>
      </c>
      <c r="H938">
        <v>5.8899259681444768E-4</v>
      </c>
      <c r="I938">
        <v>5.2649215519385499E-4</v>
      </c>
      <c r="J938">
        <v>4.9516832919385548E-4</v>
      </c>
      <c r="K938">
        <v>4.9659077919385493E-4</v>
      </c>
      <c r="L938">
        <v>4.9516832919385538E-4</v>
      </c>
      <c r="M938">
        <v>4.9516832919385559E-4</v>
      </c>
    </row>
    <row r="939" spans="1:13" x14ac:dyDescent="0.25">
      <c r="A939" s="1">
        <v>936</v>
      </c>
      <c r="B939">
        <v>4.2349475562291619E-4</v>
      </c>
      <c r="C939">
        <v>4.7206304236633629E-4</v>
      </c>
      <c r="D939">
        <v>5.0534575241095053E-4</v>
      </c>
      <c r="E939">
        <v>4.95769500393855E-4</v>
      </c>
      <c r="F939">
        <v>5.0018074695385502E-4</v>
      </c>
      <c r="G939">
        <v>4.9681629626559904E-4</v>
      </c>
      <c r="H939">
        <v>5.8912541175344538E-4</v>
      </c>
      <c r="I939">
        <v>5.2656099479385507E-4</v>
      </c>
      <c r="J939">
        <v>4.9516832919385548E-4</v>
      </c>
      <c r="K939">
        <v>4.9659404919385499E-4</v>
      </c>
      <c r="L939">
        <v>4.9516832919385538E-4</v>
      </c>
      <c r="M939">
        <v>4.9516832919385559E-4</v>
      </c>
    </row>
    <row r="940" spans="1:13" x14ac:dyDescent="0.25">
      <c r="A940" s="1">
        <v>937</v>
      </c>
      <c r="B940">
        <v>4.2340565551038281E-4</v>
      </c>
      <c r="C940">
        <v>4.7201413447887209E-4</v>
      </c>
      <c r="D940">
        <v>5.0536414698611534E-4</v>
      </c>
      <c r="E940">
        <v>4.9577267559385507E-4</v>
      </c>
      <c r="F940">
        <v>5.0018666811385494E-4</v>
      </c>
      <c r="G940">
        <v>4.9682554939110303E-4</v>
      </c>
      <c r="H940">
        <v>5.892582266924433E-4</v>
      </c>
      <c r="I940">
        <v>5.2662983439385504E-4</v>
      </c>
      <c r="J940">
        <v>4.9516832919385548E-4</v>
      </c>
      <c r="K940">
        <v>4.9659731919385493E-4</v>
      </c>
      <c r="L940">
        <v>4.9516832919385538E-4</v>
      </c>
      <c r="M940">
        <v>4.9516832919385559E-4</v>
      </c>
    </row>
    <row r="941" spans="1:13" x14ac:dyDescent="0.25">
      <c r="A941" s="1">
        <v>938</v>
      </c>
      <c r="B941">
        <v>4.2331662481620542E-4</v>
      </c>
      <c r="C941">
        <v>4.7196524384631421E-4</v>
      </c>
      <c r="D941">
        <v>5.0538254156128005E-4</v>
      </c>
      <c r="E941">
        <v>4.9577585079385502E-4</v>
      </c>
      <c r="F941">
        <v>5.0019258927385497E-4</v>
      </c>
      <c r="G941">
        <v>4.9683480251660702E-4</v>
      </c>
      <c r="H941">
        <v>5.8939104163144101E-4</v>
      </c>
      <c r="I941">
        <v>5.2669867399385501E-4</v>
      </c>
      <c r="J941">
        <v>4.9516832919385548E-4</v>
      </c>
      <c r="K941">
        <v>4.9660058919385498E-4</v>
      </c>
      <c r="L941">
        <v>4.9516832919385538E-4</v>
      </c>
      <c r="M941">
        <v>4.9516832919385559E-4</v>
      </c>
    </row>
    <row r="942" spans="1:13" x14ac:dyDescent="0.25">
      <c r="A942" s="1">
        <v>939</v>
      </c>
      <c r="B942">
        <v>4.2322766345928911E-4</v>
      </c>
      <c r="C942">
        <v>4.719163704595328E-4</v>
      </c>
      <c r="D942">
        <v>5.0540093613644487E-4</v>
      </c>
      <c r="E942">
        <v>4.9577902599385508E-4</v>
      </c>
      <c r="F942">
        <v>5.00198510433855E-4</v>
      </c>
      <c r="G942">
        <v>4.9684405564211101E-4</v>
      </c>
      <c r="H942">
        <v>5.8952385657043893E-4</v>
      </c>
      <c r="I942">
        <v>5.2676751359385498E-4</v>
      </c>
      <c r="J942">
        <v>4.9516832919385548E-4</v>
      </c>
      <c r="K942">
        <v>4.9660385919385493E-4</v>
      </c>
      <c r="L942">
        <v>4.9516832919385538E-4</v>
      </c>
      <c r="M942">
        <v>4.9516832919385559E-4</v>
      </c>
    </row>
    <row r="943" spans="1:13" x14ac:dyDescent="0.25">
      <c r="A943" s="1">
        <v>940</v>
      </c>
      <c r="B943">
        <v>4.2313877135866551E-4</v>
      </c>
      <c r="C943">
        <v>4.7186751430940453E-4</v>
      </c>
      <c r="D943">
        <v>5.0541933071160969E-4</v>
      </c>
      <c r="E943">
        <v>4.9578220119385504E-4</v>
      </c>
      <c r="F943">
        <v>5.0020443159385503E-4</v>
      </c>
      <c r="G943">
        <v>4.96853308767615E-4</v>
      </c>
      <c r="H943">
        <v>5.8965667150943674E-4</v>
      </c>
      <c r="I943">
        <v>5.2683635319385506E-4</v>
      </c>
      <c r="J943">
        <v>4.9516832919385548E-4</v>
      </c>
      <c r="K943">
        <v>4.9660712919385498E-4</v>
      </c>
      <c r="L943">
        <v>4.9516832919385538E-4</v>
      </c>
      <c r="M943">
        <v>4.9516832919385559E-4</v>
      </c>
    </row>
    <row r="944" spans="1:13" x14ac:dyDescent="0.25">
      <c r="A944" s="1">
        <v>941</v>
      </c>
      <c r="B944">
        <v>4.2304994843349211E-4</v>
      </c>
      <c r="C944">
        <v>4.7181867538681249E-4</v>
      </c>
      <c r="D944">
        <v>5.054377252867744E-4</v>
      </c>
      <c r="E944">
        <v>4.9578537639385499E-4</v>
      </c>
      <c r="F944">
        <v>5.0021035275385495E-4</v>
      </c>
      <c r="G944">
        <v>4.9686256189311899E-4</v>
      </c>
      <c r="H944">
        <v>5.8978948644843455E-4</v>
      </c>
      <c r="I944">
        <v>5.2690519279385503E-4</v>
      </c>
      <c r="J944">
        <v>4.9516832919385548E-4</v>
      </c>
      <c r="K944">
        <v>4.9661039919385503E-4</v>
      </c>
      <c r="L944">
        <v>4.9516832919385538E-4</v>
      </c>
      <c r="M944">
        <v>4.9516832919385559E-4</v>
      </c>
    </row>
    <row r="945" spans="1:13" x14ac:dyDescent="0.25">
      <c r="A945" s="1">
        <v>942</v>
      </c>
      <c r="B945">
        <v>4.2296119460305222E-4</v>
      </c>
      <c r="C945">
        <v>4.717698536826462E-4</v>
      </c>
      <c r="D945">
        <v>5.0545611986193922E-4</v>
      </c>
      <c r="E945">
        <v>4.9578855159385505E-4</v>
      </c>
      <c r="F945">
        <v>5.0021627391385497E-4</v>
      </c>
      <c r="G945">
        <v>4.9687181501862298E-4</v>
      </c>
      <c r="H945">
        <v>5.8992230138743226E-4</v>
      </c>
      <c r="I945">
        <v>5.26974032393855E-4</v>
      </c>
      <c r="J945">
        <v>4.9516832919385548E-4</v>
      </c>
      <c r="K945">
        <v>4.9661366919385498E-4</v>
      </c>
      <c r="L945">
        <v>4.9516832919385538E-4</v>
      </c>
      <c r="M945">
        <v>4.9516832919385559E-4</v>
      </c>
    </row>
    <row r="946" spans="1:13" x14ac:dyDescent="0.25">
      <c r="A946" s="1">
        <v>943</v>
      </c>
      <c r="B946">
        <v>4.2287250978675499E-4</v>
      </c>
      <c r="C946">
        <v>4.7172104918780149E-4</v>
      </c>
      <c r="D946">
        <v>5.0547451443710403E-4</v>
      </c>
      <c r="E946">
        <v>4.9579172679385501E-4</v>
      </c>
      <c r="F946">
        <v>5.00222195073855E-4</v>
      </c>
      <c r="G946">
        <v>4.9688106814412697E-4</v>
      </c>
      <c r="H946">
        <v>5.9005511632643018E-4</v>
      </c>
      <c r="I946">
        <v>5.2704287199385508E-4</v>
      </c>
      <c r="J946">
        <v>4.9516832919385548E-4</v>
      </c>
      <c r="K946">
        <v>4.9661693919385503E-4</v>
      </c>
      <c r="L946">
        <v>4.9516832919385538E-4</v>
      </c>
      <c r="M946">
        <v>4.9516832919385559E-4</v>
      </c>
    </row>
    <row r="947" spans="1:13" x14ac:dyDescent="0.25">
      <c r="A947" s="1">
        <v>944</v>
      </c>
      <c r="B947">
        <v>4.227838939041345E-4</v>
      </c>
      <c r="C947">
        <v>4.7167226189318099E-4</v>
      </c>
      <c r="D947">
        <v>5.0549290901226874E-4</v>
      </c>
      <c r="E947">
        <v>4.9579490199385507E-4</v>
      </c>
      <c r="F947">
        <v>5.0022811623385503E-4</v>
      </c>
      <c r="G947">
        <v>4.9689032126963096E-4</v>
      </c>
      <c r="H947">
        <v>5.9018793126542788E-4</v>
      </c>
      <c r="I947">
        <v>5.2711171159385505E-4</v>
      </c>
      <c r="J947">
        <v>4.9516832919385548E-4</v>
      </c>
      <c r="K947">
        <v>4.9662020919385497E-4</v>
      </c>
      <c r="L947">
        <v>4.9516832919385538E-4</v>
      </c>
      <c r="M947">
        <v>4.9516832919385559E-4</v>
      </c>
    </row>
    <row r="948" spans="1:13" x14ac:dyDescent="0.25">
      <c r="A948" s="1">
        <v>945</v>
      </c>
      <c r="B948">
        <v>4.2269534687484981E-4</v>
      </c>
      <c r="C948">
        <v>4.7162349178969318E-4</v>
      </c>
      <c r="D948">
        <v>5.0551130358743356E-4</v>
      </c>
      <c r="E948">
        <v>4.9579807719385503E-4</v>
      </c>
      <c r="F948">
        <v>5.0023403739385495E-4</v>
      </c>
      <c r="G948">
        <v>4.9689957439513505E-4</v>
      </c>
      <c r="H948">
        <v>5.903207462044257E-4</v>
      </c>
      <c r="I948">
        <v>5.2718055119385502E-4</v>
      </c>
      <c r="J948">
        <v>4.9516832919385548E-4</v>
      </c>
      <c r="K948">
        <v>4.9662347919385503E-4</v>
      </c>
      <c r="L948">
        <v>4.9516832919385538E-4</v>
      </c>
      <c r="M948">
        <v>4.9516832919385559E-4</v>
      </c>
    </row>
    <row r="949" spans="1:13" x14ac:dyDescent="0.25">
      <c r="A949" s="1">
        <v>946</v>
      </c>
      <c r="B949">
        <v>4.226068686186848E-4</v>
      </c>
      <c r="C949">
        <v>4.7157473886825352E-4</v>
      </c>
      <c r="D949">
        <v>5.0552969816259827E-4</v>
      </c>
      <c r="E949">
        <v>4.9580125239385498E-4</v>
      </c>
      <c r="F949">
        <v>5.0023995855385498E-4</v>
      </c>
      <c r="G949">
        <v>4.9690882752063904E-4</v>
      </c>
      <c r="H949">
        <v>5.9045356114342351E-4</v>
      </c>
      <c r="I949">
        <v>5.2724939079385499E-4</v>
      </c>
      <c r="J949">
        <v>4.9516832919385548E-4</v>
      </c>
      <c r="K949">
        <v>4.9662674919385497E-4</v>
      </c>
      <c r="L949">
        <v>4.9516832919385538E-4</v>
      </c>
      <c r="M949">
        <v>4.9516832919385559E-4</v>
      </c>
    </row>
    <row r="950" spans="1:13" x14ac:dyDescent="0.25">
      <c r="A950" s="1">
        <v>947</v>
      </c>
      <c r="B950">
        <v>4.2251845905554828E-4</v>
      </c>
      <c r="C950">
        <v>4.7152600311978308E-4</v>
      </c>
      <c r="D950">
        <v>5.0554809273776309E-4</v>
      </c>
      <c r="E950">
        <v>4.9580442759385504E-4</v>
      </c>
      <c r="F950">
        <v>5.00245879713855E-4</v>
      </c>
      <c r="G950">
        <v>4.9691808064614303E-4</v>
      </c>
      <c r="H950">
        <v>5.9058637608242132E-4</v>
      </c>
      <c r="I950">
        <v>5.2731823039385496E-4</v>
      </c>
      <c r="J950">
        <v>4.9516832919385548E-4</v>
      </c>
      <c r="K950">
        <v>4.9663001919385502E-4</v>
      </c>
      <c r="L950">
        <v>4.9516832919385538E-4</v>
      </c>
      <c r="M950">
        <v>4.9516832919385559E-4</v>
      </c>
    </row>
    <row r="951" spans="1:13" x14ac:dyDescent="0.25">
      <c r="A951" s="1">
        <v>948</v>
      </c>
      <c r="B951">
        <v>4.2243011810547322E-4</v>
      </c>
      <c r="C951">
        <v>4.7147728453521021E-4</v>
      </c>
      <c r="D951">
        <v>5.055664873129279E-4</v>
      </c>
      <c r="E951">
        <v>4.95807602793855E-4</v>
      </c>
      <c r="F951">
        <v>5.0025180087385492E-4</v>
      </c>
      <c r="G951">
        <v>4.9692733377164702E-4</v>
      </c>
      <c r="H951">
        <v>5.9071919102141913E-4</v>
      </c>
      <c r="I951">
        <v>5.2738706999385504E-4</v>
      </c>
      <c r="J951">
        <v>4.9516832919385548E-4</v>
      </c>
      <c r="K951">
        <v>4.9663328919385497E-4</v>
      </c>
      <c r="L951">
        <v>4.9516832919385538E-4</v>
      </c>
      <c r="M951">
        <v>4.9516832919385559E-4</v>
      </c>
    </row>
    <row r="952" spans="1:13" x14ac:dyDescent="0.25">
      <c r="A952" s="1">
        <v>949</v>
      </c>
      <c r="B952">
        <v>4.2234184568861643E-4</v>
      </c>
      <c r="C952">
        <v>4.7142858310546921E-4</v>
      </c>
      <c r="D952">
        <v>5.0558488188809261E-4</v>
      </c>
      <c r="E952">
        <v>4.9581077799385506E-4</v>
      </c>
      <c r="F952">
        <v>5.0025772203385495E-4</v>
      </c>
      <c r="G952">
        <v>4.9693658689715101E-4</v>
      </c>
      <c r="H952">
        <v>5.9085200596041684E-4</v>
      </c>
      <c r="I952">
        <v>5.2745590959385501E-4</v>
      </c>
      <c r="J952">
        <v>4.9516832919385548E-4</v>
      </c>
      <c r="K952">
        <v>4.9663655919385502E-4</v>
      </c>
      <c r="L952">
        <v>4.9516832919385538E-4</v>
      </c>
      <c r="M952">
        <v>4.9516832919385559E-4</v>
      </c>
    </row>
    <row r="953" spans="1:13" x14ac:dyDescent="0.25">
      <c r="A953" s="1">
        <v>950</v>
      </c>
      <c r="B953">
        <v>4.2225364172525847E-4</v>
      </c>
      <c r="C953">
        <v>4.713798988215008E-4</v>
      </c>
      <c r="D953">
        <v>5.0560327646325743E-4</v>
      </c>
      <c r="E953">
        <v>4.9581395319385501E-4</v>
      </c>
      <c r="F953">
        <v>5.0026364319385498E-4</v>
      </c>
      <c r="G953">
        <v>4.96945840022655E-4</v>
      </c>
      <c r="H953">
        <v>5.9098482089941476E-4</v>
      </c>
      <c r="I953">
        <v>5.2752474919385509E-4</v>
      </c>
      <c r="J953">
        <v>4.9516832919385548E-4</v>
      </c>
      <c r="K953">
        <v>4.9663982919385496E-4</v>
      </c>
      <c r="L953">
        <v>4.9516832919385538E-4</v>
      </c>
      <c r="M953">
        <v>4.9516832919385559E-4</v>
      </c>
    </row>
    <row r="954" spans="1:13" x14ac:dyDescent="0.25">
      <c r="A954" s="1">
        <v>951</v>
      </c>
      <c r="B954">
        <v>4.2216550613580401E-4</v>
      </c>
      <c r="C954">
        <v>4.713312316742519E-4</v>
      </c>
      <c r="D954">
        <v>5.0562167103842225E-4</v>
      </c>
      <c r="E954">
        <v>4.9581712839385508E-4</v>
      </c>
      <c r="F954">
        <v>5.0026956435385501E-4</v>
      </c>
      <c r="G954">
        <v>4.9695509314815899E-4</v>
      </c>
      <c r="H954">
        <v>5.9111763583841257E-4</v>
      </c>
      <c r="I954">
        <v>5.2759358879385506E-4</v>
      </c>
      <c r="J954">
        <v>4.9516832919385548E-4</v>
      </c>
      <c r="K954">
        <v>4.9664309919385502E-4</v>
      </c>
      <c r="L954">
        <v>4.9516832919385538E-4</v>
      </c>
      <c r="M954">
        <v>4.9516832919385559E-4</v>
      </c>
    </row>
    <row r="955" spans="1:13" x14ac:dyDescent="0.25">
      <c r="A955" s="1">
        <v>952</v>
      </c>
      <c r="B955">
        <v>4.2207743884078069E-4</v>
      </c>
      <c r="C955">
        <v>4.7128258165467631E-4</v>
      </c>
      <c r="D955">
        <v>5.0564006561358696E-4</v>
      </c>
      <c r="E955">
        <v>4.9582030359385503E-4</v>
      </c>
      <c r="F955">
        <v>5.0027548551385493E-4</v>
      </c>
      <c r="G955">
        <v>4.9696434627366298E-4</v>
      </c>
      <c r="H955">
        <v>5.9125045077741039E-4</v>
      </c>
      <c r="I955">
        <v>5.2766242839385503E-4</v>
      </c>
      <c r="J955">
        <v>4.9516832919385548E-4</v>
      </c>
      <c r="K955">
        <v>4.9664636919385496E-4</v>
      </c>
      <c r="L955">
        <v>4.9516832919385538E-4</v>
      </c>
      <c r="M955">
        <v>4.9516832919385559E-4</v>
      </c>
    </row>
    <row r="956" spans="1:13" x14ac:dyDescent="0.25">
      <c r="A956" s="1">
        <v>953</v>
      </c>
      <c r="B956">
        <v>4.2198943976083951E-4</v>
      </c>
      <c r="C956">
        <v>4.7123394875373372E-4</v>
      </c>
      <c r="D956">
        <v>5.0565846018875177E-4</v>
      </c>
      <c r="E956">
        <v>4.9582347879385499E-4</v>
      </c>
      <c r="F956">
        <v>5.0028140667385495E-4</v>
      </c>
      <c r="G956">
        <v>4.9697359939916697E-4</v>
      </c>
      <c r="H956">
        <v>5.9138326571640809E-4</v>
      </c>
      <c r="I956">
        <v>5.2773126799385501E-4</v>
      </c>
      <c r="J956">
        <v>4.9516832919385548E-4</v>
      </c>
      <c r="K956">
        <v>4.9664963919385501E-4</v>
      </c>
      <c r="L956">
        <v>4.9516832919385538E-4</v>
      </c>
      <c r="M956">
        <v>4.9516832919385559E-4</v>
      </c>
    </row>
    <row r="957" spans="1:13" x14ac:dyDescent="0.25">
      <c r="A957" s="1">
        <v>954</v>
      </c>
      <c r="B957">
        <v>4.2190150881675389E-4</v>
      </c>
      <c r="C957">
        <v>4.7118533296239029E-4</v>
      </c>
      <c r="D957">
        <v>5.0567685476391659E-4</v>
      </c>
      <c r="E957">
        <v>4.9582665399385505E-4</v>
      </c>
      <c r="F957">
        <v>5.0028732783385498E-4</v>
      </c>
      <c r="G957">
        <v>4.9698285252467095E-4</v>
      </c>
      <c r="H957">
        <v>5.915160806554059E-4</v>
      </c>
      <c r="I957">
        <v>5.2780010759385498E-4</v>
      </c>
      <c r="J957">
        <v>4.9516832919385548E-4</v>
      </c>
      <c r="K957">
        <v>4.9665290919385496E-4</v>
      </c>
      <c r="L957">
        <v>4.9516832919385538E-4</v>
      </c>
      <c r="M957">
        <v>4.9516832919385559E-4</v>
      </c>
    </row>
    <row r="958" spans="1:13" x14ac:dyDescent="0.25">
      <c r="A958" s="1">
        <v>955</v>
      </c>
      <c r="B958">
        <v>4.2181364592942051E-4</v>
      </c>
      <c r="C958">
        <v>4.711367342716187E-4</v>
      </c>
      <c r="D958">
        <v>5.056952493390813E-4</v>
      </c>
      <c r="E958">
        <v>4.95829829193855E-4</v>
      </c>
      <c r="F958">
        <v>5.0029324899385501E-4</v>
      </c>
      <c r="G958">
        <v>4.9699210565017505E-4</v>
      </c>
      <c r="H958">
        <v>5.9164889559440372E-4</v>
      </c>
      <c r="I958">
        <v>5.2786894719385506E-4</v>
      </c>
      <c r="J958">
        <v>4.9516832919385548E-4</v>
      </c>
      <c r="K958">
        <v>4.9665617919385501E-4</v>
      </c>
      <c r="L958">
        <v>4.9516832919385538E-4</v>
      </c>
      <c r="M958">
        <v>4.9516832919385559E-4</v>
      </c>
    </row>
    <row r="959" spans="1:13" x14ac:dyDescent="0.25">
      <c r="A959" s="1">
        <v>956</v>
      </c>
      <c r="B959">
        <v>4.2172585101985768E-4</v>
      </c>
      <c r="C959">
        <v>4.7108815267239782E-4</v>
      </c>
      <c r="D959">
        <v>5.0571364391424612E-4</v>
      </c>
      <c r="E959">
        <v>4.9583300439385507E-4</v>
      </c>
      <c r="F959">
        <v>5.0029917015385493E-4</v>
      </c>
      <c r="G959">
        <v>4.9700135877567904E-4</v>
      </c>
      <c r="H959">
        <v>5.9178171053340164E-4</v>
      </c>
      <c r="I959">
        <v>5.2793778679385503E-4</v>
      </c>
      <c r="J959">
        <v>4.9516832919385548E-4</v>
      </c>
      <c r="K959">
        <v>4.9665944919385495E-4</v>
      </c>
      <c r="L959">
        <v>4.9516832919385538E-4</v>
      </c>
      <c r="M959">
        <v>4.9516832919385559E-4</v>
      </c>
    </row>
    <row r="960" spans="1:13" x14ac:dyDescent="0.25">
      <c r="A960" s="1">
        <v>957</v>
      </c>
      <c r="B960">
        <v>4.2163812400920699E-4</v>
      </c>
      <c r="C960">
        <v>4.7103958815571269E-4</v>
      </c>
      <c r="D960">
        <v>5.0573203848941093E-4</v>
      </c>
      <c r="E960">
        <v>4.9583617959385502E-4</v>
      </c>
      <c r="F960">
        <v>5.0030509131385496E-4</v>
      </c>
      <c r="G960">
        <v>4.9701061190118303E-4</v>
      </c>
      <c r="H960">
        <v>5.9191452547239934E-4</v>
      </c>
      <c r="I960">
        <v>5.2800662639385511E-4</v>
      </c>
      <c r="J960">
        <v>4.9516832919385548E-4</v>
      </c>
      <c r="K960">
        <v>4.9666271919385501E-4</v>
      </c>
      <c r="L960">
        <v>4.9516832919385538E-4</v>
      </c>
      <c r="M960">
        <v>4.9516832919385559E-4</v>
      </c>
    </row>
    <row r="961" spans="1:13" x14ac:dyDescent="0.25">
      <c r="A961" s="1">
        <v>958</v>
      </c>
      <c r="B961">
        <v>4.2155046481873063E-4</v>
      </c>
      <c r="C961">
        <v>4.7099104071255532E-4</v>
      </c>
      <c r="D961">
        <v>5.0575043306457564E-4</v>
      </c>
      <c r="E961">
        <v>4.9583935479385508E-4</v>
      </c>
      <c r="F961">
        <v>5.0031101247385499E-4</v>
      </c>
      <c r="G961">
        <v>4.9701986502668702E-4</v>
      </c>
      <c r="H961">
        <v>5.9204734041139716E-4</v>
      </c>
      <c r="I961">
        <v>5.2807546599385508E-4</v>
      </c>
      <c r="J961">
        <v>4.9516832919385548E-4</v>
      </c>
      <c r="K961">
        <v>4.9666598919385495E-4</v>
      </c>
      <c r="L961">
        <v>4.9516832919385538E-4</v>
      </c>
      <c r="M961">
        <v>4.9516832919385559E-4</v>
      </c>
    </row>
    <row r="962" spans="1:13" x14ac:dyDescent="0.25">
      <c r="A962" s="1">
        <v>959</v>
      </c>
      <c r="B962">
        <v>4.2146287336981359E-4</v>
      </c>
      <c r="C962">
        <v>4.7094251033392341E-4</v>
      </c>
      <c r="D962">
        <v>5.0576882763974046E-4</v>
      </c>
      <c r="E962">
        <v>4.9584252999385504E-4</v>
      </c>
      <c r="F962">
        <v>5.0031693363385501E-4</v>
      </c>
      <c r="G962">
        <v>4.9702911815219101E-4</v>
      </c>
      <c r="H962">
        <v>5.9218015535039497E-4</v>
      </c>
      <c r="I962">
        <v>5.2814430559385505E-4</v>
      </c>
      <c r="J962">
        <v>4.9516832919385548E-4</v>
      </c>
      <c r="K962">
        <v>4.96669259193855E-4</v>
      </c>
      <c r="L962">
        <v>4.9516832919385538E-4</v>
      </c>
      <c r="M962">
        <v>4.9516832919385559E-4</v>
      </c>
    </row>
    <row r="963" spans="1:13" x14ac:dyDescent="0.25">
      <c r="A963" s="1">
        <v>960</v>
      </c>
      <c r="B963">
        <v>4.213753495839617E-4</v>
      </c>
      <c r="C963">
        <v>4.7089399701082108E-4</v>
      </c>
      <c r="D963">
        <v>5.0578722221490528E-4</v>
      </c>
      <c r="E963">
        <v>4.9584570519385499E-4</v>
      </c>
      <c r="F963">
        <v>5.0032285479385493E-4</v>
      </c>
      <c r="G963">
        <v>4.97038371277695E-4</v>
      </c>
      <c r="H963">
        <v>5.9231297028939278E-4</v>
      </c>
      <c r="I963">
        <v>5.2821314519385502E-4</v>
      </c>
      <c r="J963">
        <v>4.9516832919385548E-4</v>
      </c>
      <c r="K963">
        <v>4.9667252919385495E-4</v>
      </c>
      <c r="L963">
        <v>4.9516832919385538E-4</v>
      </c>
      <c r="M963">
        <v>4.9516832919385559E-4</v>
      </c>
    </row>
    <row r="964" spans="1:13" x14ac:dyDescent="0.25">
      <c r="A964" s="1">
        <v>961</v>
      </c>
      <c r="B964">
        <v>4.2128789338280231E-4</v>
      </c>
      <c r="C964">
        <v>4.7084550073425919E-4</v>
      </c>
      <c r="D964">
        <v>5.0580561679006999E-4</v>
      </c>
      <c r="E964">
        <v>4.9584888039385505E-4</v>
      </c>
      <c r="F964">
        <v>5.0032877595385496E-4</v>
      </c>
      <c r="G964">
        <v>4.9704762440319899E-4</v>
      </c>
      <c r="H964">
        <v>5.9244578522839059E-4</v>
      </c>
      <c r="I964">
        <v>5.2828198479385499E-4</v>
      </c>
      <c r="J964">
        <v>4.9516832919385548E-4</v>
      </c>
      <c r="K964">
        <v>4.96675799193855E-4</v>
      </c>
      <c r="L964">
        <v>4.9516832919385538E-4</v>
      </c>
      <c r="M964">
        <v>4.9516832919385559E-4</v>
      </c>
    </row>
    <row r="965" spans="1:13" x14ac:dyDescent="0.25">
      <c r="A965" s="1">
        <v>962</v>
      </c>
      <c r="B965">
        <v>4.2120050468808353E-4</v>
      </c>
      <c r="C965">
        <v>4.7079702149525459E-4</v>
      </c>
      <c r="D965">
        <v>5.058240113652348E-4</v>
      </c>
      <c r="E965">
        <v>4.9585205559385501E-4</v>
      </c>
      <c r="F965">
        <v>5.0033469711385499E-4</v>
      </c>
      <c r="G965">
        <v>4.9705687752870297E-4</v>
      </c>
      <c r="H965">
        <v>5.9257860016738841E-4</v>
      </c>
      <c r="I965">
        <v>5.2835082439385496E-4</v>
      </c>
      <c r="J965">
        <v>4.9516832919385548E-4</v>
      </c>
      <c r="K965">
        <v>4.9667906919385494E-4</v>
      </c>
      <c r="L965">
        <v>4.9516832919385538E-4</v>
      </c>
      <c r="M965">
        <v>4.9516832919385559E-4</v>
      </c>
    </row>
    <row r="966" spans="1:13" x14ac:dyDescent="0.25">
      <c r="A966" s="1">
        <v>963</v>
      </c>
      <c r="B966">
        <v>4.2111318342167431E-4</v>
      </c>
      <c r="C966">
        <v>4.7074855928483031E-4</v>
      </c>
      <c r="D966">
        <v>5.0584240594039962E-4</v>
      </c>
      <c r="E966">
        <v>4.9585523079385507E-4</v>
      </c>
      <c r="F966">
        <v>5.0034061827385502E-4</v>
      </c>
      <c r="G966">
        <v>4.9706613065420696E-4</v>
      </c>
      <c r="H966">
        <v>5.9271141510638622E-4</v>
      </c>
      <c r="I966">
        <v>5.2841966399385504E-4</v>
      </c>
      <c r="J966">
        <v>4.9516832919385548E-4</v>
      </c>
      <c r="K966">
        <v>4.96682339193855E-4</v>
      </c>
      <c r="L966">
        <v>4.9516832919385538E-4</v>
      </c>
      <c r="M966">
        <v>4.9516832919385559E-4</v>
      </c>
    </row>
    <row r="967" spans="1:13" x14ac:dyDescent="0.25">
      <c r="A967" s="1">
        <v>964</v>
      </c>
      <c r="B967">
        <v>4.2102592950556432E-4</v>
      </c>
      <c r="C967">
        <v>4.7070011409401581E-4</v>
      </c>
      <c r="D967">
        <v>5.0586080051556433E-4</v>
      </c>
      <c r="E967">
        <v>4.9585840599385503E-4</v>
      </c>
      <c r="F967">
        <v>5.0034653943385494E-4</v>
      </c>
      <c r="G967">
        <v>4.9707538377971095E-4</v>
      </c>
      <c r="H967">
        <v>5.9284423004538403E-4</v>
      </c>
      <c r="I967">
        <v>5.2848850359385501E-4</v>
      </c>
      <c r="J967">
        <v>4.9516832919385548E-4</v>
      </c>
      <c r="K967">
        <v>4.9668560919385494E-4</v>
      </c>
      <c r="L967">
        <v>4.9516832919385538E-4</v>
      </c>
      <c r="M967">
        <v>4.9516832919385559E-4</v>
      </c>
    </row>
    <row r="968" spans="1:13" x14ac:dyDescent="0.25">
      <c r="A968" s="1">
        <v>965</v>
      </c>
      <c r="B968">
        <v>4.2093874286186332E-4</v>
      </c>
      <c r="C968">
        <v>4.706516859138473E-4</v>
      </c>
      <c r="D968">
        <v>5.0587919509072915E-4</v>
      </c>
      <c r="E968">
        <v>4.9586158119385498E-4</v>
      </c>
      <c r="F968">
        <v>5.0035246059385496E-4</v>
      </c>
      <c r="G968">
        <v>4.9708463690521505E-4</v>
      </c>
      <c r="H968">
        <v>5.9297704498438185E-4</v>
      </c>
      <c r="I968">
        <v>5.2855734319385498E-4</v>
      </c>
      <c r="J968">
        <v>4.9516832919385548E-4</v>
      </c>
      <c r="K968">
        <v>4.9668887919385499E-4</v>
      </c>
      <c r="L968">
        <v>4.9516832919385538E-4</v>
      </c>
      <c r="M968">
        <v>4.9516832919385559E-4</v>
      </c>
    </row>
    <row r="969" spans="1:13" x14ac:dyDescent="0.25">
      <c r="A969" s="1">
        <v>966</v>
      </c>
      <c r="B969">
        <v>4.2085162341280101E-4</v>
      </c>
      <c r="C969">
        <v>4.706032747353665E-4</v>
      </c>
      <c r="D969">
        <v>5.0589758966589396E-4</v>
      </c>
      <c r="E969">
        <v>4.9586475639385504E-4</v>
      </c>
      <c r="F969">
        <v>5.0035838175385499E-4</v>
      </c>
      <c r="G969">
        <v>4.9709389003071904E-4</v>
      </c>
      <c r="H969">
        <v>5.9310985992337955E-4</v>
      </c>
      <c r="I969">
        <v>5.2862618279385506E-4</v>
      </c>
      <c r="J969">
        <v>4.9516832919385548E-4</v>
      </c>
      <c r="K969">
        <v>4.9669214919385494E-4</v>
      </c>
      <c r="L969">
        <v>4.9516832919385538E-4</v>
      </c>
      <c r="M969">
        <v>4.9516832919385559E-4</v>
      </c>
    </row>
    <row r="970" spans="1:13" x14ac:dyDescent="0.25">
      <c r="A970" s="1">
        <v>967</v>
      </c>
      <c r="B970">
        <v>4.207645710807271E-4</v>
      </c>
      <c r="C970">
        <v>4.7055488054962202E-4</v>
      </c>
      <c r="D970">
        <v>5.0591598424105867E-4</v>
      </c>
      <c r="E970">
        <v>4.95867931593855E-4</v>
      </c>
      <c r="F970">
        <v>5.0036430291385502E-4</v>
      </c>
      <c r="G970">
        <v>4.9710314315622303E-4</v>
      </c>
      <c r="H970">
        <v>5.9324267486237736E-4</v>
      </c>
      <c r="I970">
        <v>5.2869502239385503E-4</v>
      </c>
      <c r="J970">
        <v>4.9516832919385548E-4</v>
      </c>
      <c r="K970">
        <v>4.9669541919385499E-4</v>
      </c>
      <c r="L970">
        <v>4.9516832919385538E-4</v>
      </c>
      <c r="M970">
        <v>4.9516832919385559E-4</v>
      </c>
    </row>
    <row r="971" spans="1:13" x14ac:dyDescent="0.25">
      <c r="A971" s="1">
        <v>968</v>
      </c>
      <c r="B971">
        <v>4.20677585788111E-4</v>
      </c>
      <c r="C971">
        <v>4.7050650334766838E-4</v>
      </c>
      <c r="D971">
        <v>5.0593437881622349E-4</v>
      </c>
      <c r="E971">
        <v>4.9587110679385506E-4</v>
      </c>
      <c r="F971">
        <v>5.0037022407385494E-4</v>
      </c>
      <c r="G971">
        <v>4.9711239628172702E-4</v>
      </c>
      <c r="H971">
        <v>5.9337548980137518E-4</v>
      </c>
      <c r="I971">
        <v>5.28763861993855E-4</v>
      </c>
      <c r="J971">
        <v>4.9516832919385548E-4</v>
      </c>
      <c r="K971">
        <v>4.9669868919385493E-4</v>
      </c>
      <c r="L971">
        <v>4.9516832919385538E-4</v>
      </c>
      <c r="M971">
        <v>4.9516832919385559E-4</v>
      </c>
    </row>
    <row r="972" spans="1:13" x14ac:dyDescent="0.25">
      <c r="A972" s="1">
        <v>969</v>
      </c>
      <c r="B972">
        <v>4.2059066745754142E-4</v>
      </c>
      <c r="C972">
        <v>4.7045814312056682E-4</v>
      </c>
      <c r="D972">
        <v>5.059527733913882E-4</v>
      </c>
      <c r="E972">
        <v>4.9587428199385501E-4</v>
      </c>
      <c r="F972">
        <v>5.0037614523385497E-4</v>
      </c>
      <c r="G972">
        <v>4.9712164940723101E-4</v>
      </c>
      <c r="H972">
        <v>5.9350830474037299E-4</v>
      </c>
      <c r="I972">
        <v>5.2883270159385497E-4</v>
      </c>
      <c r="J972">
        <v>4.9516832919385548E-4</v>
      </c>
      <c r="K972">
        <v>4.9670195919385499E-4</v>
      </c>
      <c r="L972">
        <v>4.9516832919385538E-4</v>
      </c>
      <c r="M972">
        <v>4.9516832919385559E-4</v>
      </c>
    </row>
    <row r="973" spans="1:13" x14ac:dyDescent="0.25">
      <c r="A973" s="1">
        <v>970</v>
      </c>
      <c r="B973">
        <v>4.2050381601172588E-4</v>
      </c>
      <c r="C973">
        <v>4.704097998593841E-4</v>
      </c>
      <c r="D973">
        <v>5.0597116796655302E-4</v>
      </c>
      <c r="E973">
        <v>4.9587745719385508E-4</v>
      </c>
      <c r="F973">
        <v>5.0038206639385499E-4</v>
      </c>
      <c r="G973">
        <v>4.97130902532735E-4</v>
      </c>
      <c r="H973">
        <v>5.936411196793708E-4</v>
      </c>
      <c r="I973">
        <v>5.2890154119385505E-4</v>
      </c>
      <c r="J973">
        <v>4.9516832919385548E-4</v>
      </c>
      <c r="K973">
        <v>4.9670522919385493E-4</v>
      </c>
      <c r="L973">
        <v>4.9516832919385538E-4</v>
      </c>
      <c r="M973">
        <v>4.9516832919385559E-4</v>
      </c>
    </row>
    <row r="974" spans="1:13" x14ac:dyDescent="0.25">
      <c r="A974" s="1">
        <v>971</v>
      </c>
      <c r="B974">
        <v>4.2041703137349129E-4</v>
      </c>
      <c r="C974">
        <v>4.7036147355519411E-4</v>
      </c>
      <c r="D974">
        <v>5.0598956254171784E-4</v>
      </c>
      <c r="E974">
        <v>4.9588063239385503E-4</v>
      </c>
      <c r="F974">
        <v>5.0038798755385502E-4</v>
      </c>
      <c r="G974">
        <v>4.9714015565823898E-4</v>
      </c>
      <c r="H974">
        <v>5.9377393461836872E-4</v>
      </c>
      <c r="I974">
        <v>5.2897038079385502E-4</v>
      </c>
      <c r="J974">
        <v>4.9516832919385548E-4</v>
      </c>
      <c r="K974">
        <v>4.9670849919385498E-4</v>
      </c>
      <c r="L974">
        <v>4.9516832919385538E-4</v>
      </c>
      <c r="M974">
        <v>4.9516832919385559E-4</v>
      </c>
    </row>
    <row r="975" spans="1:13" x14ac:dyDescent="0.25">
      <c r="A975" s="1">
        <v>972</v>
      </c>
      <c r="B975">
        <v>4.2033031346578312E-4</v>
      </c>
      <c r="C975">
        <v>4.7031316419907641E-4</v>
      </c>
      <c r="D975">
        <v>5.0600795711688254E-4</v>
      </c>
      <c r="E975">
        <v>4.9588380759385499E-4</v>
      </c>
      <c r="F975">
        <v>5.0039390871385494E-4</v>
      </c>
      <c r="G975">
        <v>4.9714940878374297E-4</v>
      </c>
      <c r="H975">
        <v>5.9390674955736654E-4</v>
      </c>
      <c r="I975">
        <v>5.29039220393855E-4</v>
      </c>
      <c r="J975">
        <v>4.9516832919385548E-4</v>
      </c>
      <c r="K975">
        <v>4.9671176919385493E-4</v>
      </c>
      <c r="L975">
        <v>4.9516832919385538E-4</v>
      </c>
      <c r="M975">
        <v>4.9516832919385559E-4</v>
      </c>
    </row>
    <row r="976" spans="1:13" x14ac:dyDescent="0.25">
      <c r="A976" s="1">
        <v>973</v>
      </c>
      <c r="B976">
        <v>4.2024366221166489E-4</v>
      </c>
      <c r="C976">
        <v>4.7026487178211711E-4</v>
      </c>
      <c r="D976">
        <v>5.0602635169204736E-4</v>
      </c>
      <c r="E976">
        <v>4.9588698279385505E-4</v>
      </c>
      <c r="F976">
        <v>5.0039982987385497E-4</v>
      </c>
      <c r="G976">
        <v>4.9715866190924696E-4</v>
      </c>
      <c r="H976">
        <v>5.9403956449636424E-4</v>
      </c>
      <c r="I976">
        <v>5.2910805999385507E-4</v>
      </c>
      <c r="J976">
        <v>4.9516832919385548E-4</v>
      </c>
      <c r="K976">
        <v>4.9671503919385498E-4</v>
      </c>
      <c r="L976">
        <v>4.9516832919385538E-4</v>
      </c>
      <c r="M976">
        <v>4.9516832919385559E-4</v>
      </c>
    </row>
    <row r="977" spans="1:13" x14ac:dyDescent="0.25">
      <c r="A977" s="1">
        <v>974</v>
      </c>
      <c r="B977">
        <v>4.201570775343188E-4</v>
      </c>
      <c r="C977">
        <v>4.7021659629540831E-4</v>
      </c>
      <c r="D977">
        <v>5.0604474626721218E-4</v>
      </c>
      <c r="E977">
        <v>4.95890157993855E-4</v>
      </c>
      <c r="F977">
        <v>5.00405751033855E-4</v>
      </c>
      <c r="G977">
        <v>4.9716791503475106E-4</v>
      </c>
      <c r="H977">
        <v>5.9417237943536205E-4</v>
      </c>
      <c r="I977">
        <v>5.2917689959385505E-4</v>
      </c>
      <c r="J977">
        <v>4.9516832919385548E-4</v>
      </c>
      <c r="K977">
        <v>4.9671830919385492E-4</v>
      </c>
      <c r="L977">
        <v>4.9516832919385538E-4</v>
      </c>
      <c r="M977">
        <v>4.9516832919385559E-4</v>
      </c>
    </row>
    <row r="978" spans="1:13" x14ac:dyDescent="0.25">
      <c r="A978" s="1">
        <v>975</v>
      </c>
      <c r="B978">
        <v>4.2007055935704488E-4</v>
      </c>
      <c r="C978">
        <v>4.7016833773004882E-4</v>
      </c>
      <c r="D978">
        <v>5.0606314084237689E-4</v>
      </c>
      <c r="E978">
        <v>4.9589333319385507E-4</v>
      </c>
      <c r="F978">
        <v>5.0041167219385502E-4</v>
      </c>
      <c r="G978">
        <v>4.9717716816025505E-4</v>
      </c>
      <c r="H978">
        <v>5.9430519437435987E-4</v>
      </c>
      <c r="I978">
        <v>5.2924573919385502E-4</v>
      </c>
      <c r="J978">
        <v>4.9516832919385548E-4</v>
      </c>
      <c r="K978">
        <v>4.9672157919385498E-4</v>
      </c>
      <c r="L978">
        <v>4.9516832919385538E-4</v>
      </c>
      <c r="M978">
        <v>4.9516832919385559E-4</v>
      </c>
    </row>
    <row r="979" spans="1:13" x14ac:dyDescent="0.25">
      <c r="A979" s="1">
        <v>976</v>
      </c>
      <c r="B979">
        <v>4.1998410760326097E-4</v>
      </c>
      <c r="C979">
        <v>4.7012009607714302E-4</v>
      </c>
      <c r="D979">
        <v>5.0608153541754171E-4</v>
      </c>
      <c r="E979">
        <v>4.9589650839385502E-4</v>
      </c>
      <c r="F979">
        <v>5.0041759335385494E-4</v>
      </c>
      <c r="G979">
        <v>4.9718642128575904E-4</v>
      </c>
      <c r="H979">
        <v>5.9443800931335768E-4</v>
      </c>
      <c r="I979">
        <v>5.2931457879385499E-4</v>
      </c>
      <c r="J979">
        <v>4.9516832919385548E-4</v>
      </c>
      <c r="K979">
        <v>4.9672484919385503E-4</v>
      </c>
      <c r="L979">
        <v>4.9516832919385538E-4</v>
      </c>
      <c r="M979">
        <v>4.9516832919385559E-4</v>
      </c>
    </row>
    <row r="980" spans="1:13" x14ac:dyDescent="0.25">
      <c r="A980" s="1">
        <v>977</v>
      </c>
      <c r="B980">
        <v>4.1989772219650271E-4</v>
      </c>
      <c r="C980">
        <v>4.7007187132780208E-4</v>
      </c>
      <c r="D980">
        <v>5.0609992999270652E-4</v>
      </c>
      <c r="E980">
        <v>4.9589968359385508E-4</v>
      </c>
      <c r="F980">
        <v>5.0042351451385497E-4</v>
      </c>
      <c r="G980">
        <v>4.9719567441126303E-4</v>
      </c>
      <c r="H980">
        <v>5.9457082425235549E-4</v>
      </c>
      <c r="I980">
        <v>5.2938341839385496E-4</v>
      </c>
      <c r="J980">
        <v>4.9516832919385548E-4</v>
      </c>
      <c r="K980">
        <v>4.9672811919385497E-4</v>
      </c>
      <c r="L980">
        <v>4.9516832919385538E-4</v>
      </c>
      <c r="M980">
        <v>4.9516832919385559E-4</v>
      </c>
    </row>
    <row r="981" spans="1:13" x14ac:dyDescent="0.25">
      <c r="A981" s="1">
        <v>978</v>
      </c>
      <c r="B981">
        <v>4.1981140306042219E-4</v>
      </c>
      <c r="C981">
        <v>4.7002366347314331E-4</v>
      </c>
      <c r="D981">
        <v>5.0611832456787123E-4</v>
      </c>
      <c r="E981">
        <v>4.9590285879385504E-4</v>
      </c>
      <c r="F981">
        <v>5.00429435673855E-4</v>
      </c>
      <c r="G981">
        <v>4.9720492753676702E-4</v>
      </c>
      <c r="H981">
        <v>5.947036391913532E-4</v>
      </c>
      <c r="I981">
        <v>5.2945225799385504E-4</v>
      </c>
      <c r="J981">
        <v>4.9516832919385548E-4</v>
      </c>
      <c r="K981">
        <v>4.9673138919385503E-4</v>
      </c>
      <c r="L981">
        <v>4.9516832919385538E-4</v>
      </c>
      <c r="M981">
        <v>4.9516832919385559E-4</v>
      </c>
    </row>
    <row r="982" spans="1:13" x14ac:dyDescent="0.25">
      <c r="A982" s="1">
        <v>979</v>
      </c>
      <c r="B982">
        <v>4.1972515011878982E-4</v>
      </c>
      <c r="C982">
        <v>4.6997547250429001E-4</v>
      </c>
      <c r="D982">
        <v>5.0613671914303605E-4</v>
      </c>
      <c r="E982">
        <v>4.9590603399385499E-4</v>
      </c>
      <c r="F982">
        <v>5.0043535683385503E-4</v>
      </c>
      <c r="G982">
        <v>4.97214180662271E-4</v>
      </c>
      <c r="H982">
        <v>5.9483645413035101E-4</v>
      </c>
      <c r="I982">
        <v>5.2952109759385501E-4</v>
      </c>
      <c r="J982">
        <v>4.9516832919385548E-4</v>
      </c>
      <c r="K982">
        <v>4.9673465919385497E-4</v>
      </c>
      <c r="L982">
        <v>4.9516832919385538E-4</v>
      </c>
      <c r="M982">
        <v>4.9516832919385559E-4</v>
      </c>
    </row>
    <row r="983" spans="1:13" x14ac:dyDescent="0.25">
      <c r="A983" s="1">
        <v>980</v>
      </c>
      <c r="B983">
        <v>4.1963896329549178E-4</v>
      </c>
      <c r="C983">
        <v>4.6992729841237172E-4</v>
      </c>
      <c r="D983">
        <v>5.0615511371820087E-4</v>
      </c>
      <c r="E983">
        <v>4.9590920919385505E-4</v>
      </c>
      <c r="F983">
        <v>5.0044127799385495E-4</v>
      </c>
      <c r="G983">
        <v>4.9722343378777499E-4</v>
      </c>
      <c r="H983">
        <v>5.9496926906934893E-4</v>
      </c>
      <c r="I983">
        <v>5.2958993719385498E-4</v>
      </c>
      <c r="J983">
        <v>4.9516832919385548E-4</v>
      </c>
      <c r="K983">
        <v>4.9673792919385502E-4</v>
      </c>
      <c r="L983">
        <v>4.9516832919385538E-4</v>
      </c>
      <c r="M983">
        <v>4.9516832919385559E-4</v>
      </c>
    </row>
    <row r="984" spans="1:13" x14ac:dyDescent="0.25">
      <c r="A984" s="1">
        <v>981</v>
      </c>
      <c r="B984">
        <v>4.1955284251453178E-4</v>
      </c>
      <c r="C984">
        <v>4.698791411885245E-4</v>
      </c>
      <c r="D984">
        <v>5.0617350829336558E-4</v>
      </c>
      <c r="E984">
        <v>4.9591238439385501E-4</v>
      </c>
      <c r="F984">
        <v>5.0044719915385498E-4</v>
      </c>
      <c r="G984">
        <v>4.9723268691327898E-4</v>
      </c>
      <c r="H984">
        <v>5.9510208400834674E-4</v>
      </c>
      <c r="I984">
        <v>5.2965877679385506E-4</v>
      </c>
      <c r="J984">
        <v>4.9516832919385548E-4</v>
      </c>
      <c r="K984">
        <v>4.9674119919385497E-4</v>
      </c>
      <c r="L984">
        <v>4.9516832919385538E-4</v>
      </c>
      <c r="M984">
        <v>4.9516832919385559E-4</v>
      </c>
    </row>
    <row r="985" spans="1:13" x14ac:dyDescent="0.25">
      <c r="A985" s="1">
        <v>982</v>
      </c>
      <c r="B985">
        <v>4.1946678770002918E-4</v>
      </c>
      <c r="C985">
        <v>4.698310008238902E-4</v>
      </c>
      <c r="D985">
        <v>5.0619190286853039E-4</v>
      </c>
      <c r="E985">
        <v>4.9591555959385507E-4</v>
      </c>
      <c r="F985">
        <v>5.00453120313855E-4</v>
      </c>
      <c r="G985">
        <v>4.9724194003878297E-4</v>
      </c>
      <c r="H985">
        <v>5.9523489894734445E-4</v>
      </c>
      <c r="I985">
        <v>5.2972761639385503E-4</v>
      </c>
      <c r="J985">
        <v>4.9516832919385548E-4</v>
      </c>
      <c r="K985">
        <v>4.9674446919385502E-4</v>
      </c>
      <c r="L985">
        <v>4.9516832919385538E-4</v>
      </c>
      <c r="M985">
        <v>4.9516832919385559E-4</v>
      </c>
    </row>
    <row r="986" spans="1:13" x14ac:dyDescent="0.25">
      <c r="A986" s="1">
        <v>983</v>
      </c>
      <c r="B986">
        <v>4.1938079877622009E-4</v>
      </c>
      <c r="C986">
        <v>4.6978287730961739E-4</v>
      </c>
      <c r="D986">
        <v>5.0621029744369521E-4</v>
      </c>
      <c r="E986">
        <v>4.9591873479385503E-4</v>
      </c>
      <c r="F986">
        <v>5.0045904147385503E-4</v>
      </c>
      <c r="G986">
        <v>4.9725119316428696E-4</v>
      </c>
      <c r="H986">
        <v>5.9536771388634226E-4</v>
      </c>
      <c r="I986">
        <v>5.29796455993855E-4</v>
      </c>
      <c r="J986">
        <v>4.9516832919385548E-4</v>
      </c>
      <c r="K986">
        <v>4.9674773919385496E-4</v>
      </c>
      <c r="L986">
        <v>4.9516832919385538E-4</v>
      </c>
      <c r="M986">
        <v>4.9516832919385559E-4</v>
      </c>
    </row>
    <row r="987" spans="1:13" x14ac:dyDescent="0.25">
      <c r="A987" s="1">
        <v>984</v>
      </c>
      <c r="B987">
        <v>4.1929487566745642E-4</v>
      </c>
      <c r="C987">
        <v>4.6973477063686018E-4</v>
      </c>
      <c r="D987">
        <v>5.0622869201885992E-4</v>
      </c>
      <c r="E987">
        <v>4.9592190999385498E-4</v>
      </c>
      <c r="F987">
        <v>5.0046496263385495E-4</v>
      </c>
      <c r="G987">
        <v>4.9726044628979106E-4</v>
      </c>
      <c r="H987">
        <v>5.9550052882534018E-4</v>
      </c>
      <c r="I987">
        <v>5.2986529559385497E-4</v>
      </c>
      <c r="J987">
        <v>4.9516832919385548E-4</v>
      </c>
      <c r="K987">
        <v>4.9675100919385502E-4</v>
      </c>
      <c r="L987">
        <v>4.9516832919385538E-4</v>
      </c>
      <c r="M987">
        <v>4.9516832919385559E-4</v>
      </c>
    </row>
    <row r="988" spans="1:13" x14ac:dyDescent="0.25">
      <c r="A988" s="1">
        <v>985</v>
      </c>
      <c r="B988">
        <v>4.1920901829820559E-4</v>
      </c>
      <c r="C988">
        <v>4.6968668079677949E-4</v>
      </c>
      <c r="D988">
        <v>5.0624708659402474E-4</v>
      </c>
      <c r="E988">
        <v>4.9592508519385504E-4</v>
      </c>
      <c r="F988">
        <v>5.0047088379385498E-4</v>
      </c>
      <c r="G988">
        <v>4.9726969941529505E-4</v>
      </c>
      <c r="H988">
        <v>5.9563334376433789E-4</v>
      </c>
      <c r="I988">
        <v>5.2993413519385505E-4</v>
      </c>
      <c r="J988">
        <v>4.9516832919385548E-4</v>
      </c>
      <c r="K988">
        <v>4.9675427919385496E-4</v>
      </c>
      <c r="L988">
        <v>4.9516832919385538E-4</v>
      </c>
      <c r="M988">
        <v>4.9516832919385559E-4</v>
      </c>
    </row>
    <row r="989" spans="1:13" x14ac:dyDescent="0.25">
      <c r="A989" s="1">
        <v>986</v>
      </c>
      <c r="B989">
        <v>4.1912322659305121E-4</v>
      </c>
      <c r="C989">
        <v>4.6963860778054202E-4</v>
      </c>
      <c r="D989">
        <v>5.0626548116918955E-4</v>
      </c>
      <c r="E989">
        <v>4.95928260393855E-4</v>
      </c>
      <c r="F989">
        <v>5.0047680495385501E-4</v>
      </c>
      <c r="G989">
        <v>4.9727895254079904E-4</v>
      </c>
      <c r="H989">
        <v>5.957661587033357E-4</v>
      </c>
      <c r="I989">
        <v>5.3000297479385502E-4</v>
      </c>
      <c r="J989">
        <v>4.9516832919385548E-4</v>
      </c>
      <c r="K989">
        <v>4.9675754919385501E-4</v>
      </c>
      <c r="L989">
        <v>4.9516832919385538E-4</v>
      </c>
      <c r="M989">
        <v>4.9516832919385559E-4</v>
      </c>
    </row>
    <row r="990" spans="1:13" x14ac:dyDescent="0.25">
      <c r="A990" s="1">
        <v>987</v>
      </c>
      <c r="B990">
        <v>4.1903750047669148E-4</v>
      </c>
      <c r="C990">
        <v>4.6959055157932072E-4</v>
      </c>
      <c r="D990">
        <v>5.0628387574435426E-4</v>
      </c>
      <c r="E990">
        <v>4.9593143559385506E-4</v>
      </c>
      <c r="F990">
        <v>5.0048272611385493E-4</v>
      </c>
      <c r="G990">
        <v>4.9728820566630303E-4</v>
      </c>
      <c r="H990">
        <v>5.9589897364233351E-4</v>
      </c>
      <c r="I990">
        <v>5.3007181439385499E-4</v>
      </c>
      <c r="J990">
        <v>4.9516832919385548E-4</v>
      </c>
      <c r="K990">
        <v>4.9676081919385496E-4</v>
      </c>
      <c r="L990">
        <v>4.9516832919385538E-4</v>
      </c>
      <c r="M990">
        <v>4.9516832919385559E-4</v>
      </c>
    </row>
    <row r="991" spans="1:13" x14ac:dyDescent="0.25">
      <c r="A991" s="1">
        <v>988</v>
      </c>
      <c r="B991">
        <v>4.1895183987394012E-4</v>
      </c>
      <c r="C991">
        <v>4.6954251218429512E-4</v>
      </c>
      <c r="D991">
        <v>5.0630227031951908E-4</v>
      </c>
      <c r="E991">
        <v>4.9593461079385501E-4</v>
      </c>
      <c r="F991">
        <v>5.0048864727385495E-4</v>
      </c>
      <c r="G991">
        <v>4.9729745879180701E-4</v>
      </c>
      <c r="H991">
        <v>5.9603178858133132E-4</v>
      </c>
      <c r="I991">
        <v>5.3014065399385507E-4</v>
      </c>
      <c r="J991">
        <v>4.9516832919385548E-4</v>
      </c>
      <c r="K991">
        <v>4.9676408919385501E-4</v>
      </c>
      <c r="L991">
        <v>4.9516832919385538E-4</v>
      </c>
      <c r="M991">
        <v>4.9516832919385559E-4</v>
      </c>
    </row>
    <row r="992" spans="1:13" x14ac:dyDescent="0.25">
      <c r="A992" s="1">
        <v>989</v>
      </c>
      <c r="B992">
        <v>4.1886624470972563E-4</v>
      </c>
      <c r="C992">
        <v>4.6949448958665018E-4</v>
      </c>
      <c r="D992">
        <v>5.0632066489468379E-4</v>
      </c>
      <c r="E992">
        <v>4.9593778599385508E-4</v>
      </c>
      <c r="F992">
        <v>5.0049456843385498E-4</v>
      </c>
      <c r="G992">
        <v>4.97306711917311E-4</v>
      </c>
      <c r="H992">
        <v>5.9616460352032914E-4</v>
      </c>
      <c r="I992">
        <v>5.3020949359385504E-4</v>
      </c>
      <c r="J992">
        <v>4.9516832919385548E-4</v>
      </c>
      <c r="K992">
        <v>4.9676735919385495E-4</v>
      </c>
      <c r="L992">
        <v>4.9516832919385538E-4</v>
      </c>
      <c r="M992">
        <v>4.9516832919385559E-4</v>
      </c>
    </row>
    <row r="993" spans="1:13" x14ac:dyDescent="0.25">
      <c r="A993" s="1">
        <v>990</v>
      </c>
      <c r="B993">
        <v>4.1878071490909091E-4</v>
      </c>
      <c r="C993">
        <v>4.6944648377757772E-4</v>
      </c>
      <c r="D993">
        <v>5.0633905946984861E-4</v>
      </c>
      <c r="E993">
        <v>4.9594096119385503E-4</v>
      </c>
      <c r="F993">
        <v>5.0050048959385501E-4</v>
      </c>
      <c r="G993">
        <v>4.9731596504281499E-4</v>
      </c>
      <c r="H993">
        <v>5.9629741845932695E-4</v>
      </c>
      <c r="I993">
        <v>5.3027833319385501E-4</v>
      </c>
      <c r="J993">
        <v>4.9516832919385548E-4</v>
      </c>
      <c r="K993">
        <v>4.9677062919385501E-4</v>
      </c>
      <c r="L993">
        <v>4.9516832919385538E-4</v>
      </c>
      <c r="M993">
        <v>4.9516832919385559E-4</v>
      </c>
    </row>
    <row r="994" spans="1:13" x14ac:dyDescent="0.25">
      <c r="A994" s="1">
        <v>991</v>
      </c>
      <c r="B994">
        <v>4.1869525039719383E-4</v>
      </c>
      <c r="C994">
        <v>4.6939849474827511E-4</v>
      </c>
      <c r="D994">
        <v>5.0635745404501342E-4</v>
      </c>
      <c r="E994">
        <v>4.9594413639385498E-4</v>
      </c>
      <c r="F994">
        <v>5.0050641075385493E-4</v>
      </c>
      <c r="G994">
        <v>4.9732521816831898E-4</v>
      </c>
      <c r="H994">
        <v>5.9643023339832476E-4</v>
      </c>
      <c r="I994">
        <v>5.3034717279385499E-4</v>
      </c>
      <c r="J994">
        <v>4.9516832919385548E-4</v>
      </c>
      <c r="K994">
        <v>4.9677389919385495E-4</v>
      </c>
      <c r="L994">
        <v>4.9516832919385538E-4</v>
      </c>
      <c r="M994">
        <v>4.9516832919385559E-4</v>
      </c>
    </row>
    <row r="995" spans="1:13" x14ac:dyDescent="0.25">
      <c r="A995" s="1">
        <v>992</v>
      </c>
      <c r="B995">
        <v>4.1860985109930601E-4</v>
      </c>
      <c r="C995">
        <v>4.6935052248994638E-4</v>
      </c>
      <c r="D995">
        <v>5.0637584862017813E-4</v>
      </c>
      <c r="E995">
        <v>4.9594731159385505E-4</v>
      </c>
      <c r="F995">
        <v>5.0051233191385496E-4</v>
      </c>
      <c r="G995">
        <v>4.9733447129382297E-4</v>
      </c>
      <c r="H995">
        <v>5.9656304833732268E-4</v>
      </c>
      <c r="I995">
        <v>5.3041601239385496E-4</v>
      </c>
      <c r="J995">
        <v>4.9516832919385548E-4</v>
      </c>
      <c r="K995">
        <v>4.96777169193855E-4</v>
      </c>
      <c r="L995">
        <v>4.9516832919385538E-4</v>
      </c>
      <c r="M995">
        <v>4.9516832919385559E-4</v>
      </c>
    </row>
    <row r="996" spans="1:13" x14ac:dyDescent="0.25">
      <c r="A996" s="1">
        <v>993</v>
      </c>
      <c r="B996">
        <v>4.1852451694081332E-4</v>
      </c>
      <c r="C996">
        <v>4.6930256699380152E-4</v>
      </c>
      <c r="D996">
        <v>5.0639424319534295E-4</v>
      </c>
      <c r="E996">
        <v>4.95950486793855E-4</v>
      </c>
      <c r="F996">
        <v>5.0051825307385498E-4</v>
      </c>
      <c r="G996">
        <v>4.9734372441932696E-4</v>
      </c>
      <c r="H996">
        <v>5.9669586327632039E-4</v>
      </c>
      <c r="I996">
        <v>5.3048485199385504E-4</v>
      </c>
      <c r="J996">
        <v>4.9516832919385548E-4</v>
      </c>
      <c r="K996">
        <v>4.9678043919385495E-4</v>
      </c>
      <c r="L996">
        <v>4.9516832919385538E-4</v>
      </c>
      <c r="M996">
        <v>4.9516832919385559E-4</v>
      </c>
    </row>
    <row r="997" spans="1:13" x14ac:dyDescent="0.25">
      <c r="A997" s="1">
        <v>994</v>
      </c>
      <c r="B997">
        <v>4.1843924784721508E-4</v>
      </c>
      <c r="C997">
        <v>4.6925462825105649E-4</v>
      </c>
      <c r="D997">
        <v>5.0641263777050777E-4</v>
      </c>
      <c r="E997">
        <v>4.9595366199385506E-4</v>
      </c>
      <c r="F997">
        <v>5.0052417423385501E-4</v>
      </c>
      <c r="G997">
        <v>4.9735297754483106E-4</v>
      </c>
      <c r="H997">
        <v>5.9682867821531809E-4</v>
      </c>
      <c r="I997">
        <v>5.3055369159385501E-4</v>
      </c>
      <c r="J997">
        <v>4.9516832919385548E-4</v>
      </c>
      <c r="K997">
        <v>4.96783709193855E-4</v>
      </c>
      <c r="L997">
        <v>4.9516832919385538E-4</v>
      </c>
      <c r="M997">
        <v>4.9516832919385559E-4</v>
      </c>
    </row>
    <row r="998" spans="1:13" x14ac:dyDescent="0.25">
      <c r="A998" s="1">
        <v>995</v>
      </c>
      <c r="B998">
        <v>4.1835404374412493E-4</v>
      </c>
      <c r="C998">
        <v>4.6920670625293369E-4</v>
      </c>
      <c r="D998">
        <v>5.0643103234567248E-4</v>
      </c>
      <c r="E998">
        <v>4.9595683719385502E-4</v>
      </c>
      <c r="F998">
        <v>5.0053009539385493E-4</v>
      </c>
      <c r="G998">
        <v>4.9736223067033505E-4</v>
      </c>
      <c r="H998">
        <v>5.9696149315431601E-4</v>
      </c>
      <c r="I998">
        <v>5.3062253119385509E-4</v>
      </c>
      <c r="J998">
        <v>4.9516832919385548E-4</v>
      </c>
      <c r="K998">
        <v>4.9678697919385494E-4</v>
      </c>
      <c r="L998">
        <v>4.9516832919385538E-4</v>
      </c>
      <c r="M998">
        <v>4.9516832919385559E-4</v>
      </c>
    </row>
    <row r="999" spans="1:13" x14ac:dyDescent="0.25">
      <c r="A999" s="1">
        <v>996</v>
      </c>
      <c r="B999">
        <v>4.1826890455726878E-4</v>
      </c>
      <c r="C999">
        <v>4.6915880099066161E-4</v>
      </c>
      <c r="D999">
        <v>5.0644942692083729E-4</v>
      </c>
      <c r="E999">
        <v>4.9596001239385508E-4</v>
      </c>
      <c r="F999">
        <v>5.0053601655385496E-4</v>
      </c>
      <c r="G999">
        <v>4.9737148379583903E-4</v>
      </c>
      <c r="H999">
        <v>5.9709430809331383E-4</v>
      </c>
      <c r="I999">
        <v>5.3069137079385506E-4</v>
      </c>
      <c r="J999">
        <v>4.9516832919385548E-4</v>
      </c>
      <c r="K999">
        <v>4.96790249193855E-4</v>
      </c>
      <c r="L999">
        <v>4.9516832919385538E-4</v>
      </c>
      <c r="M999">
        <v>4.9516832919385559E-4</v>
      </c>
    </row>
    <row r="1000" spans="1:13" x14ac:dyDescent="0.25">
      <c r="A1000" s="1">
        <v>997</v>
      </c>
      <c r="B1000">
        <v>4.1818383021248668E-4</v>
      </c>
      <c r="C1000">
        <v>4.6911091245547458E-4</v>
      </c>
      <c r="D1000">
        <v>5.0646782149600211E-4</v>
      </c>
      <c r="E1000">
        <v>4.9596318759385504E-4</v>
      </c>
      <c r="F1000">
        <v>5.0054193771385499E-4</v>
      </c>
      <c r="G1000">
        <v>4.9738073692134302E-4</v>
      </c>
      <c r="H1000">
        <v>5.9722712303231153E-4</v>
      </c>
      <c r="I1000">
        <v>5.3076021039385503E-4</v>
      </c>
      <c r="J1000">
        <v>4.9516832919385548E-4</v>
      </c>
      <c r="K1000">
        <v>4.9679351919385494E-4</v>
      </c>
      <c r="L1000">
        <v>4.9516832919385538E-4</v>
      </c>
      <c r="M1000">
        <v>4.9516832919385559E-4</v>
      </c>
    </row>
    <row r="1001" spans="1:13" x14ac:dyDescent="0.25">
      <c r="A1001" s="1">
        <v>998</v>
      </c>
      <c r="B1001">
        <v>4.1809882063573091E-4</v>
      </c>
      <c r="C1001">
        <v>4.6906304063861327E-4</v>
      </c>
      <c r="D1001">
        <v>5.0648621607116682E-4</v>
      </c>
      <c r="E1001">
        <v>4.9596636279385499E-4</v>
      </c>
      <c r="F1001">
        <v>5.0054785887385502E-4</v>
      </c>
      <c r="G1001">
        <v>4.9738999004684701E-4</v>
      </c>
      <c r="H1001">
        <v>5.9735993797130934E-4</v>
      </c>
      <c r="I1001">
        <v>5.30829049993855E-4</v>
      </c>
      <c r="J1001">
        <v>4.9516832919385548E-4</v>
      </c>
      <c r="K1001">
        <v>4.9679678919385499E-4</v>
      </c>
      <c r="L1001">
        <v>4.9516832919385538E-4</v>
      </c>
      <c r="M1001">
        <v>4.9516832919385559E-4</v>
      </c>
    </row>
    <row r="1002" spans="1:13" x14ac:dyDescent="0.25">
      <c r="A1002" s="1">
        <v>999</v>
      </c>
      <c r="B1002">
        <v>4.180138757530667E-4</v>
      </c>
      <c r="C1002">
        <v>4.6901518553132439E-4</v>
      </c>
      <c r="D1002">
        <v>5.0650461064633164E-4</v>
      </c>
      <c r="E1002">
        <v>4.9596953799385505E-4</v>
      </c>
      <c r="F1002">
        <v>5.0055378003385493E-4</v>
      </c>
      <c r="G1002">
        <v>4.97399243172351E-4</v>
      </c>
      <c r="H1002">
        <v>5.9749275291030716E-4</v>
      </c>
      <c r="I1002">
        <v>5.3089788959385497E-4</v>
      </c>
      <c r="J1002">
        <v>4.9516832919385548E-4</v>
      </c>
      <c r="K1002">
        <v>4.9680005919385494E-4</v>
      </c>
      <c r="L1002">
        <v>4.9516832919385538E-4</v>
      </c>
      <c r="M1002">
        <v>4.9516832919385559E-4</v>
      </c>
    </row>
    <row r="1003" spans="1:13" x14ac:dyDescent="0.25">
      <c r="A1003" s="1">
        <v>1000</v>
      </c>
      <c r="B1003">
        <v>4.1792899549067202E-4</v>
      </c>
      <c r="C1003">
        <v>4.689673471248609E-4</v>
      </c>
      <c r="D1003">
        <v>5.0652300522149645E-4</v>
      </c>
      <c r="E1003">
        <v>4.9597271319385501E-4</v>
      </c>
      <c r="F1003">
        <v>5.0055970119385496E-4</v>
      </c>
      <c r="G1003">
        <v>4.9740849629785499E-4</v>
      </c>
      <c r="H1003">
        <v>5.9762556784930497E-4</v>
      </c>
      <c r="I1003">
        <v>5.3096672919385505E-4</v>
      </c>
      <c r="J1003">
        <v>4.9516832919385548E-4</v>
      </c>
      <c r="K1003">
        <v>4.9680332919385499E-4</v>
      </c>
      <c r="L1003">
        <v>4.9516832919385538E-4</v>
      </c>
      <c r="M1003">
        <v>4.9516832919385559E-4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1455B-1A1D-4231-8925-A02037820933}">
  <dimension ref="B3:D25"/>
  <sheetViews>
    <sheetView tabSelected="1" topLeftCell="A3" workbookViewId="0">
      <selection activeCell="C25" sqref="C25"/>
    </sheetView>
  </sheetViews>
  <sheetFormatPr defaultRowHeight="14" x14ac:dyDescent="0.25"/>
  <cols>
    <col min="2" max="2" width="15.6328125" customWidth="1"/>
    <col min="3" max="3" width="20.1796875" customWidth="1"/>
    <col min="4" max="4" width="14" customWidth="1"/>
  </cols>
  <sheetData>
    <row r="3" spans="2:4" x14ac:dyDescent="0.25">
      <c r="B3" s="14" t="s">
        <v>144</v>
      </c>
    </row>
    <row r="4" spans="2:4" x14ac:dyDescent="0.25">
      <c r="B4" s="13" t="s">
        <v>148</v>
      </c>
    </row>
    <row r="6" spans="2:4" x14ac:dyDescent="0.25">
      <c r="B6" s="16" t="s">
        <v>145</v>
      </c>
    </row>
    <row r="7" spans="2:4" x14ac:dyDescent="0.25">
      <c r="B7" t="s">
        <v>146</v>
      </c>
    </row>
    <row r="9" spans="2:4" x14ac:dyDescent="0.25">
      <c r="B9" s="18" t="s">
        <v>147</v>
      </c>
    </row>
    <row r="10" spans="2:4" x14ac:dyDescent="0.25">
      <c r="B10" s="17" t="s">
        <v>149</v>
      </c>
    </row>
    <row r="12" spans="2:4" x14ac:dyDescent="0.25">
      <c r="B12" s="20" t="s">
        <v>150</v>
      </c>
    </row>
    <row r="13" spans="2:4" x14ac:dyDescent="0.25">
      <c r="C13" s="19" t="s">
        <v>151</v>
      </c>
      <c r="D13" s="19" t="s">
        <v>152</v>
      </c>
    </row>
    <row r="14" spans="2:4" x14ac:dyDescent="0.25">
      <c r="B14" s="15" t="s">
        <v>153</v>
      </c>
      <c r="C14" s="11" t="s">
        <v>170</v>
      </c>
      <c r="D14" t="s">
        <v>183</v>
      </c>
    </row>
    <row r="15" spans="2:4" x14ac:dyDescent="0.25">
      <c r="B15" s="15" t="s">
        <v>154</v>
      </c>
      <c r="C15" s="11" t="s">
        <v>171</v>
      </c>
      <c r="D15" s="21" t="s">
        <v>182</v>
      </c>
    </row>
    <row r="16" spans="2:4" x14ac:dyDescent="0.25">
      <c r="B16" s="15" t="s">
        <v>155</v>
      </c>
      <c r="C16" s="11" t="s">
        <v>163</v>
      </c>
      <c r="D16" s="21" t="s">
        <v>172</v>
      </c>
    </row>
    <row r="17" spans="2:4" x14ac:dyDescent="0.25">
      <c r="B17" s="15" t="s">
        <v>156</v>
      </c>
      <c r="C17" s="11" t="s">
        <v>164</v>
      </c>
      <c r="D17" s="21" t="s">
        <v>173</v>
      </c>
    </row>
    <row r="18" spans="2:4" x14ac:dyDescent="0.25">
      <c r="B18" s="15" t="s">
        <v>157</v>
      </c>
      <c r="C18" s="11" t="s">
        <v>165</v>
      </c>
      <c r="D18" s="21" t="s">
        <v>174</v>
      </c>
    </row>
    <row r="19" spans="2:4" x14ac:dyDescent="0.25">
      <c r="B19" s="15" t="s">
        <v>158</v>
      </c>
      <c r="C19" s="11" t="s">
        <v>166</v>
      </c>
      <c r="D19" s="21" t="s">
        <v>175</v>
      </c>
    </row>
    <row r="20" spans="2:4" x14ac:dyDescent="0.25">
      <c r="B20" s="15" t="s">
        <v>159</v>
      </c>
      <c r="C20" s="11" t="s">
        <v>167</v>
      </c>
      <c r="D20" s="21" t="s">
        <v>176</v>
      </c>
    </row>
    <row r="21" spans="2:4" x14ac:dyDescent="0.25">
      <c r="B21" s="15" t="s">
        <v>160</v>
      </c>
      <c r="C21" s="11" t="s">
        <v>168</v>
      </c>
      <c r="D21" s="21" t="s">
        <v>177</v>
      </c>
    </row>
    <row r="22" spans="2:4" x14ac:dyDescent="0.25">
      <c r="B22" s="15" t="s">
        <v>161</v>
      </c>
      <c r="C22" s="11" t="s">
        <v>178</v>
      </c>
      <c r="D22" s="21" t="s">
        <v>179</v>
      </c>
    </row>
    <row r="23" spans="2:4" x14ac:dyDescent="0.25">
      <c r="B23" s="15" t="s">
        <v>162</v>
      </c>
      <c r="C23" s="11" t="s">
        <v>169</v>
      </c>
      <c r="D23" s="21" t="s">
        <v>180</v>
      </c>
    </row>
    <row r="25" spans="2:4" x14ac:dyDescent="0.25">
      <c r="B25" s="15" t="s">
        <v>181</v>
      </c>
      <c r="C25" s="22" t="s">
        <v>184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A2562-02A9-446A-923B-20C8072CCFBE}">
  <dimension ref="A1:K1003"/>
  <sheetViews>
    <sheetView topLeftCell="A942" workbookViewId="0">
      <selection activeCell="A3" sqref="A3"/>
    </sheetView>
  </sheetViews>
  <sheetFormatPr defaultRowHeight="14" x14ac:dyDescent="0.25"/>
  <cols>
    <col min="2" max="2" width="17" bestFit="1" customWidth="1"/>
    <col min="3" max="4" width="9.26953125" bestFit="1" customWidth="1"/>
    <col min="5" max="5" width="10.54296875" customWidth="1"/>
    <col min="6" max="6" width="11.90625" customWidth="1"/>
    <col min="7" max="7" width="13.54296875" customWidth="1"/>
    <col min="9" max="9" width="10" customWidth="1"/>
  </cols>
  <sheetData>
    <row r="1" spans="1:11" s="11" customFormat="1" ht="19.5" x14ac:dyDescent="0.5">
      <c r="B1" s="10" t="s">
        <v>109</v>
      </c>
      <c r="C1" s="10" t="s">
        <v>111</v>
      </c>
      <c r="D1" s="10" t="s">
        <v>112</v>
      </c>
      <c r="E1" s="10" t="s">
        <v>113</v>
      </c>
      <c r="F1" s="10" t="s">
        <v>114</v>
      </c>
      <c r="G1" s="10" t="s">
        <v>115</v>
      </c>
      <c r="H1" s="10" t="s">
        <v>116</v>
      </c>
      <c r="I1" s="10" t="s">
        <v>117</v>
      </c>
      <c r="J1" s="10" t="s">
        <v>118</v>
      </c>
      <c r="K1" s="10" t="s">
        <v>119</v>
      </c>
    </row>
    <row r="2" spans="1:11" hidden="1" x14ac:dyDescent="0.25">
      <c r="B2" s="1" t="s">
        <v>0</v>
      </c>
      <c r="C2" s="1" t="s">
        <v>2</v>
      </c>
      <c r="D2" s="1" t="s">
        <v>4</v>
      </c>
      <c r="E2" s="1" t="s">
        <v>5</v>
      </c>
      <c r="F2" s="1" t="s">
        <v>6</v>
      </c>
      <c r="G2" s="1" t="s">
        <v>7</v>
      </c>
      <c r="H2" s="1" t="s">
        <v>8</v>
      </c>
      <c r="I2" s="1" t="s">
        <v>110</v>
      </c>
      <c r="J2" s="3" t="s">
        <v>106</v>
      </c>
      <c r="K2" s="1" t="s">
        <v>10</v>
      </c>
    </row>
    <row r="3" spans="1:11" x14ac:dyDescent="0.25">
      <c r="A3" s="1">
        <v>0</v>
      </c>
      <c r="B3" s="5">
        <v>9.8291372036145394E-2</v>
      </c>
      <c r="C3">
        <v>9.1299171773481902E-2</v>
      </c>
      <c r="D3" s="5">
        <v>8.3442113502689499E-2</v>
      </c>
      <c r="E3">
        <v>7.0241215916487632E-2</v>
      </c>
      <c r="F3">
        <v>8.1916467064988008E-2</v>
      </c>
      <c r="G3">
        <v>8.3584814164988003E-2</v>
      </c>
      <c r="H3">
        <v>7.8370386064988001E-2</v>
      </c>
      <c r="I3">
        <v>7.5137506488254263E-2</v>
      </c>
      <c r="J3">
        <f>0.000382013693822616*(5)^0.5 + 0.0826348005627652</f>
        <v>8.3489009150488361E-2</v>
      </c>
      <c r="K3">
        <v>8.3727507064988008E-2</v>
      </c>
    </row>
    <row r="4" spans="1:11" x14ac:dyDescent="0.25">
      <c r="A4" s="1">
        <v>1</v>
      </c>
      <c r="B4" s="5">
        <v>9.8237200846994194E-2</v>
      </c>
      <c r="C4">
        <v>9.1282431501288411E-2</v>
      </c>
      <c r="D4" s="5">
        <v>8.3442833689664597E-2</v>
      </c>
      <c r="E4">
        <v>7.0262722866012151E-2</v>
      </c>
      <c r="F4">
        <v>8.1918892564988008E-2</v>
      </c>
      <c r="G4">
        <v>8.3586408967987996E-2</v>
      </c>
      <c r="H4">
        <v>7.8377454424748E-2</v>
      </c>
      <c r="I4">
        <v>7.5175087740777496E-2</v>
      </c>
      <c r="J4">
        <f>0.000382222007619654*(5)^0.5 + 0.0826348005627652</f>
        <v>8.3489474954299189E-2</v>
      </c>
      <c r="K4">
        <v>8.3727507064988008E-2</v>
      </c>
    </row>
    <row r="5" spans="1:11" x14ac:dyDescent="0.25">
      <c r="A5" s="1">
        <v>2</v>
      </c>
      <c r="B5" s="5">
        <v>9.8183098922168699E-2</v>
      </c>
      <c r="C5">
        <v>9.1265698303145765E-2</v>
      </c>
      <c r="D5" s="5">
        <v>8.3443553993539199E-2</v>
      </c>
      <c r="E5">
        <v>7.0284229815536656E-2</v>
      </c>
      <c r="F5">
        <v>8.1921318064988008E-2</v>
      </c>
      <c r="G5">
        <v>8.3588003770988004E-2</v>
      </c>
      <c r="H5">
        <v>7.8384522784507998E-2</v>
      </c>
      <c r="I5">
        <v>7.5212668993300702E-2</v>
      </c>
      <c r="J5">
        <f>0.00038243020794597*(5)^0.5 + 0.0826348005627652</f>
        <v>8.3489940504381771E-2</v>
      </c>
      <c r="K5">
        <v>8.3727507064988008E-2</v>
      </c>
    </row>
    <row r="6" spans="1:11" x14ac:dyDescent="0.25">
      <c r="A6" s="1">
        <v>3</v>
      </c>
      <c r="B6" s="5">
        <v>9.8129066118590305E-2</v>
      </c>
      <c r="C6">
        <v>9.124897217457098E-2</v>
      </c>
      <c r="D6" s="5">
        <v>8.3444274414428393E-2</v>
      </c>
      <c r="E6">
        <v>7.0305736765061161E-2</v>
      </c>
      <c r="F6">
        <v>8.1923743564988008E-2</v>
      </c>
      <c r="G6">
        <v>8.3589598573987997E-2</v>
      </c>
      <c r="H6">
        <v>7.8391591144268011E-2</v>
      </c>
      <c r="I6">
        <v>7.5250250245823908E-2</v>
      </c>
      <c r="J6">
        <f>0.000382638294986789*(5)^0.5 + 0.0826348005627652</f>
        <v>8.3490405801150275E-2</v>
      </c>
      <c r="K6">
        <v>8.3727507064988008E-2</v>
      </c>
    </row>
    <row r="7" spans="1:11" x14ac:dyDescent="0.25">
      <c r="A7" s="1">
        <v>4</v>
      </c>
      <c r="B7" s="5">
        <v>9.8075102293648103E-2</v>
      </c>
      <c r="C7">
        <v>9.1232253111084766E-2</v>
      </c>
      <c r="D7" s="5">
        <v>8.3444994952447393E-2</v>
      </c>
      <c r="E7">
        <v>7.0327243714585666E-2</v>
      </c>
      <c r="F7">
        <v>8.1926169064988008E-2</v>
      </c>
      <c r="G7">
        <v>8.3591193376988004E-2</v>
      </c>
      <c r="H7">
        <v>7.8398659504028009E-2</v>
      </c>
      <c r="I7">
        <v>7.5287831498347113E-2</v>
      </c>
      <c r="J7">
        <f>0.000382846268926831*(5)^0.5 + 0.0826348005627652</f>
        <v>8.3490870845017759E-2</v>
      </c>
      <c r="K7">
        <v>8.3727507064988008E-2</v>
      </c>
    </row>
    <row r="8" spans="1:11" x14ac:dyDescent="0.25">
      <c r="A8" s="1">
        <v>5</v>
      </c>
      <c r="B8" s="5">
        <v>9.8021207305197394E-2</v>
      </c>
      <c r="C8">
        <v>9.1215541108211617E-2</v>
      </c>
      <c r="D8" s="5">
        <v>8.3445715607711607E-2</v>
      </c>
      <c r="E8">
        <v>7.0348750664110171E-2</v>
      </c>
      <c r="F8">
        <v>8.1928594564988008E-2</v>
      </c>
      <c r="G8">
        <v>8.3592788179987998E-2</v>
      </c>
      <c r="H8">
        <v>7.8405727863788008E-2</v>
      </c>
      <c r="I8">
        <v>7.5325412750870319E-2</v>
      </c>
      <c r="J8">
        <f>0.000383054129950317*(5)^0.5 + 0.0826348005627652</f>
        <v>8.3491335636396144E-2</v>
      </c>
      <c r="K8">
        <v>8.3727507064988008E-2</v>
      </c>
    </row>
    <row r="9" spans="1:11" x14ac:dyDescent="0.25">
      <c r="A9" s="1">
        <v>6</v>
      </c>
      <c r="B9" s="5">
        <v>9.7967381011556498E-2</v>
      </c>
      <c r="C9">
        <v>9.1198836161479863E-2</v>
      </c>
      <c r="D9" s="5">
        <v>8.34464363803364E-2</v>
      </c>
      <c r="E9">
        <v>7.037025761363469E-2</v>
      </c>
      <c r="F9">
        <v>8.1931020064988008E-2</v>
      </c>
      <c r="G9">
        <v>8.3594382982988005E-2</v>
      </c>
      <c r="H9">
        <v>7.8412796223548006E-2</v>
      </c>
      <c r="I9">
        <v>7.5362994003393524E-2</v>
      </c>
      <c r="J9">
        <f>0.000383261878240967*(5)^0.5 + 0.0826348005627652</f>
        <v>8.3491800175696254E-2</v>
      </c>
      <c r="K9">
        <v>8.3727507064988008E-2</v>
      </c>
    </row>
    <row r="10" spans="1:11" x14ac:dyDescent="0.25">
      <c r="A10" s="1">
        <v>7</v>
      </c>
      <c r="B10" s="5">
        <v>9.7913623271504199E-2</v>
      </c>
      <c r="C10">
        <v>9.1182138266421575E-2</v>
      </c>
      <c r="D10" s="5">
        <v>8.34471572704375E-2</v>
      </c>
      <c r="E10">
        <v>7.0391764563159182E-2</v>
      </c>
      <c r="F10">
        <v>8.1933445564988008E-2</v>
      </c>
      <c r="G10">
        <v>8.3595977785987999E-2</v>
      </c>
      <c r="H10">
        <v>7.8419864583308005E-2</v>
      </c>
      <c r="I10">
        <v>7.5400575255916757E-2</v>
      </c>
      <c r="J10">
        <f>0.000383469513982002*(5)^0.5 + 0.0826348005627652</f>
        <v>8.3492264463327762E-2</v>
      </c>
      <c r="K10">
        <v>8.3727507064988008E-2</v>
      </c>
    </row>
    <row r="11" spans="1:11" x14ac:dyDescent="0.25">
      <c r="A11" s="1">
        <v>8</v>
      </c>
      <c r="B11" s="5">
        <v>9.7859933944277805E-2</v>
      </c>
      <c r="C11">
        <v>9.1165447418572604E-2</v>
      </c>
      <c r="D11" s="5">
        <v>8.3447878278130799E-2</v>
      </c>
      <c r="E11">
        <v>7.0413271512683701E-2</v>
      </c>
      <c r="F11">
        <v>8.1935871064988008E-2</v>
      </c>
      <c r="G11">
        <v>8.3597572588988006E-2</v>
      </c>
      <c r="H11">
        <v>7.8426932943068003E-2</v>
      </c>
      <c r="I11">
        <v>7.5438156508439963E-2</v>
      </c>
      <c r="J11">
        <f>0.000383677037356149*(5)^0.5 + 0.0826348005627652</f>
        <v>8.3492728499699284E-2</v>
      </c>
      <c r="K11">
        <v>8.3727507064988008E-2</v>
      </c>
    </row>
    <row r="12" spans="1:11" x14ac:dyDescent="0.25">
      <c r="A12" s="1">
        <v>9</v>
      </c>
      <c r="B12" s="5">
        <v>9.7806312889570104E-2</v>
      </c>
      <c r="C12">
        <v>9.1148763613472586E-2</v>
      </c>
      <c r="D12" s="5">
        <v>8.3448599403532206E-2</v>
      </c>
      <c r="E12">
        <v>7.0434778462208192E-2</v>
      </c>
      <c r="F12">
        <v>8.1938296564988009E-2</v>
      </c>
      <c r="G12">
        <v>8.3599167391988E-2</v>
      </c>
      <c r="H12">
        <v>7.8434001302828002E-2</v>
      </c>
      <c r="I12">
        <v>7.5475737760963169E-2</v>
      </c>
      <c r="J12">
        <f>0.000383884448545641*(5)^0.5 + 0.0826348005627652</f>
        <v>8.3493192285218273E-2</v>
      </c>
      <c r="K12">
        <v>8.3727507064988008E-2</v>
      </c>
    </row>
    <row r="13" spans="1:11" x14ac:dyDescent="0.25">
      <c r="A13" s="1">
        <v>10</v>
      </c>
      <c r="B13" s="5">
        <v>9.7752759967527497E-2</v>
      </c>
      <c r="C13">
        <v>9.113208684666485E-2</v>
      </c>
      <c r="D13" s="5">
        <v>8.3449320646758002E-2</v>
      </c>
      <c r="E13">
        <v>7.0456285411732711E-2</v>
      </c>
      <c r="F13">
        <v>8.1940722064988009E-2</v>
      </c>
      <c r="G13">
        <v>8.3600762194987993E-2</v>
      </c>
      <c r="H13">
        <v>7.8441069662588001E-2</v>
      </c>
      <c r="I13">
        <v>7.5513319013486374E-2</v>
      </c>
      <c r="J13">
        <f>0.000384091747732218*(5)^0.5 + 0.0826348005627652</f>
        <v>8.3493655820291141E-2</v>
      </c>
      <c r="K13">
        <v>8.3727507064988008E-2</v>
      </c>
    </row>
    <row r="14" spans="1:11" x14ac:dyDescent="0.25">
      <c r="A14" s="1">
        <v>11</v>
      </c>
      <c r="B14" s="5">
        <v>9.7699275038746897E-2</v>
      </c>
      <c r="C14">
        <v>9.111541711369657E-2</v>
      </c>
      <c r="D14" s="5">
        <v>8.3450042007924399E-2</v>
      </c>
      <c r="E14">
        <v>7.0477792361257202E-2</v>
      </c>
      <c r="F14">
        <v>8.1943147564988009E-2</v>
      </c>
      <c r="G14">
        <v>8.3602356997988E-2</v>
      </c>
      <c r="H14">
        <v>7.8448138022347999E-2</v>
      </c>
      <c r="I14">
        <v>7.555090026600958E-2</v>
      </c>
      <c r="J14">
        <f>0.000384298935097131*(5)^0.5 + 0.0826348005627652</f>
        <v>8.3494119105323172E-2</v>
      </c>
      <c r="K14">
        <v>8.3727507064988008E-2</v>
      </c>
    </row>
    <row r="15" spans="1:11" x14ac:dyDescent="0.25">
      <c r="A15" s="1">
        <v>12</v>
      </c>
      <c r="B15" s="5">
        <v>9.7645857964273899E-2</v>
      </c>
      <c r="C15">
        <v>9.1098754410118638E-2</v>
      </c>
      <c r="D15" s="5">
        <v>8.3450763487147903E-2</v>
      </c>
      <c r="E15">
        <v>7.0499299310781721E-2</v>
      </c>
      <c r="F15">
        <v>8.1945573064988009E-2</v>
      </c>
      <c r="G15">
        <v>8.3603951800987994E-2</v>
      </c>
      <c r="H15">
        <v>7.8455206382108011E-2</v>
      </c>
      <c r="I15">
        <v>7.5588481518532785E-2</v>
      </c>
      <c r="J15">
        <f>0.000384506010821141*(5)^0.5 + 0.0826348005627652</f>
        <v>8.3494582140718546E-2</v>
      </c>
      <c r="K15">
        <v>8.3727507064988008E-2</v>
      </c>
    </row>
    <row r="16" spans="1:11" x14ac:dyDescent="0.25">
      <c r="A16" s="1">
        <v>13</v>
      </c>
      <c r="B16" s="5">
        <v>9.7592508605600106E-2</v>
      </c>
      <c r="C16">
        <v>9.1082098731485719E-2</v>
      </c>
      <c r="D16" s="5">
        <v>8.3451485084545099E-2</v>
      </c>
      <c r="E16">
        <v>7.0520806260306226E-2</v>
      </c>
      <c r="F16">
        <v>8.1947998564988009E-2</v>
      </c>
      <c r="G16">
        <v>8.3605546603988001E-2</v>
      </c>
      <c r="H16">
        <v>7.846227474186801E-2</v>
      </c>
      <c r="I16">
        <v>7.5626062771056018E-2</v>
      </c>
      <c r="J16">
        <f>0.000384712975084525*(5)^0.5 + 0.0826348005627652</f>
        <v>8.3495044926880382E-2</v>
      </c>
      <c r="K16">
        <v>8.3727507064988008E-2</v>
      </c>
    </row>
    <row r="17" spans="1:11" x14ac:dyDescent="0.25">
      <c r="A17" s="1">
        <v>14</v>
      </c>
      <c r="B17" s="5">
        <v>9.7539226824660999E-2</v>
      </c>
      <c r="C17">
        <v>9.1065450073356161E-2</v>
      </c>
      <c r="D17" s="5">
        <v>8.3452206800232895E-2</v>
      </c>
      <c r="E17">
        <v>7.0542313209830732E-2</v>
      </c>
      <c r="F17">
        <v>8.1950424064988009E-2</v>
      </c>
      <c r="G17">
        <v>8.3607141406987995E-2</v>
      </c>
      <c r="H17">
        <v>7.8469343101628009E-2</v>
      </c>
      <c r="I17">
        <v>7.5663644023579196E-2</v>
      </c>
      <c r="J17">
        <f>0.000384919828067074*(5)^0.5 + 0.0826348005627652</f>
        <v>8.3495507464210708E-2</v>
      </c>
      <c r="K17">
        <v>8.3727507064988008E-2</v>
      </c>
    </row>
    <row r="18" spans="1:11" x14ac:dyDescent="0.25">
      <c r="A18" s="1">
        <v>15</v>
      </c>
      <c r="B18" s="5">
        <v>9.7486012483833206E-2</v>
      </c>
      <c r="C18">
        <v>9.1048808431292122E-2</v>
      </c>
      <c r="D18" s="5">
        <v>8.34529286343281E-2</v>
      </c>
      <c r="E18">
        <v>7.0563820159355237E-2</v>
      </c>
      <c r="F18">
        <v>8.1952849564988009E-2</v>
      </c>
      <c r="G18">
        <v>8.3608736209988002E-2</v>
      </c>
      <c r="H18">
        <v>7.8476411461388007E-2</v>
      </c>
      <c r="I18">
        <v>7.570122527610243E-2</v>
      </c>
      <c r="J18">
        <f>0.000385126569948095*(5)^0.5 + 0.0826348005627652</f>
        <v>8.3495969753110466E-2</v>
      </c>
      <c r="K18">
        <v>8.3727507064988008E-2</v>
      </c>
    </row>
    <row r="19" spans="1:11" x14ac:dyDescent="0.25">
      <c r="A19" s="1">
        <v>16</v>
      </c>
      <c r="B19" s="5">
        <v>9.7432865445932798E-2</v>
      </c>
      <c r="C19">
        <v>9.1032173800859498E-2</v>
      </c>
      <c r="D19" s="5">
        <v>8.3453650586947994E-2</v>
      </c>
      <c r="E19">
        <v>7.0585327108879742E-2</v>
      </c>
      <c r="F19">
        <v>8.1955275064988009E-2</v>
      </c>
      <c r="G19">
        <v>8.3610331012987996E-2</v>
      </c>
      <c r="H19">
        <v>7.8483479821148006E-2</v>
      </c>
      <c r="I19">
        <v>7.5738806528625635E-2</v>
      </c>
      <c r="J19">
        <f>0.000385333200906415*(5)^0.5 + 0.0826348005627652</f>
        <v>8.3496431793979531E-2</v>
      </c>
      <c r="K19">
        <v>8.3727507064988008E-2</v>
      </c>
    </row>
    <row r="20" spans="1:11" x14ac:dyDescent="0.25">
      <c r="A20" s="1">
        <v>17</v>
      </c>
      <c r="B20" s="5">
        <v>9.7379785574212202E-2</v>
      </c>
      <c r="C20">
        <v>9.101554617762786E-2</v>
      </c>
      <c r="D20" s="5">
        <v>8.3454372658209694E-2</v>
      </c>
      <c r="E20">
        <v>7.0606834058404247E-2</v>
      </c>
      <c r="F20">
        <v>8.1957700564988009E-2</v>
      </c>
      <c r="G20">
        <v>8.3611925815988003E-2</v>
      </c>
      <c r="H20">
        <v>7.8490548180908004E-2</v>
      </c>
      <c r="I20">
        <v>7.5776387781148841E-2</v>
      </c>
      <c r="J20">
        <f>0.000385539721120383*(5)^0.5 + 0.0826348005627652</f>
        <v>8.3496893587216695E-2</v>
      </c>
      <c r="K20">
        <v>8.3727507064988008E-2</v>
      </c>
    </row>
    <row r="21" spans="1:11" x14ac:dyDescent="0.25">
      <c r="A21" s="1">
        <v>18</v>
      </c>
      <c r="B21" s="5">
        <v>9.7326772732358596E-2</v>
      </c>
      <c r="C21">
        <v>9.0998925557170596E-2</v>
      </c>
      <c r="D21" s="5">
        <v>8.3455094848230799E-2</v>
      </c>
      <c r="E21">
        <v>7.0628341007928752E-2</v>
      </c>
      <c r="F21">
        <v>8.1960126064988009E-2</v>
      </c>
      <c r="G21">
        <v>8.3613520618987996E-2</v>
      </c>
      <c r="H21">
        <v>7.8497616540668003E-2</v>
      </c>
      <c r="I21">
        <v>7.5813969033672046E-2</v>
      </c>
      <c r="J21">
        <f>0.000385746130767869*(5)^0.5 + 0.0826348005627652</f>
        <v>8.3497355133219681E-2</v>
      </c>
      <c r="K21">
        <v>8.3727507064988008E-2</v>
      </c>
    </row>
    <row r="22" spans="1:11" x14ac:dyDescent="0.25">
      <c r="A22" s="1">
        <v>19</v>
      </c>
      <c r="B22" s="5">
        <v>9.7273826784491299E-2</v>
      </c>
      <c r="C22">
        <v>9.0982311935064744E-2</v>
      </c>
      <c r="D22" s="5">
        <v>8.3455817157128895E-2</v>
      </c>
      <c r="E22">
        <v>7.0649847957453257E-2</v>
      </c>
      <c r="F22">
        <v>8.1962551564988009E-2</v>
      </c>
      <c r="G22">
        <v>8.3615115421988004E-2</v>
      </c>
      <c r="H22">
        <v>7.8504684900428001E-2</v>
      </c>
      <c r="I22">
        <v>7.585155028619528E-2</v>
      </c>
      <c r="J22">
        <f>0.000385952430026267*(5)^0.5 + 0.0826348005627652</f>
        <v>8.3497816432385172E-2</v>
      </c>
      <c r="K22">
        <v>8.3727507064988008E-2</v>
      </c>
    </row>
    <row r="23" spans="1:11" x14ac:dyDescent="0.25">
      <c r="A23" s="1">
        <v>20</v>
      </c>
      <c r="B23" s="5">
        <v>9.7220947595159701E-2</v>
      </c>
      <c r="C23">
        <v>9.0965705306891118E-2</v>
      </c>
      <c r="D23" s="5">
        <v>8.3456539585021694E-2</v>
      </c>
      <c r="E23">
        <v>7.0671354906977762E-2</v>
      </c>
      <c r="F23">
        <v>8.1964977064988009E-2</v>
      </c>
      <c r="G23">
        <v>8.3616710224987997E-2</v>
      </c>
      <c r="H23">
        <v>7.8511753260188E-2</v>
      </c>
      <c r="I23">
        <v>7.5889131538718457E-2</v>
      </c>
      <c r="J23">
        <f>0.000386158619072499*(5)^0.5 + 0.0826348005627652</f>
        <v>8.3498277485108754E-2</v>
      </c>
      <c r="K23">
        <v>8.3727507064988008E-2</v>
      </c>
    </row>
    <row r="24" spans="1:11" x14ac:dyDescent="0.25">
      <c r="A24" s="1">
        <v>21</v>
      </c>
      <c r="B24" s="5">
        <v>9.7168135029341005E-2</v>
      </c>
      <c r="C24">
        <v>9.094910566823422E-2</v>
      </c>
      <c r="D24" s="5">
        <v>8.3457262132027102E-2</v>
      </c>
      <c r="E24">
        <v>7.0692861856502268E-2</v>
      </c>
      <c r="F24">
        <v>8.1967402564988009E-2</v>
      </c>
      <c r="G24">
        <v>8.3618305027988005E-2</v>
      </c>
      <c r="H24">
        <v>7.8518821619947998E-2</v>
      </c>
      <c r="I24">
        <v>7.5926712791241691E-2</v>
      </c>
      <c r="J24">
        <f>0.000386364698083014*(5)^0.5 + 0.0826348005627652</f>
        <v>8.3498738291785002E-2</v>
      </c>
      <c r="K24">
        <v>8.3727507064988008E-2</v>
      </c>
    </row>
    <row r="25" spans="1:11" x14ac:dyDescent="0.25">
      <c r="A25" s="1">
        <v>22</v>
      </c>
      <c r="B25" s="5">
        <v>9.7115388952437695E-2</v>
      </c>
      <c r="C25">
        <v>9.0932513014682317E-2</v>
      </c>
      <c r="D25" s="5">
        <v>8.3457984798263302E-2</v>
      </c>
      <c r="E25">
        <v>7.0714368806026773E-2</v>
      </c>
      <c r="F25">
        <v>8.196982806498801E-2</v>
      </c>
      <c r="G25">
        <v>8.3619899830987998E-2</v>
      </c>
      <c r="H25">
        <v>7.8525889979708011E-2</v>
      </c>
      <c r="I25">
        <v>7.5964294043764896E-2</v>
      </c>
      <c r="J25">
        <f>0.00038657066723379*(5)^0.5 + 0.0826348005627652</f>
        <v>8.3499198852807405E-2</v>
      </c>
      <c r="K25">
        <v>8.3727507064988008E-2</v>
      </c>
    </row>
    <row r="26" spans="1:11" x14ac:dyDescent="0.25">
      <c r="A26" s="1">
        <v>23</v>
      </c>
      <c r="B26" s="5">
        <v>9.7062709230276004E-2</v>
      </c>
      <c r="C26">
        <v>9.0915927341827282E-2</v>
      </c>
      <c r="D26" s="5">
        <v>8.3458707583848504E-2</v>
      </c>
      <c r="E26">
        <v>7.0735875755551292E-2</v>
      </c>
      <c r="F26">
        <v>8.1972253564987996E-2</v>
      </c>
      <c r="G26">
        <v>8.3621494633988006E-2</v>
      </c>
      <c r="H26">
        <v>7.8532958339468009E-2</v>
      </c>
      <c r="I26">
        <v>7.6001875296288102E-2</v>
      </c>
      <c r="J26">
        <f>0.000386776526700337*(5)^0.5 + 0.0826348005627652</f>
        <v>8.3499659168568413E-2</v>
      </c>
      <c r="K26">
        <v>8.3727507064988008E-2</v>
      </c>
    </row>
    <row r="27" spans="1:11" x14ac:dyDescent="0.25">
      <c r="A27" s="1">
        <v>24</v>
      </c>
      <c r="B27" s="5">
        <v>9.7010095729103005E-2</v>
      </c>
      <c r="C27">
        <v>9.0899348645264832E-2</v>
      </c>
      <c r="D27" s="5">
        <v>8.3459430488901101E-2</v>
      </c>
      <c r="E27">
        <v>7.0757382705075783E-2</v>
      </c>
      <c r="F27">
        <v>8.197467906498801E-2</v>
      </c>
      <c r="G27">
        <v>8.3623089436987999E-2</v>
      </c>
      <c r="H27">
        <v>7.8540026699228008E-2</v>
      </c>
      <c r="I27">
        <v>7.6039456548811307E-2</v>
      </c>
      <c r="J27">
        <f>0.000386982276657699*(5)^0.5 + 0.0826348005627652</f>
        <v>8.350011923945945E-2</v>
      </c>
      <c r="K27">
        <v>8.3727507064988008E-2</v>
      </c>
    </row>
    <row r="28" spans="1:11" x14ac:dyDescent="0.25">
      <c r="A28" s="1">
        <v>25</v>
      </c>
      <c r="B28" s="5">
        <v>9.6957548315584993E-2</v>
      </c>
      <c r="C28">
        <v>9.0882776920594308E-2</v>
      </c>
      <c r="D28" s="5">
        <v>8.3460153513539803E-2</v>
      </c>
      <c r="E28">
        <v>7.0778889654600302E-2</v>
      </c>
      <c r="F28">
        <v>8.1977104564987996E-2</v>
      </c>
      <c r="G28">
        <v>8.3624684239988006E-2</v>
      </c>
      <c r="H28">
        <v>7.8547095058988006E-2</v>
      </c>
      <c r="I28">
        <v>7.6077037801334513E-2</v>
      </c>
      <c r="J28">
        <f>0.000387187917280453*(5)^0.5 + 0.0826348005627652</f>
        <v>8.3500579065870856E-2</v>
      </c>
      <c r="K28">
        <v>8.3727507064988008E-2</v>
      </c>
    </row>
    <row r="29" spans="1:11" x14ac:dyDescent="0.25">
      <c r="A29" s="1">
        <v>26</v>
      </c>
      <c r="B29" s="5">
        <v>9.6905066856805305E-2</v>
      </c>
      <c r="C29">
        <v>9.0866212163418753E-2</v>
      </c>
      <c r="D29" s="5">
        <v>8.3460876657883307E-2</v>
      </c>
      <c r="E29">
        <v>7.0800396604124793E-2</v>
      </c>
      <c r="F29">
        <v>8.1979530064987996E-2</v>
      </c>
      <c r="G29">
        <v>8.3626279042988E-2</v>
      </c>
      <c r="H29">
        <v>7.8554163418748005E-2</v>
      </c>
      <c r="I29">
        <v>7.6114619053857718E-2</v>
      </c>
      <c r="J29">
        <f>0.000387393448742714*(5)^0.5 + 0.0826348005627652</f>
        <v>8.3501038648192E-2</v>
      </c>
      <c r="K29">
        <v>8.3727507064988008E-2</v>
      </c>
    </row>
    <row r="30" spans="1:11" x14ac:dyDescent="0.25">
      <c r="A30" s="1">
        <v>27</v>
      </c>
      <c r="B30" s="5">
        <v>9.6852651220261807E-2</v>
      </c>
      <c r="C30">
        <v>9.0849654369344918E-2</v>
      </c>
      <c r="D30" s="5">
        <v>8.3461599922050503E-2</v>
      </c>
      <c r="E30">
        <v>7.0821903553649312E-2</v>
      </c>
      <c r="F30">
        <v>8.1981955564987996E-2</v>
      </c>
      <c r="G30">
        <v>8.3627873845987993E-2</v>
      </c>
      <c r="H30">
        <v>7.8561231778508003E-2</v>
      </c>
      <c r="I30">
        <v>7.6152200306380952E-2</v>
      </c>
      <c r="J30">
        <f>0.000387598871218135*(5)^0.5 + 0.0826348005627652</f>
        <v>8.3501497986811141E-2</v>
      </c>
      <c r="K30">
        <v>8.3727507064988008E-2</v>
      </c>
    </row>
    <row r="31" spans="1:11" x14ac:dyDescent="0.25">
      <c r="A31" s="1">
        <v>28</v>
      </c>
      <c r="B31" s="5">
        <v>9.6800301273865297E-2</v>
      </c>
      <c r="C31">
        <v>9.0833103533983273E-2</v>
      </c>
      <c r="D31" s="5">
        <v>8.3462323306160505E-2</v>
      </c>
      <c r="E31">
        <v>7.0843410503173818E-2</v>
      </c>
      <c r="F31">
        <v>8.1984381064987996E-2</v>
      </c>
      <c r="G31">
        <v>8.3629468648988001E-2</v>
      </c>
      <c r="H31">
        <v>7.8568300138268002E-2</v>
      </c>
      <c r="I31">
        <v>7.6189781558904157E-2</v>
      </c>
      <c r="J31">
        <f>0.00038780418487991*(5)^0.5 + 0.0826348005627652</f>
        <v>8.350195708211558E-2</v>
      </c>
      <c r="K31">
        <v>8.3727507064988008E-2</v>
      </c>
    </row>
    <row r="32" spans="1:11" x14ac:dyDescent="0.25">
      <c r="A32" s="1">
        <v>29</v>
      </c>
      <c r="B32" s="5">
        <v>9.6748016885936997E-2</v>
      </c>
      <c r="C32">
        <v>9.0816559652947923E-2</v>
      </c>
      <c r="D32" s="5">
        <v>8.3463046810332606E-2</v>
      </c>
      <c r="E32">
        <v>7.0864917452698323E-2</v>
      </c>
      <c r="F32">
        <v>8.1986806564987996E-2</v>
      </c>
      <c r="G32">
        <v>8.3631063451987994E-2</v>
      </c>
      <c r="H32">
        <v>7.8575368498028E-2</v>
      </c>
      <c r="I32">
        <v>7.6227362811427363E-2</v>
      </c>
      <c r="J32">
        <f>0.000388009389900774*(5)^0.5 + 0.0826348005627652</f>
        <v>8.350241593449155E-2</v>
      </c>
      <c r="K32">
        <v>8.3727507064988008E-2</v>
      </c>
    </row>
    <row r="33" spans="1:11" x14ac:dyDescent="0.25">
      <c r="A33" s="1">
        <v>30</v>
      </c>
      <c r="B33" s="5">
        <v>9.6695797925206703E-2</v>
      </c>
      <c r="C33">
        <v>9.0800022721856707E-2</v>
      </c>
      <c r="D33" s="5">
        <v>8.3463770434686196E-2</v>
      </c>
      <c r="E33">
        <v>7.0886424402222828E-2</v>
      </c>
      <c r="F33">
        <v>8.1989232064987996E-2</v>
      </c>
      <c r="G33">
        <v>8.3632658254988002E-2</v>
      </c>
      <c r="H33">
        <v>7.8582436857787999E-2</v>
      </c>
      <c r="I33">
        <v>7.6264944063950568E-2</v>
      </c>
      <c r="J33">
        <f>0.000388214486453004*(5)^0.5 + 0.0826348005627652</f>
        <v>8.3502874544324299E-2</v>
      </c>
      <c r="K33">
        <v>8.3727507064988008E-2</v>
      </c>
    </row>
    <row r="34" spans="1:11" x14ac:dyDescent="0.25">
      <c r="A34" s="1">
        <v>31</v>
      </c>
      <c r="B34" s="5">
        <v>9.6643644260810901E-2</v>
      </c>
      <c r="C34">
        <v>9.0783492736331128E-2</v>
      </c>
      <c r="D34" s="5">
        <v>8.3464494179340806E-2</v>
      </c>
      <c r="E34">
        <v>7.0907931351747333E-2</v>
      </c>
      <c r="F34">
        <v>8.1991657564987996E-2</v>
      </c>
      <c r="G34">
        <v>8.3634253057987995E-2</v>
      </c>
      <c r="H34">
        <v>7.8589505217548011E-2</v>
      </c>
      <c r="I34">
        <v>7.6302525316473774E-2</v>
      </c>
      <c r="J34">
        <f>0.000388419474708425*(5)^0.5 + 0.0826348005627652</f>
        <v>8.3503332911998004E-2</v>
      </c>
      <c r="K34">
        <v>8.3727507064988008E-2</v>
      </c>
    </row>
    <row r="35" spans="1:11" x14ac:dyDescent="0.25">
      <c r="A35" s="1">
        <v>32</v>
      </c>
      <c r="B35" s="5">
        <v>9.6591555762290199E-2</v>
      </c>
      <c r="C35">
        <v>9.0766969691996366E-2</v>
      </c>
      <c r="D35" s="5">
        <v>8.3465218044416201E-2</v>
      </c>
      <c r="E35">
        <v>7.0929438301271838E-2</v>
      </c>
      <c r="F35">
        <v>8.1994083064987996E-2</v>
      </c>
      <c r="G35">
        <v>8.3635847860988002E-2</v>
      </c>
      <c r="H35">
        <v>7.859657357730801E-2</v>
      </c>
      <c r="I35">
        <v>7.6340106568996979E-2</v>
      </c>
      <c r="J35">
        <f>0.000388624354838406*(5)^0.5 + 0.0826348005627652</f>
        <v>8.3503791037895875E-2</v>
      </c>
      <c r="K35">
        <v>8.3727507064988008E-2</v>
      </c>
    </row>
    <row r="36" spans="1:11" x14ac:dyDescent="0.25">
      <c r="A36" s="1">
        <v>33</v>
      </c>
      <c r="B36" s="5">
        <v>9.6539532299588102E-2</v>
      </c>
      <c r="C36">
        <v>9.075045358448125E-2</v>
      </c>
      <c r="D36" s="5">
        <v>8.3465942030032297E-2</v>
      </c>
      <c r="E36">
        <v>7.0950945250796343E-2</v>
      </c>
      <c r="F36">
        <v>8.1996508564987997E-2</v>
      </c>
      <c r="G36">
        <v>8.3637442663987996E-2</v>
      </c>
      <c r="H36">
        <v>7.8603641937068008E-2</v>
      </c>
      <c r="I36">
        <v>7.6377687821520213E-2</v>
      </c>
      <c r="J36">
        <f>0.000388829127013868*(5)^0.5 + 0.0826348005627652</f>
        <v>8.3504248922400118E-2</v>
      </c>
      <c r="K36">
        <v>8.3727507064988008E-2</v>
      </c>
    </row>
    <row r="37" spans="1:11" x14ac:dyDescent="0.25">
      <c r="A37" s="1">
        <v>34</v>
      </c>
      <c r="B37" s="5">
        <v>9.6487573743048102E-2</v>
      </c>
      <c r="C37">
        <v>9.0733944409418316E-2</v>
      </c>
      <c r="D37" s="5">
        <v>8.3466666136309306E-2</v>
      </c>
      <c r="E37">
        <v>7.0972452200320862E-2</v>
      </c>
      <c r="F37">
        <v>8.1998934064987997E-2</v>
      </c>
      <c r="G37">
        <v>8.3639037466988003E-2</v>
      </c>
      <c r="H37">
        <v>7.8610710296828007E-2</v>
      </c>
      <c r="I37">
        <v>7.6415269074043418E-2</v>
      </c>
      <c r="J37">
        <f>0.000389033791405278*(5)^0.5 + 0.0826348005627652</f>
        <v>8.3504706565891873E-2</v>
      </c>
      <c r="K37">
        <v>8.3727507064988008E-2</v>
      </c>
    </row>
    <row r="38" spans="1:11" x14ac:dyDescent="0.25">
      <c r="A38" s="1">
        <v>35</v>
      </c>
      <c r="B38" s="5">
        <v>9.6435679963412305E-2</v>
      </c>
      <c r="C38">
        <v>9.0717442162443762E-2</v>
      </c>
      <c r="D38" s="5">
        <v>8.3467390363367394E-2</v>
      </c>
      <c r="E38">
        <v>7.0993959149845354E-2</v>
      </c>
      <c r="F38">
        <v>8.2001359564987997E-2</v>
      </c>
      <c r="G38">
        <v>8.3640632269987997E-2</v>
      </c>
      <c r="H38">
        <v>7.8617778656588005E-2</v>
      </c>
      <c r="I38">
        <v>7.6452850326566624E-2</v>
      </c>
      <c r="J38">
        <f>0.000389238348182659*(5)^0.5 + 0.0826348005627652</f>
        <v>8.3505163968751364E-2</v>
      </c>
      <c r="K38">
        <v>8.3727507064988008E-2</v>
      </c>
    </row>
    <row r="39" spans="1:11" x14ac:dyDescent="0.25">
      <c r="A39" s="1">
        <v>36</v>
      </c>
      <c r="B39" s="5">
        <v>9.6383850831819495E-2</v>
      </c>
      <c r="C39">
        <v>9.0700946839197411E-2</v>
      </c>
      <c r="D39" s="5">
        <v>8.3468114711326896E-2</v>
      </c>
      <c r="E39">
        <v>7.1015466099369873E-2</v>
      </c>
      <c r="F39">
        <v>8.2003785064987997E-2</v>
      </c>
      <c r="G39">
        <v>8.3642227072988004E-2</v>
      </c>
      <c r="H39">
        <v>7.8624847016348004E-2</v>
      </c>
      <c r="I39">
        <v>7.6490431579089829E-2</v>
      </c>
      <c r="J39">
        <f>0.000389442797515583*(5)^0.5 + 0.0826348005627652</f>
        <v>8.3505621131357732E-2</v>
      </c>
      <c r="K39">
        <v>8.3727507064988008E-2</v>
      </c>
    </row>
    <row r="40" spans="1:11" x14ac:dyDescent="0.25">
      <c r="A40" s="1">
        <v>37</v>
      </c>
      <c r="B40" s="5">
        <v>9.6332086219802701E-2</v>
      </c>
      <c r="C40">
        <v>9.0684458435322773E-2</v>
      </c>
      <c r="D40" s="5">
        <v>8.3468839180308493E-2</v>
      </c>
      <c r="E40">
        <v>7.1036973048894364E-2</v>
      </c>
      <c r="F40">
        <v>8.2006210564987997E-2</v>
      </c>
      <c r="G40">
        <v>8.3643821875987998E-2</v>
      </c>
      <c r="H40">
        <v>7.8631915376108003E-2</v>
      </c>
      <c r="I40">
        <v>7.6528012831613035E-2</v>
      </c>
      <c r="J40">
        <f>0.000389647139573182*(5)^0.5 + 0.0826348005627652</f>
        <v>8.3506078054089189E-2</v>
      </c>
      <c r="K40">
        <v>8.3727507064988008E-2</v>
      </c>
    </row>
    <row r="41" spans="1:11" x14ac:dyDescent="0.25">
      <c r="A41" s="1">
        <v>38</v>
      </c>
      <c r="B41" s="5">
        <v>9.6280385999287704E-2</v>
      </c>
      <c r="C41">
        <v>9.0667976946467041E-2</v>
      </c>
      <c r="D41" s="5">
        <v>8.3469563770433006E-2</v>
      </c>
      <c r="E41">
        <v>7.1058479998418883E-2</v>
      </c>
      <c r="F41">
        <v>8.2008636064987997E-2</v>
      </c>
      <c r="G41">
        <v>8.3645416678988005E-2</v>
      </c>
      <c r="H41">
        <v>7.8638983735868001E-2</v>
      </c>
      <c r="I41">
        <v>7.656559408413624E-2</v>
      </c>
      <c r="J41">
        <f>0.00038985137452414*(5)^0.5 + 0.0826348005627652</f>
        <v>8.3506534737322904E-2</v>
      </c>
      <c r="K41">
        <v>8.3727507064988008E-2</v>
      </c>
    </row>
    <row r="42" spans="1:11" x14ac:dyDescent="0.25">
      <c r="A42" s="1">
        <v>39</v>
      </c>
      <c r="B42" s="5">
        <v>9.6228750042591002E-2</v>
      </c>
      <c r="C42">
        <v>9.0651502368280984E-2</v>
      </c>
      <c r="D42" s="5">
        <v>8.3470288481821198E-2</v>
      </c>
      <c r="E42">
        <v>7.1079986947943374E-2</v>
      </c>
      <c r="F42">
        <v>8.2011061564987997E-2</v>
      </c>
      <c r="G42">
        <v>8.3647011481987998E-2</v>
      </c>
      <c r="H42">
        <v>7.8646052095628E-2</v>
      </c>
      <c r="I42">
        <v>7.6603175336659474E-2</v>
      </c>
      <c r="J42">
        <f>0.000390055502536704*(5)^0.5 + 0.0826348005627652</f>
        <v>8.350699118143512E-2</v>
      </c>
      <c r="K42">
        <v>8.3727507064988008E-2</v>
      </c>
    </row>
    <row r="43" spans="1:11" x14ac:dyDescent="0.25">
      <c r="A43" s="1">
        <v>40</v>
      </c>
      <c r="B43" s="5">
        <v>9.6177178222417503E-2</v>
      </c>
      <c r="C43">
        <v>9.0635034696419078E-2</v>
      </c>
      <c r="D43" s="5">
        <v>8.3471013314594403E-2</v>
      </c>
      <c r="E43">
        <v>7.1101493897467893E-2</v>
      </c>
      <c r="F43">
        <v>8.2013487064987997E-2</v>
      </c>
      <c r="G43">
        <v>8.3648606284988006E-2</v>
      </c>
      <c r="H43">
        <v>7.8653120455387998E-2</v>
      </c>
      <c r="I43">
        <v>7.6640756589182651E-2</v>
      </c>
      <c r="J43">
        <f>0.000390259523778677*(5)^0.5 + 0.0826348005627652</f>
        <v>8.350744738680102E-2</v>
      </c>
      <c r="K43">
        <v>8.3727507064988008E-2</v>
      </c>
    </row>
    <row r="44" spans="1:11" x14ac:dyDescent="0.25">
      <c r="A44" s="1">
        <v>41</v>
      </c>
      <c r="B44" s="5">
        <v>9.6125670411859501E-2</v>
      </c>
      <c r="C44">
        <v>9.0618573926539436E-2</v>
      </c>
      <c r="D44" s="5">
        <v>8.3471738268873594E-2</v>
      </c>
      <c r="E44">
        <v>7.1123000846992399E-2</v>
      </c>
      <c r="F44">
        <v>8.2015912564987997E-2</v>
      </c>
      <c r="G44">
        <v>8.3650201087987999E-2</v>
      </c>
      <c r="H44">
        <v>7.8660188815148011E-2</v>
      </c>
      <c r="I44">
        <v>7.6678337841705885E-2</v>
      </c>
      <c r="J44">
        <f>0.000390463438417425*(5)^0.5 + 0.0826348005627652</f>
        <v>8.3507903353794863E-2</v>
      </c>
      <c r="K44">
        <v>8.3727507064988008E-2</v>
      </c>
    </row>
    <row r="45" spans="1:11" x14ac:dyDescent="0.25">
      <c r="A45" s="1">
        <v>42</v>
      </c>
      <c r="B45" s="5">
        <v>9.6074226484393899E-2</v>
      </c>
      <c r="C45">
        <v>9.0602120054303764E-2</v>
      </c>
      <c r="D45" s="5">
        <v>8.3472463344780395E-2</v>
      </c>
      <c r="E45">
        <v>7.1144507796516904E-2</v>
      </c>
      <c r="F45">
        <v>8.2018338064987997E-2</v>
      </c>
      <c r="G45">
        <v>8.3651795890988007E-2</v>
      </c>
      <c r="H45">
        <v>7.8667257174908009E-2</v>
      </c>
      <c r="I45">
        <v>7.671591909422909E-2</v>
      </c>
      <c r="J45">
        <f>0.000390667246619879*(5)^0.5 + 0.0826348005627652</f>
        <v>8.3508359082789932E-2</v>
      </c>
      <c r="K45">
        <v>8.3727507064988008E-2</v>
      </c>
    </row>
    <row r="46" spans="1:11" x14ac:dyDescent="0.25">
      <c r="A46" s="1">
        <v>43</v>
      </c>
      <c r="B46" s="5">
        <v>9.6022846313880805E-2</v>
      </c>
      <c r="C46">
        <v>9.0585673075377446E-2</v>
      </c>
      <c r="D46" s="5">
        <v>8.3473188542436405E-2</v>
      </c>
      <c r="E46">
        <v>7.1166014746041409E-2</v>
      </c>
      <c r="F46">
        <v>8.2020763564987997E-2</v>
      </c>
      <c r="G46">
        <v>8.3653390693988E-2</v>
      </c>
      <c r="H46">
        <v>7.8674325534668008E-2</v>
      </c>
      <c r="I46">
        <v>7.6753500346752296E-2</v>
      </c>
      <c r="J46">
        <f>0.000390870948552533*(5)^0.5 + 0.0826348005627652</f>
        <v>8.3508814574158485E-2</v>
      </c>
      <c r="K46">
        <v>8.3727507064988008E-2</v>
      </c>
    </row>
    <row r="47" spans="1:11" x14ac:dyDescent="0.25">
      <c r="A47" s="1">
        <v>44</v>
      </c>
      <c r="B47" s="5">
        <v>9.5971529774561595E-2</v>
      </c>
      <c r="C47">
        <v>9.0569232985429515E-2</v>
      </c>
      <c r="D47" s="5">
        <v>8.3473913861963303E-2</v>
      </c>
      <c r="E47">
        <v>7.1187521695565914E-2</v>
      </c>
      <c r="F47">
        <v>8.2023189064987997E-2</v>
      </c>
      <c r="G47">
        <v>8.3654985496987994E-2</v>
      </c>
      <c r="H47">
        <v>7.8681393894428006E-2</v>
      </c>
      <c r="I47">
        <v>7.6791081599275501E-2</v>
      </c>
      <c r="J47">
        <f>0.000391074544381446*(5)^0.5 + 0.0826348005627652</f>
        <v>8.3509269828271879E-2</v>
      </c>
      <c r="K47">
        <v>8.3727507064988008E-2</v>
      </c>
    </row>
    <row r="48" spans="1:11" x14ac:dyDescent="0.25">
      <c r="A48" s="1">
        <v>45</v>
      </c>
      <c r="B48" s="5">
        <v>9.5920276741057103E-2</v>
      </c>
      <c r="C48">
        <v>9.0552799780132573E-2</v>
      </c>
      <c r="D48" s="5">
        <v>8.3474639303483103E-2</v>
      </c>
      <c r="E48">
        <v>7.1209028645090419E-2</v>
      </c>
      <c r="F48">
        <v>8.2025614564987998E-2</v>
      </c>
      <c r="G48">
        <v>8.3656580299988001E-2</v>
      </c>
      <c r="H48">
        <v>7.8688462254188005E-2</v>
      </c>
      <c r="I48">
        <v>7.6828662851798735E-2</v>
      </c>
      <c r="J48">
        <f>0.000391278034272248*(5)^0.5 + 0.0826348005627652</f>
        <v>8.3509724845500441E-2</v>
      </c>
      <c r="K48">
        <v>8.3727507064988008E-2</v>
      </c>
    </row>
    <row r="49" spans="1:11" x14ac:dyDescent="0.25">
      <c r="A49" s="1">
        <v>46</v>
      </c>
      <c r="B49" s="5">
        <v>9.5869087088365806E-2</v>
      </c>
      <c r="C49">
        <v>9.0536373455162883E-2</v>
      </c>
      <c r="D49" s="5">
        <v>8.3475364867117999E-2</v>
      </c>
      <c r="E49">
        <v>7.1230535594614924E-2</v>
      </c>
      <c r="F49">
        <v>8.2028040064987998E-2</v>
      </c>
      <c r="G49">
        <v>8.3658175102987994E-2</v>
      </c>
      <c r="H49">
        <v>7.8695530613948003E-2</v>
      </c>
      <c r="I49">
        <v>7.6866244104321912E-2</v>
      </c>
      <c r="J49">
        <f>0.000391481418390137*(5)^0.5 + 0.0826348005627652</f>
        <v>8.3510179626213585E-2</v>
      </c>
      <c r="K49">
        <v>8.3727507064988008E-2</v>
      </c>
    </row>
    <row r="50" spans="1:11" x14ac:dyDescent="0.25">
      <c r="A50" s="1">
        <v>47</v>
      </c>
      <c r="B50" s="5">
        <v>9.5817960691861798E-2</v>
      </c>
      <c r="C50">
        <v>9.0519954006200318E-2</v>
      </c>
      <c r="D50" s="5">
        <v>8.3476090552990101E-2</v>
      </c>
      <c r="E50">
        <v>7.1252042544139443E-2</v>
      </c>
      <c r="F50">
        <v>8.2030465564987998E-2</v>
      </c>
      <c r="G50">
        <v>8.3659769905988002E-2</v>
      </c>
      <c r="H50">
        <v>7.8702598973708002E-2</v>
      </c>
      <c r="I50">
        <v>7.6903825356845146E-2</v>
      </c>
      <c r="J50">
        <f>0.000391684696899882*(5)^0.5 + 0.0826348005627652</f>
        <v>8.3510634170779738E-2</v>
      </c>
      <c r="K50">
        <v>8.3727507064988008E-2</v>
      </c>
    </row>
    <row r="51" spans="1:11" x14ac:dyDescent="0.25">
      <c r="A51" s="1">
        <v>48</v>
      </c>
      <c r="B51" s="5">
        <v>9.5766897427293302E-2</v>
      </c>
      <c r="C51">
        <v>9.0503541428928386E-2</v>
      </c>
      <c r="D51" s="5">
        <v>8.3476816361222006E-2</v>
      </c>
      <c r="E51">
        <v>7.1273549493663935E-2</v>
      </c>
      <c r="F51">
        <v>8.2032891064987998E-2</v>
      </c>
      <c r="G51">
        <v>8.3661364708987995E-2</v>
      </c>
      <c r="H51">
        <v>7.8709667333468E-2</v>
      </c>
      <c r="I51">
        <v>7.6941406609368351E-2</v>
      </c>
      <c r="J51">
        <f>0.000391887869965825*(5)^0.5 + 0.0826348005627652</f>
        <v>8.3511088479566384E-2</v>
      </c>
      <c r="K51">
        <v>8.3727507064988008E-2</v>
      </c>
    </row>
    <row r="52" spans="1:11" x14ac:dyDescent="0.25">
      <c r="A52" s="1">
        <v>49</v>
      </c>
      <c r="B52" s="5">
        <v>9.5715897170780898E-2</v>
      </c>
      <c r="C52">
        <v>9.0487135719034162E-2</v>
      </c>
      <c r="D52" s="5">
        <v>8.3477542291936296E-2</v>
      </c>
      <c r="E52">
        <v>7.1295056443188454E-2</v>
      </c>
      <c r="F52">
        <v>8.2035316564987998E-2</v>
      </c>
      <c r="G52">
        <v>8.3662959511988003E-2</v>
      </c>
      <c r="H52">
        <v>7.8716735693227999E-2</v>
      </c>
      <c r="I52">
        <v>7.6978987861891557E-2</v>
      </c>
      <c r="J52">
        <f>0.000392090937751882*(5)^0.5 + 0.0826348005627652</f>
        <v>8.3511542552940049E-2</v>
      </c>
      <c r="K52">
        <v>8.3727507064988008E-2</v>
      </c>
    </row>
    <row r="53" spans="1:11" x14ac:dyDescent="0.25">
      <c r="A53" s="1">
        <v>50</v>
      </c>
      <c r="B53" s="5">
        <v>9.5664959798815202E-2</v>
      </c>
      <c r="C53">
        <v>9.0470736872208385E-2</v>
      </c>
      <c r="D53" s="5">
        <v>8.3478268345255804E-2</v>
      </c>
      <c r="E53">
        <v>7.1316563392712945E-2</v>
      </c>
      <c r="F53">
        <v>8.2037742064987998E-2</v>
      </c>
      <c r="G53">
        <v>8.3664554314987996E-2</v>
      </c>
      <c r="H53">
        <v>7.8723804052988011E-2</v>
      </c>
      <c r="I53">
        <v>7.7016569114414762E-2</v>
      </c>
      <c r="J53">
        <f>0.000392293900421546*(5)^0.5 + 0.0826348005627652</f>
        <v>8.3511996391266316E-2</v>
      </c>
      <c r="K53">
        <v>8.3727507064988008E-2</v>
      </c>
    </row>
    <row r="54" spans="1:11" x14ac:dyDescent="0.25">
      <c r="A54" s="1">
        <v>51</v>
      </c>
      <c r="B54" s="5">
        <v>9.5614085188256107E-2</v>
      </c>
      <c r="C54">
        <v>9.0454344884145374E-2</v>
      </c>
      <c r="D54" s="5">
        <v>8.3478994521303404E-2</v>
      </c>
      <c r="E54">
        <v>7.1338070342237464E-2</v>
      </c>
      <c r="F54">
        <v>8.2040167564987998E-2</v>
      </c>
      <c r="G54">
        <v>8.3666149117988003E-2</v>
      </c>
      <c r="H54">
        <v>7.873087241274801E-2</v>
      </c>
      <c r="I54">
        <v>7.7054150366937968E-2</v>
      </c>
      <c r="J54">
        <f>0.000392496758137884*(5)^0.5 + 0.0826348005627652</f>
        <v>8.351244999490981E-2</v>
      </c>
      <c r="K54">
        <v>8.3727507064988008E-2</v>
      </c>
    </row>
    <row r="55" spans="1:11" x14ac:dyDescent="0.25">
      <c r="A55" s="1">
        <v>52</v>
      </c>
      <c r="B55" s="5">
        <v>9.5563273216329805E-2</v>
      </c>
      <c r="C55">
        <v>9.0437959750543015E-2</v>
      </c>
      <c r="D55" s="5">
        <v>8.3479720820202399E-2</v>
      </c>
      <c r="E55">
        <v>7.1359577291761955E-2</v>
      </c>
      <c r="F55">
        <v>8.2042593064987998E-2</v>
      </c>
      <c r="G55">
        <v>8.3667743920987997E-2</v>
      </c>
      <c r="H55">
        <v>7.8737940772508008E-2</v>
      </c>
      <c r="I55">
        <v>7.7091731619461173E-2</v>
      </c>
      <c r="J55">
        <f>0.000392699511063545*(5)^0.5 + 0.0826348005627652</f>
        <v>8.3512903364234226E-2</v>
      </c>
      <c r="K55">
        <v>8.3727507064988008E-2</v>
      </c>
    </row>
    <row r="56" spans="1:11" x14ac:dyDescent="0.25">
      <c r="A56" s="1">
        <v>53</v>
      </c>
      <c r="B56" s="5">
        <v>9.5512523760628298E-2</v>
      </c>
      <c r="C56">
        <v>9.042158146710283E-2</v>
      </c>
      <c r="D56" s="5">
        <v>8.3480447242075997E-2</v>
      </c>
      <c r="E56">
        <v>7.1381084241286474E-2</v>
      </c>
      <c r="F56">
        <v>8.2045018564987998E-2</v>
      </c>
      <c r="G56">
        <v>8.3669338723988004E-2</v>
      </c>
      <c r="H56">
        <v>7.8745009132268007E-2</v>
      </c>
      <c r="I56">
        <v>7.7129312871984407E-2</v>
      </c>
      <c r="J56">
        <f>0.000392902159360758*(5)^0.5 + 0.0826348005627652</f>
        <v>8.3513356499602315E-2</v>
      </c>
      <c r="K56">
        <v>8.3727507064988008E-2</v>
      </c>
    </row>
    <row r="57" spans="1:11" x14ac:dyDescent="0.25">
      <c r="A57" s="1">
        <v>54</v>
      </c>
      <c r="B57" s="5">
        <v>9.5461836699106697E-2</v>
      </c>
      <c r="C57">
        <v>9.0405210029529975E-2</v>
      </c>
      <c r="D57" s="5">
        <v>8.3481173787047697E-2</v>
      </c>
      <c r="E57">
        <v>7.1402591190810979E-2</v>
      </c>
      <c r="F57">
        <v>8.2047444064987998E-2</v>
      </c>
      <c r="G57">
        <v>8.3670933526987998E-2</v>
      </c>
      <c r="H57">
        <v>7.8752077492028005E-2</v>
      </c>
      <c r="I57">
        <v>7.7166894124507612E-2</v>
      </c>
      <c r="J57">
        <f>0.000393104703191332*(5)^0.5 + 0.0826348005627652</f>
        <v>8.3513809401375899E-2</v>
      </c>
      <c r="K57">
        <v>8.3727507064988008E-2</v>
      </c>
    </row>
    <row r="58" spans="1:11" x14ac:dyDescent="0.25">
      <c r="A58" s="1">
        <v>55</v>
      </c>
      <c r="B58" s="5">
        <v>9.5411211910082103E-2</v>
      </c>
      <c r="C58">
        <v>9.0388845433533094E-2</v>
      </c>
      <c r="D58" s="5">
        <v>8.3481900455241301E-2</v>
      </c>
      <c r="E58">
        <v>7.1424098140335485E-2</v>
      </c>
      <c r="F58">
        <v>8.2049869564987998E-2</v>
      </c>
      <c r="G58">
        <v>8.3672528329988005E-2</v>
      </c>
      <c r="H58">
        <v>7.8759145851788004E-2</v>
      </c>
      <c r="I58">
        <v>7.7204475377030818E-2</v>
      </c>
      <c r="J58">
        <f>0.000393307142716662*(5)^0.5 + 0.0826348005627652</f>
        <v>8.3514262069915871E-2</v>
      </c>
      <c r="K58">
        <v>8.3727507064988008E-2</v>
      </c>
    </row>
    <row r="59" spans="1:11" x14ac:dyDescent="0.25">
      <c r="A59" s="1">
        <v>56</v>
      </c>
      <c r="B59" s="5">
        <v>9.5360649272231701E-2</v>
      </c>
      <c r="C59">
        <v>9.0372487674824489E-2</v>
      </c>
      <c r="D59" s="5">
        <v>8.3482627246780503E-2</v>
      </c>
      <c r="E59">
        <v>7.144560508985999E-2</v>
      </c>
      <c r="F59">
        <v>8.2052295064987998E-2</v>
      </c>
      <c r="G59">
        <v>8.3674123132987999E-2</v>
      </c>
      <c r="H59">
        <v>7.8766214211548002E-2</v>
      </c>
      <c r="I59">
        <v>7.7242056629554051E-2</v>
      </c>
      <c r="J59">
        <f>0.000393509478097725*(5)^0.5 + 0.0826348005627652</f>
        <v>8.3514714505582177E-2</v>
      </c>
      <c r="K59">
        <v>8.3727507064988008E-2</v>
      </c>
    </row>
    <row r="60" spans="1:11" x14ac:dyDescent="0.25">
      <c r="A60" s="1">
        <v>57</v>
      </c>
      <c r="B60" s="5">
        <v>9.5310148664591005E-2</v>
      </c>
      <c r="C60">
        <v>9.0356136749120033E-2</v>
      </c>
      <c r="D60" s="5">
        <v>8.3483354161789397E-2</v>
      </c>
      <c r="E60">
        <v>7.1467112039384495E-2</v>
      </c>
      <c r="F60">
        <v>8.2054720564987998E-2</v>
      </c>
      <c r="G60">
        <v>8.3675717935988006E-2</v>
      </c>
      <c r="H60">
        <v>7.8773282571308001E-2</v>
      </c>
      <c r="I60">
        <v>7.7279637882077229E-2</v>
      </c>
      <c r="J60">
        <f>0.000393711709495085*(5)^0.5 + 0.0826348005627652</f>
        <v>8.3515166708733865E-2</v>
      </c>
      <c r="K60">
        <v>8.3727507064988008E-2</v>
      </c>
    </row>
    <row r="61" spans="1:11" x14ac:dyDescent="0.25">
      <c r="A61" s="1">
        <v>58</v>
      </c>
      <c r="B61" s="5">
        <v>9.5259709966552406E-2</v>
      </c>
      <c r="C61">
        <v>9.0339792652139164E-2</v>
      </c>
      <c r="D61" s="5">
        <v>8.3484081200392093E-2</v>
      </c>
      <c r="E61">
        <v>7.1488618988909014E-2</v>
      </c>
      <c r="F61">
        <v>8.2057146064987999E-2</v>
      </c>
      <c r="G61">
        <v>8.3677312738987999E-2</v>
      </c>
      <c r="H61">
        <v>7.8780350931067999E-2</v>
      </c>
      <c r="I61">
        <v>7.7317219134600462E-2</v>
      </c>
      <c r="J61">
        <f>0.000393913837068897*(5)^0.5 + 0.0826348005627652</f>
        <v>8.3515618679729037E-2</v>
      </c>
      <c r="K61">
        <v>8.3727507064988008E-2</v>
      </c>
    </row>
    <row r="62" spans="1:11" x14ac:dyDescent="0.25">
      <c r="A62" s="1">
        <v>59</v>
      </c>
      <c r="B62" s="5">
        <v>9.5209333057863402E-2</v>
      </c>
      <c r="C62">
        <v>9.03234553796049E-2</v>
      </c>
      <c r="D62" s="5">
        <v>8.3484808362713006E-2</v>
      </c>
      <c r="E62">
        <v>7.1510125938433505E-2</v>
      </c>
      <c r="F62">
        <v>8.2059571564987999E-2</v>
      </c>
      <c r="G62">
        <v>8.3678907541987993E-2</v>
      </c>
      <c r="H62">
        <v>7.8787419290827998E-2</v>
      </c>
      <c r="I62">
        <v>7.7354800387123668E-2</v>
      </c>
      <c r="J62">
        <f>0.000394115860978901*(5)^0.5 + 0.0826348005627652</f>
        <v>8.3516070418924879E-2</v>
      </c>
      <c r="K62">
        <v>8.3727507064988008E-2</v>
      </c>
    </row>
    <row r="63" spans="1:11" x14ac:dyDescent="0.25">
      <c r="A63" s="1">
        <v>60</v>
      </c>
      <c r="B63" s="5">
        <v>9.5159017818625E-2</v>
      </c>
      <c r="C63">
        <v>9.030712492724384E-2</v>
      </c>
      <c r="D63" s="5">
        <v>8.3485535648876799E-2</v>
      </c>
      <c r="E63">
        <v>7.1531632887958024E-2</v>
      </c>
      <c r="F63">
        <v>8.2061997064987999E-2</v>
      </c>
      <c r="G63">
        <v>8.3680502344988E-2</v>
      </c>
      <c r="H63">
        <v>7.879448765058801E-2</v>
      </c>
      <c r="I63">
        <v>7.7392381639646873E-2</v>
      </c>
      <c r="J63">
        <f>0.000394317781384431*(5)^0.5 + 0.0826348005627652</f>
        <v>8.3516521926677689E-2</v>
      </c>
      <c r="K63">
        <v>8.3727507064988008E-2</v>
      </c>
    </row>
    <row r="64" spans="1:11" x14ac:dyDescent="0.25">
      <c r="A64" s="1">
        <v>61</v>
      </c>
      <c r="B64" s="5">
        <v>9.51087641292898E-2</v>
      </c>
      <c r="C64">
        <v>9.0290801290786121E-2</v>
      </c>
      <c r="D64" s="5">
        <v>8.3486263059007901E-2</v>
      </c>
      <c r="E64">
        <v>7.1553139837482516E-2</v>
      </c>
      <c r="F64">
        <v>8.2064422564987999E-2</v>
      </c>
      <c r="G64">
        <v>8.3682097147987994E-2</v>
      </c>
      <c r="H64">
        <v>7.8801556010348009E-2</v>
      </c>
      <c r="I64">
        <v>7.7429962892170079E-2</v>
      </c>
      <c r="J64">
        <f>0.00039451959844441*(5)^0.5 + 0.0826348005627652</f>
        <v>8.3516973203342823E-2</v>
      </c>
      <c r="K64">
        <v>8.3727507064988008E-2</v>
      </c>
    </row>
    <row r="65" spans="1:11" x14ac:dyDescent="0.25">
      <c r="A65" s="1">
        <v>62</v>
      </c>
      <c r="B65" s="5">
        <v>9.5058571870660996E-2</v>
      </c>
      <c r="C65">
        <v>9.0274484465965463E-2</v>
      </c>
      <c r="D65" s="5">
        <v>8.3486990593231503E-2</v>
      </c>
      <c r="E65">
        <v>7.1574646787007035E-2</v>
      </c>
      <c r="F65">
        <v>8.2066848064987999E-2</v>
      </c>
      <c r="G65">
        <v>8.3683691950988001E-2</v>
      </c>
      <c r="H65">
        <v>7.8808624370108007E-2</v>
      </c>
      <c r="I65">
        <v>7.7467544144693284E-2</v>
      </c>
      <c r="J65">
        <f>0.000394721312317358*(5)^0.5 + 0.0826348005627652</f>
        <v>8.3517424249274747E-2</v>
      </c>
      <c r="K65">
        <v>8.3727507064988008E-2</v>
      </c>
    </row>
    <row r="66" spans="1:11" x14ac:dyDescent="0.25">
      <c r="A66" s="1">
        <v>63</v>
      </c>
      <c r="B66" s="5">
        <v>9.5008440923890103E-2</v>
      </c>
      <c r="C66">
        <v>9.0258174448519204E-2</v>
      </c>
      <c r="D66" s="5">
        <v>8.3487718251672505E-2</v>
      </c>
      <c r="E66">
        <v>7.1596153736531526E-2</v>
      </c>
      <c r="F66">
        <v>8.2069273564987999E-2</v>
      </c>
      <c r="G66">
        <v>8.3685286753987995E-2</v>
      </c>
      <c r="H66">
        <v>7.8815692729868006E-2</v>
      </c>
      <c r="I66">
        <v>7.750512539721649E-2</v>
      </c>
      <c r="J66">
        <f>0.000394922923161389*(5)^0.5 + 0.0826348005627652</f>
        <v>8.3517875064826996E-2</v>
      </c>
      <c r="K66">
        <v>8.3727507064988008E-2</v>
      </c>
    </row>
    <row r="67" spans="1:11" x14ac:dyDescent="0.25">
      <c r="A67" s="1">
        <v>64</v>
      </c>
      <c r="B67" s="5">
        <v>9.49583711704758E-2</v>
      </c>
      <c r="C67">
        <v>9.0241871234188101E-2</v>
      </c>
      <c r="D67" s="5">
        <v>8.3488446034456307E-2</v>
      </c>
      <c r="E67">
        <v>7.1617660686056045E-2</v>
      </c>
      <c r="F67">
        <v>8.2071699064987999E-2</v>
      </c>
      <c r="G67">
        <v>8.3686881556988002E-2</v>
      </c>
      <c r="H67">
        <v>7.8822761089628005E-2</v>
      </c>
      <c r="I67">
        <v>7.7542706649739723E-2</v>
      </c>
      <c r="J67">
        <f>0.000395124431134213*(5)^0.5 + 0.0826348005627652</f>
        <v>8.3518325650352235E-2</v>
      </c>
      <c r="K67">
        <v>8.3727507064988008E-2</v>
      </c>
    </row>
    <row r="68" spans="1:11" x14ac:dyDescent="0.25">
      <c r="A68" s="1">
        <v>65</v>
      </c>
      <c r="B68" s="5">
        <v>9.4908362492262005E-2</v>
      </c>
      <c r="C68">
        <v>9.0225574818716583E-2</v>
      </c>
      <c r="D68" s="5">
        <v>8.34891739417081E-2</v>
      </c>
      <c r="E68">
        <v>7.163916763558055E-2</v>
      </c>
      <c r="F68">
        <v>8.2074124564987999E-2</v>
      </c>
      <c r="G68">
        <v>8.3688476359987996E-2</v>
      </c>
      <c r="H68">
        <v>7.8829829449388003E-2</v>
      </c>
      <c r="I68">
        <v>7.7580287902262929E-2</v>
      </c>
      <c r="J68">
        <f>0.000395325836393139*(5)^0.5 + 0.0826348005627652</f>
        <v>8.3518776006202222E-2</v>
      </c>
      <c r="K68">
        <v>8.3727507064988008E-2</v>
      </c>
    </row>
    <row r="69" spans="1:11" x14ac:dyDescent="0.25">
      <c r="A69" s="1">
        <v>66</v>
      </c>
      <c r="B69" s="5">
        <v>9.4858414771437E-2</v>
      </c>
      <c r="C69">
        <v>9.0209285197852582E-2</v>
      </c>
      <c r="D69" s="5">
        <v>8.3489901973553701E-2</v>
      </c>
      <c r="E69">
        <v>7.1660674585105055E-2</v>
      </c>
      <c r="F69">
        <v>8.2076550064987999E-2</v>
      </c>
      <c r="G69">
        <v>8.3690071162988003E-2</v>
      </c>
      <c r="H69">
        <v>7.8836897809148002E-2</v>
      </c>
      <c r="I69">
        <v>7.7617869154786134E-2</v>
      </c>
      <c r="J69">
        <f>0.000395527139095073*(5)^0.5 + 0.0826348005627652</f>
        <v>8.3519226132727803E-2</v>
      </c>
      <c r="K69">
        <v>8.3727507064988008E-2</v>
      </c>
    </row>
    <row r="70" spans="1:11" x14ac:dyDescent="0.25">
      <c r="A70" s="1">
        <v>67</v>
      </c>
      <c r="B70" s="5">
        <v>9.4808527890530694E-2</v>
      </c>
      <c r="C70">
        <v>9.0193002367347619E-2</v>
      </c>
      <c r="D70" s="5">
        <v>8.3490630130118704E-2</v>
      </c>
      <c r="E70">
        <v>7.168218153462956E-2</v>
      </c>
      <c r="F70">
        <v>8.2078975564987999E-2</v>
      </c>
      <c r="G70">
        <v>8.3691665965987996E-2</v>
      </c>
      <c r="H70">
        <v>7.8843966168908E-2</v>
      </c>
      <c r="I70">
        <v>7.765545040730934E-2</v>
      </c>
      <c r="J70">
        <f>0.000395728339396527*(5)^0.5 + 0.0826348005627652</f>
        <v>8.3519676030278947E-2</v>
      </c>
      <c r="K70">
        <v>8.3727507064988008E-2</v>
      </c>
    </row>
    <row r="71" spans="1:11" x14ac:dyDescent="0.25">
      <c r="A71" s="1">
        <v>68</v>
      </c>
      <c r="B71" s="5">
        <v>9.4758701732414297E-2</v>
      </c>
      <c r="C71">
        <v>9.0176726322956646E-2</v>
      </c>
      <c r="D71" s="5">
        <v>8.3491358411529201E-2</v>
      </c>
      <c r="E71">
        <v>7.1703688484154066E-2</v>
      </c>
      <c r="F71">
        <v>8.2081401064987999E-2</v>
      </c>
      <c r="G71">
        <v>8.3693260768988004E-2</v>
      </c>
      <c r="H71">
        <v>7.8851034528667999E-2</v>
      </c>
      <c r="I71">
        <v>7.7693031659832545E-2</v>
      </c>
      <c r="J71">
        <f>0.000395929437453609*(5)^0.5 + 0.0826348005627652</f>
        <v>8.3520125699204723E-2</v>
      </c>
      <c r="K71">
        <v>8.3727507064988008E-2</v>
      </c>
    </row>
    <row r="72" spans="1:11" x14ac:dyDescent="0.25">
      <c r="A72" s="1">
        <v>69</v>
      </c>
      <c r="B72" s="5">
        <v>9.4708936180297798E-2</v>
      </c>
      <c r="C72">
        <v>9.0160457060438265E-2</v>
      </c>
      <c r="D72" s="5">
        <v>8.3492086817911301E-2</v>
      </c>
      <c r="E72">
        <v>7.1725195433678571E-2</v>
      </c>
      <c r="F72">
        <v>8.2083826564987999E-2</v>
      </c>
      <c r="G72">
        <v>8.3694855571987997E-2</v>
      </c>
      <c r="H72">
        <v>7.8858102888428011E-2</v>
      </c>
      <c r="I72">
        <v>7.7730612912355751E-2</v>
      </c>
      <c r="J72">
        <f>0.000396130433422037*(5)^0.5 + 0.0826348005627652</f>
        <v>8.3520575139853337E-2</v>
      </c>
      <c r="K72">
        <v>8.3727507064988008E-2</v>
      </c>
    </row>
    <row r="73" spans="1:11" x14ac:dyDescent="0.25">
      <c r="A73" s="1">
        <v>70</v>
      </c>
      <c r="B73" s="5">
        <v>9.4659231117729406E-2</v>
      </c>
      <c r="C73">
        <v>9.0144194575554573E-2</v>
      </c>
      <c r="D73" s="5">
        <v>8.3492815349391306E-2</v>
      </c>
      <c r="E73">
        <v>7.1746702383203076E-2</v>
      </c>
      <c r="F73">
        <v>8.2086252064988E-2</v>
      </c>
      <c r="G73">
        <v>8.3696450374988005E-2</v>
      </c>
      <c r="H73">
        <v>7.886517124818801E-2</v>
      </c>
      <c r="I73">
        <v>7.7768194164878984E-2</v>
      </c>
      <c r="J73">
        <f>0.000396331327457128*(5)^0.5 + 0.0826348005627652</f>
        <v>8.3521024352572068E-2</v>
      </c>
      <c r="K73">
        <v>8.3727507064988008E-2</v>
      </c>
    </row>
    <row r="74" spans="1:11" x14ac:dyDescent="0.25">
      <c r="A74" s="1">
        <v>71</v>
      </c>
      <c r="B74" s="5">
        <v>9.4609586428592907E-2</v>
      </c>
      <c r="C74">
        <v>9.012793886407118E-2</v>
      </c>
      <c r="D74" s="5">
        <v>8.3493544006095696E-2</v>
      </c>
      <c r="E74">
        <v>7.1768209332727581E-2</v>
      </c>
      <c r="F74">
        <v>8.2088677564988E-2</v>
      </c>
      <c r="G74">
        <v>8.3698045177987998E-2</v>
      </c>
      <c r="H74">
        <v>7.8872239607948008E-2</v>
      </c>
      <c r="I74">
        <v>7.780577541740219E-2</v>
      </c>
      <c r="J74">
        <f>0.000396532119713812*(5)^0.5 + 0.0826348005627652</f>
        <v>8.3521473337707375E-2</v>
      </c>
      <c r="K74">
        <v>8.3727507064988008E-2</v>
      </c>
    </row>
    <row r="75" spans="1:11" x14ac:dyDescent="0.25">
      <c r="A75" s="1">
        <v>72</v>
      </c>
      <c r="B75" s="5">
        <v>9.4560001997107096E-2</v>
      </c>
      <c r="C75">
        <v>9.0111689921757263E-2</v>
      </c>
      <c r="D75" s="5">
        <v>8.3494272788151205E-2</v>
      </c>
      <c r="E75">
        <v>7.1789716282252086E-2</v>
      </c>
      <c r="F75">
        <v>8.2091103064988E-2</v>
      </c>
      <c r="G75">
        <v>8.3699639980988005E-2</v>
      </c>
      <c r="H75">
        <v>7.8879307967708007E-2</v>
      </c>
      <c r="I75">
        <v>7.7843356669925395E-2</v>
      </c>
      <c r="J75">
        <f>0.000396732810346621*(5)^0.5 + 0.0826348005627652</f>
        <v>8.3521922095604786E-2</v>
      </c>
      <c r="K75">
        <v>8.3727507064988008E-2</v>
      </c>
    </row>
    <row r="76" spans="1:11" x14ac:dyDescent="0.25">
      <c r="A76" s="1">
        <v>73</v>
      </c>
      <c r="B76" s="5">
        <v>9.4510477707824003E-2</v>
      </c>
      <c r="C76">
        <v>9.0095447744385479E-2</v>
      </c>
      <c r="D76" s="5">
        <v>8.3495001695684495E-2</v>
      </c>
      <c r="E76">
        <v>7.1811223231776591E-2</v>
      </c>
      <c r="F76">
        <v>8.2093528564988E-2</v>
      </c>
      <c r="G76">
        <v>8.3701234783987999E-2</v>
      </c>
      <c r="H76">
        <v>7.8886376327468005E-2</v>
      </c>
      <c r="I76">
        <v>7.7880937922448601E-2</v>
      </c>
      <c r="J76">
        <f>0.000396933399509699*(5)^0.5 + 0.0826348005627652</f>
        <v>8.3522370626608972E-2</v>
      </c>
      <c r="K76">
        <v>8.3727507064988008E-2</v>
      </c>
    </row>
    <row r="77" spans="1:11" x14ac:dyDescent="0.25">
      <c r="A77" s="1">
        <v>74</v>
      </c>
      <c r="B77" s="5">
        <v>9.4461013445627101E-2</v>
      </c>
      <c r="C77">
        <v>9.0079212327732E-2</v>
      </c>
      <c r="D77" s="5">
        <v>8.3495730728822798E-2</v>
      </c>
      <c r="E77">
        <v>7.1832730181301097E-2</v>
      </c>
      <c r="F77">
        <v>8.2095954064988E-2</v>
      </c>
      <c r="G77">
        <v>8.3702829586988006E-2</v>
      </c>
      <c r="H77">
        <v>7.8893444687228004E-2</v>
      </c>
      <c r="I77">
        <v>7.7918519174971806E-2</v>
      </c>
      <c r="J77">
        <f>0.000397133887356803*(5)^0.5 + 0.0826348005627652</f>
        <v>8.3522818931063766E-2</v>
      </c>
      <c r="K77">
        <v>8.3727507064988008E-2</v>
      </c>
    </row>
    <row r="78" spans="1:11" x14ac:dyDescent="0.25">
      <c r="A78" s="1">
        <v>75</v>
      </c>
      <c r="B78" s="5">
        <v>9.4411609095730098E-2</v>
      </c>
      <c r="C78">
        <v>9.0062983667576577E-2</v>
      </c>
      <c r="D78" s="5">
        <v>8.3496459887693303E-2</v>
      </c>
      <c r="E78">
        <v>7.1854237130825616E-2</v>
      </c>
      <c r="F78">
        <v>8.2098379564988E-2</v>
      </c>
      <c r="G78">
        <v>8.3704424389988E-2</v>
      </c>
      <c r="H78">
        <v>7.8900513046988002E-2</v>
      </c>
      <c r="I78">
        <v>7.7956100427495012E-2</v>
      </c>
      <c r="J78">
        <f>0.000397334274041297*(5)^0.5 + 0.0826348005627652</f>
        <v>8.3523267009312077E-2</v>
      </c>
      <c r="K78">
        <v>8.3727507064988008E-2</v>
      </c>
    </row>
    <row r="79" spans="1:11" x14ac:dyDescent="0.25">
      <c r="A79" s="1">
        <v>76</v>
      </c>
      <c r="B79" s="5">
        <v>9.4362264543675703E-2</v>
      </c>
      <c r="C79">
        <v>9.0046761759702429E-2</v>
      </c>
      <c r="D79" s="5">
        <v>8.3497189172423297E-2</v>
      </c>
      <c r="E79">
        <v>7.1875744080350107E-2</v>
      </c>
      <c r="F79">
        <v>8.2100805064988E-2</v>
      </c>
      <c r="G79">
        <v>8.3706019192987993E-2</v>
      </c>
      <c r="H79">
        <v>7.8907581406748001E-2</v>
      </c>
      <c r="I79">
        <v>7.7993681680018245E-2</v>
      </c>
      <c r="J79">
        <f>0.000397534559716163*(5)^0.5 + 0.0826348005627652</f>
        <v>8.3523714861695991E-2</v>
      </c>
      <c r="K79">
        <v>8.3727507064988008E-2</v>
      </c>
    </row>
    <row r="80" spans="1:11" x14ac:dyDescent="0.25">
      <c r="A80" s="1">
        <v>77</v>
      </c>
      <c r="B80" s="5">
        <v>9.4312979675333503E-2</v>
      </c>
      <c r="C80">
        <v>9.0030546599896261E-2</v>
      </c>
      <c r="D80" s="5">
        <v>8.3497918583140401E-2</v>
      </c>
      <c r="E80">
        <v>7.1897251029874626E-2</v>
      </c>
      <c r="F80">
        <v>8.2103230564988E-2</v>
      </c>
      <c r="G80">
        <v>8.3707613995988001E-2</v>
      </c>
      <c r="H80">
        <v>7.8914649766507999E-2</v>
      </c>
      <c r="I80">
        <v>7.8031262932541423E-2</v>
      </c>
      <c r="J80">
        <f>0.000397734744533995*(5)^0.5 + 0.0826348005627652</f>
        <v>8.3524162488556736E-2</v>
      </c>
      <c r="K80">
        <v>8.3727507064988008E-2</v>
      </c>
    </row>
    <row r="81" spans="1:11" x14ac:dyDescent="0.25">
      <c r="A81" s="1">
        <v>78</v>
      </c>
      <c r="B81" s="5">
        <v>9.4263754376899295E-2</v>
      </c>
      <c r="C81">
        <v>9.0014338183948314E-2</v>
      </c>
      <c r="D81" s="5">
        <v>8.3498648119972305E-2</v>
      </c>
      <c r="E81">
        <v>7.1918757979399117E-2</v>
      </c>
      <c r="F81">
        <v>8.2105656064988E-2</v>
      </c>
      <c r="G81">
        <v>8.3709208798987994E-2</v>
      </c>
      <c r="H81">
        <v>7.8921718126267998E-2</v>
      </c>
      <c r="I81">
        <v>7.8068844185064656E-2</v>
      </c>
      <c r="J81">
        <f>0.000397934828647005*(5)^0.5 + 0.0826348005627652</f>
        <v>8.3524609890234636E-2</v>
      </c>
      <c r="K81">
        <v>8.3727507064988008E-2</v>
      </c>
    </row>
    <row r="82" spans="1:11" x14ac:dyDescent="0.25">
      <c r="A82" s="1">
        <v>79</v>
      </c>
      <c r="B82" s="5">
        <v>9.4214588534893104E-2</v>
      </c>
      <c r="C82">
        <v>8.9998136507652329E-2</v>
      </c>
      <c r="D82" s="5">
        <v>8.3499377783047099E-2</v>
      </c>
      <c r="E82">
        <v>7.1940264928923636E-2</v>
      </c>
      <c r="F82">
        <v>8.2108081564988E-2</v>
      </c>
      <c r="G82">
        <v>8.3710803601988001E-2</v>
      </c>
      <c r="H82">
        <v>7.892878648602801E-2</v>
      </c>
      <c r="I82">
        <v>7.8106425437587862E-2</v>
      </c>
      <c r="J82">
        <f>0.000398134812207022*(5)^0.5 + 0.0826348005627652</f>
        <v>8.3525057067069225E-2</v>
      </c>
      <c r="K82">
        <v>8.3727507064988008E-2</v>
      </c>
    </row>
    <row r="83" spans="1:11" x14ac:dyDescent="0.25">
      <c r="A83" s="1">
        <v>80</v>
      </c>
      <c r="B83" s="5">
        <v>9.4165482036158002E-2</v>
      </c>
      <c r="C83">
        <v>8.9981941566805543E-2</v>
      </c>
      <c r="D83" s="5">
        <v>8.3500107572492793E-2</v>
      </c>
      <c r="E83">
        <v>7.1961771878448141E-2</v>
      </c>
      <c r="F83">
        <v>8.2110507064988E-2</v>
      </c>
      <c r="G83">
        <v>8.3712398404987995E-2</v>
      </c>
      <c r="H83">
        <v>7.8935854845788009E-2</v>
      </c>
      <c r="I83">
        <v>7.8144006690111067E-2</v>
      </c>
      <c r="J83">
        <f>0.000398334695365492*(5)^0.5 + 0.0826348005627652</f>
        <v>8.3525504019399108E-2</v>
      </c>
      <c r="K83">
        <v>8.3727507064988008E-2</v>
      </c>
    </row>
    <row r="84" spans="1:11" x14ac:dyDescent="0.25">
      <c r="A84" s="1">
        <v>81</v>
      </c>
      <c r="B84" s="5">
        <v>9.4116434767858498E-2</v>
      </c>
      <c r="C84">
        <v>8.9965753357208661E-2</v>
      </c>
      <c r="D84" s="5">
        <v>8.3500837488437701E-2</v>
      </c>
      <c r="E84">
        <v>7.1983278827972647E-2</v>
      </c>
      <c r="F84">
        <v>8.2112932564988E-2</v>
      </c>
      <c r="G84">
        <v>8.3713993207988002E-2</v>
      </c>
      <c r="H84">
        <v>7.8942923205548007E-2</v>
      </c>
      <c r="I84">
        <v>7.8181587942634273E-2</v>
      </c>
      <c r="J84">
        <f>0.000398534478273485*(5)^0.5 + 0.0826348005627652</f>
        <v>8.3525950747562125E-2</v>
      </c>
      <c r="K84">
        <v>8.3727507064988008E-2</v>
      </c>
    </row>
    <row r="85" spans="1:11" x14ac:dyDescent="0.25">
      <c r="A85" s="1">
        <v>82</v>
      </c>
      <c r="B85" s="5">
        <v>9.40674466174794E-2</v>
      </c>
      <c r="C85">
        <v>8.9949571874665929E-2</v>
      </c>
      <c r="D85" s="5">
        <v>8.3501567531010207E-2</v>
      </c>
      <c r="E85">
        <v>7.2004785777497152E-2</v>
      </c>
      <c r="F85">
        <v>8.2115358064988E-2</v>
      </c>
      <c r="G85">
        <v>8.3715588010987996E-2</v>
      </c>
      <c r="H85">
        <v>7.8949991565308006E-2</v>
      </c>
      <c r="I85">
        <v>7.8219169195157506E-2</v>
      </c>
      <c r="J85">
        <f>0.000398734161081688*(5)^0.5 + 0.0826348005627652</f>
        <v>8.3526397251895215E-2</v>
      </c>
      <c r="K85">
        <v>8.3727507064988008E-2</v>
      </c>
    </row>
    <row r="86" spans="1:11" x14ac:dyDescent="0.25">
      <c r="A86" s="1">
        <v>83</v>
      </c>
      <c r="B86" s="5">
        <v>9.4018517472824206E-2</v>
      </c>
      <c r="C86">
        <v>8.9933397114985034E-2</v>
      </c>
      <c r="D86" s="5">
        <v>8.3502297700339206E-2</v>
      </c>
      <c r="E86">
        <v>7.2026292727021657E-2</v>
      </c>
      <c r="F86">
        <v>8.2117783564988001E-2</v>
      </c>
      <c r="G86">
        <v>8.3717182813988003E-2</v>
      </c>
      <c r="H86">
        <v>7.8957059925068004E-2</v>
      </c>
      <c r="I86">
        <v>7.8256750447680684E-2</v>
      </c>
      <c r="J86">
        <f>0.000398933743940415*(5)^0.5 + 0.0826348005627652</f>
        <v>8.3526843532734471E-2</v>
      </c>
      <c r="K86">
        <v>8.3727507064988008E-2</v>
      </c>
    </row>
    <row r="87" spans="1:11" x14ac:dyDescent="0.25">
      <c r="A87" s="1">
        <v>84</v>
      </c>
      <c r="B87" s="5">
        <v>9.3969647222013897E-2</v>
      </c>
      <c r="C87">
        <v>8.9917229073977159E-2</v>
      </c>
      <c r="D87" s="5">
        <v>8.3503027996553306E-2</v>
      </c>
      <c r="E87">
        <v>7.2047799676546162E-2</v>
      </c>
      <c r="F87">
        <v>8.2120209064988001E-2</v>
      </c>
      <c r="G87">
        <v>8.3718777616987997E-2</v>
      </c>
      <c r="H87">
        <v>7.8964128284828003E-2</v>
      </c>
      <c r="I87">
        <v>7.8294331700203917E-2</v>
      </c>
      <c r="J87">
        <f>0.000399133226999602*(5)^0.5 + 0.0826348005627652</f>
        <v>8.3527289590415166E-2</v>
      </c>
      <c r="K87">
        <v>8.3727507064988008E-2</v>
      </c>
    </row>
    <row r="88" spans="1:11" x14ac:dyDescent="0.25">
      <c r="A88" s="1">
        <v>85</v>
      </c>
      <c r="B88" s="5">
        <v>9.3920835753485296E-2</v>
      </c>
      <c r="C88">
        <v>8.9901067747456986E-2</v>
      </c>
      <c r="D88" s="5">
        <v>8.3503758419781707E-2</v>
      </c>
      <c r="E88">
        <v>7.2069306626070667E-2</v>
      </c>
      <c r="F88">
        <v>8.2122634564988001E-2</v>
      </c>
      <c r="G88">
        <v>8.3720372419988004E-2</v>
      </c>
      <c r="H88">
        <v>7.8971196644588001E-2</v>
      </c>
      <c r="I88">
        <v>7.8331912952727123E-2</v>
      </c>
      <c r="J88">
        <f>0.00039933261040881*(5)^0.5 + 0.0826348005627652</f>
        <v>8.352773542527174E-2</v>
      </c>
      <c r="K88">
        <v>8.3727507064988008E-2</v>
      </c>
    </row>
    <row r="89" spans="1:11" x14ac:dyDescent="0.25">
      <c r="A89" s="1">
        <v>86</v>
      </c>
      <c r="B89" s="5">
        <v>9.3872082955989894E-2</v>
      </c>
      <c r="C89">
        <v>8.9884913131242639E-2</v>
      </c>
      <c r="D89" s="5">
        <v>8.3504488970153404E-2</v>
      </c>
      <c r="E89">
        <v>7.2090813575595186E-2</v>
      </c>
      <c r="F89">
        <v>8.2125060064988001E-2</v>
      </c>
      <c r="G89">
        <v>8.3721967222987997E-2</v>
      </c>
      <c r="H89">
        <v>7.8978265004348E-2</v>
      </c>
      <c r="I89">
        <v>7.8369494205250329E-2</v>
      </c>
      <c r="J89">
        <f>0.000399531894317229*(5)^0.5 + 0.0826348005627652</f>
        <v>8.3528181037637789E-2</v>
      </c>
      <c r="K89">
        <v>8.3727507064988008E-2</v>
      </c>
    </row>
    <row r="90" spans="1:11" x14ac:dyDescent="0.25">
      <c r="A90" s="1">
        <v>87</v>
      </c>
      <c r="B90" s="5">
        <v>9.3823388718592596E-2</v>
      </c>
      <c r="C90">
        <v>8.9868765221155722E-2</v>
      </c>
      <c r="D90" s="5">
        <v>8.3505219647798098E-2</v>
      </c>
      <c r="E90">
        <v>7.2112320525119677E-2</v>
      </c>
      <c r="F90">
        <v>8.2127485564988001E-2</v>
      </c>
      <c r="G90">
        <v>8.3723562025988005E-2</v>
      </c>
      <c r="H90">
        <v>7.8985333364107999E-2</v>
      </c>
      <c r="I90">
        <v>7.8407075457773534E-2</v>
      </c>
      <c r="J90">
        <f>0.000399731078873676*(5)^0.5 + 0.0826348005627652</f>
        <v>8.3528626427846073E-2</v>
      </c>
      <c r="K90">
        <v>8.3727507064988008E-2</v>
      </c>
    </row>
    <row r="91" spans="1:11" x14ac:dyDescent="0.25">
      <c r="A91" s="1">
        <v>88</v>
      </c>
      <c r="B91" s="5">
        <v>9.3774752930670197E-2</v>
      </c>
      <c r="C91">
        <v>8.9852624013021326E-2</v>
      </c>
      <c r="D91" s="5">
        <v>8.3505950452845104E-2</v>
      </c>
      <c r="E91">
        <v>7.2133827474644197E-2</v>
      </c>
      <c r="F91">
        <v>8.2129911064988001E-2</v>
      </c>
      <c r="G91">
        <v>8.3725156828987998E-2</v>
      </c>
      <c r="H91">
        <v>7.8992401723868011E-2</v>
      </c>
      <c r="I91">
        <v>7.844465671029674E-2</v>
      </c>
      <c r="J91">
        <f>0.000399930164226595*(5)^0.5 + 0.0826348005627652</f>
        <v>8.3529071596228521E-2</v>
      </c>
      <c r="K91">
        <v>8.3727507064988008E-2</v>
      </c>
    </row>
    <row r="92" spans="1:11" x14ac:dyDescent="0.25">
      <c r="A92" s="1">
        <v>89</v>
      </c>
      <c r="B92" s="5">
        <v>9.3726175481909799E-2</v>
      </c>
      <c r="C92">
        <v>8.9836489502668038E-2</v>
      </c>
      <c r="D92" s="5">
        <v>8.35066813854244E-2</v>
      </c>
      <c r="E92">
        <v>7.2155334424168688E-2</v>
      </c>
      <c r="F92">
        <v>8.2132336564988001E-2</v>
      </c>
      <c r="G92">
        <v>8.3726751631988006E-2</v>
      </c>
      <c r="H92">
        <v>7.8999470083628009E-2</v>
      </c>
      <c r="I92">
        <v>7.8482237962819945E-2</v>
      </c>
      <c r="J92">
        <f>0.000400129150524066*(5)^0.5 + 0.0826348005627652</f>
        <v>8.3529516543116258E-2</v>
      </c>
      <c r="K92">
        <v>8.3727507064988008E-2</v>
      </c>
    </row>
    <row r="93" spans="1:11" x14ac:dyDescent="0.25">
      <c r="A93" s="1">
        <v>90</v>
      </c>
      <c r="B93" s="5">
        <v>9.3677656262308104E-2</v>
      </c>
      <c r="C93">
        <v>8.9820361685927788E-2</v>
      </c>
      <c r="D93" s="5">
        <v>8.3507412445665799E-2</v>
      </c>
      <c r="E93">
        <v>7.2176841373693207E-2</v>
      </c>
      <c r="F93">
        <v>8.2134762064988001E-2</v>
      </c>
      <c r="G93">
        <v>8.3728346434987999E-2</v>
      </c>
      <c r="H93">
        <v>7.9006538443388008E-2</v>
      </c>
      <c r="I93">
        <v>7.8519819215343178E-2</v>
      </c>
      <c r="J93">
        <f>0.000400328037913796*(5)^0.5 + 0.0826348005627652</f>
        <v>8.3529961268839562E-2</v>
      </c>
      <c r="K93">
        <v>8.3727507064988008E-2</v>
      </c>
    </row>
    <row r="94" spans="1:11" x14ac:dyDescent="0.25">
      <c r="A94" s="1">
        <v>91</v>
      </c>
      <c r="B94" s="5">
        <v>9.3629195162169596E-2</v>
      </c>
      <c r="C94">
        <v>8.9804240558636061E-2</v>
      </c>
      <c r="D94" s="5">
        <v>8.3508143633699405E-2</v>
      </c>
      <c r="E94">
        <v>7.2198348323217698E-2</v>
      </c>
      <c r="F94">
        <v>8.2137187564988001E-2</v>
      </c>
      <c r="G94">
        <v>8.3729941237988006E-2</v>
      </c>
      <c r="H94">
        <v>7.9013606803148007E-2</v>
      </c>
      <c r="I94">
        <v>7.8557400467866384E-2</v>
      </c>
      <c r="J94">
        <f>0.000400526826543128*(5)^0.5 + 0.0826348005627652</f>
        <v>8.3530405773727903E-2</v>
      </c>
      <c r="K94">
        <v>8.3727507064988008E-2</v>
      </c>
    </row>
    <row r="95" spans="1:11" x14ac:dyDescent="0.25">
      <c r="A95" s="1">
        <v>92</v>
      </c>
      <c r="B95" s="5">
        <v>9.3580792072105304E-2</v>
      </c>
      <c r="C95">
        <v>8.9788126116631825E-2</v>
      </c>
      <c r="D95" s="5">
        <v>8.3508874949655698E-2</v>
      </c>
      <c r="E95">
        <v>7.2219855272742217E-2</v>
      </c>
      <c r="F95">
        <v>8.2139613064988001E-2</v>
      </c>
      <c r="G95">
        <v>8.3731536040988E-2</v>
      </c>
      <c r="H95">
        <v>7.9020675162908005E-2</v>
      </c>
      <c r="I95">
        <v>7.859498172038959E-2</v>
      </c>
      <c r="J95">
        <f>0.000400725516559038*(5)^0.5 + 0.0826348005627652</f>
        <v>8.3530850058109937E-2</v>
      </c>
      <c r="K95">
        <v>8.3727507064988008E-2</v>
      </c>
    </row>
    <row r="96" spans="1:11" x14ac:dyDescent="0.25">
      <c r="A96" s="1">
        <v>93</v>
      </c>
      <c r="B96" s="5">
        <v>9.3532446883031695E-2</v>
      </c>
      <c r="C96">
        <v>8.9772018355757405E-2</v>
      </c>
      <c r="D96" s="5">
        <v>8.3509606393665003E-2</v>
      </c>
      <c r="E96">
        <v>7.2241362222266722E-2</v>
      </c>
      <c r="F96">
        <v>8.2142038564988001E-2</v>
      </c>
      <c r="G96">
        <v>8.3733130843987993E-2</v>
      </c>
      <c r="H96">
        <v>7.9027743522668004E-2</v>
      </c>
      <c r="I96">
        <v>7.8632562972912795E-2</v>
      </c>
      <c r="J96">
        <f>0.000400924108108139*(5)^0.5 + 0.0826348005627652</f>
        <v>8.3531294122313471E-2</v>
      </c>
      <c r="K96">
        <v>8.3727507064988008E-2</v>
      </c>
    </row>
    <row r="97" spans="1:11" x14ac:dyDescent="0.25">
      <c r="A97" s="1">
        <v>94</v>
      </c>
      <c r="B97" s="5">
        <v>9.3484159486169296E-2</v>
      </c>
      <c r="C97">
        <v>8.9755917271858637E-2</v>
      </c>
      <c r="D97" s="5">
        <v>8.3510337965858203E-2</v>
      </c>
      <c r="E97">
        <v>7.2262869171791227E-2</v>
      </c>
      <c r="F97">
        <v>8.2144464064988001E-2</v>
      </c>
      <c r="G97">
        <v>8.3734725646988001E-2</v>
      </c>
      <c r="H97">
        <v>7.9034811882428002E-2</v>
      </c>
      <c r="I97">
        <v>7.8670144225436001E-2</v>
      </c>
      <c r="J97">
        <f>0.000401122601336681*(5)^0.5 + 0.0826348005627652</f>
        <v>8.3531737966665576E-2</v>
      </c>
      <c r="K97">
        <v>8.3727507064988008E-2</v>
      </c>
    </row>
    <row r="98" spans="1:11" x14ac:dyDescent="0.25">
      <c r="A98" s="1">
        <v>95</v>
      </c>
      <c r="B98" s="5">
        <v>9.3435929773040993E-2</v>
      </c>
      <c r="C98">
        <v>8.9739822860784774E-2</v>
      </c>
      <c r="D98" s="5">
        <v>8.3511069666365997E-2</v>
      </c>
      <c r="E98">
        <v>7.2284376121315733E-2</v>
      </c>
      <c r="F98">
        <v>8.2146889564988002E-2</v>
      </c>
      <c r="G98">
        <v>8.3736320449987994E-2</v>
      </c>
      <c r="H98">
        <v>7.9041880242188001E-2</v>
      </c>
      <c r="I98">
        <v>7.8707725477959206E-2</v>
      </c>
      <c r="J98">
        <f>0.000401320996390551*(5)^0.5 + 0.0826348005627652</f>
        <v>8.3532181591492422E-2</v>
      </c>
      <c r="K98">
        <v>8.3727507064988008E-2</v>
      </c>
    </row>
    <row r="99" spans="1:11" x14ac:dyDescent="0.25">
      <c r="A99" s="1">
        <v>96</v>
      </c>
      <c r="B99" s="5">
        <v>9.3387757635471705E-2</v>
      </c>
      <c r="C99">
        <v>8.9723735118388478E-2</v>
      </c>
      <c r="D99" s="5">
        <v>8.3511801495319601E-2</v>
      </c>
      <c r="E99">
        <v>7.2305883070840238E-2</v>
      </c>
      <c r="F99">
        <v>8.2149315064988002E-2</v>
      </c>
      <c r="G99">
        <v>8.3737915252988002E-2</v>
      </c>
      <c r="H99">
        <v>7.9048948601947999E-2</v>
      </c>
      <c r="I99">
        <v>7.8745306730482439E-2</v>
      </c>
      <c r="J99">
        <f>0.000401519293415277*(5)^0.5 + 0.0826348005627652</f>
        <v>8.3532624997119442E-2</v>
      </c>
      <c r="K99">
        <v>8.3727507064988008E-2</v>
      </c>
    </row>
    <row r="100" spans="1:11" x14ac:dyDescent="0.25">
      <c r="A100" s="1">
        <v>97</v>
      </c>
      <c r="B100" s="5">
        <v>9.3339642965585903E-2</v>
      </c>
      <c r="C100">
        <v>8.9707654040525928E-2</v>
      </c>
      <c r="D100" s="5">
        <v>8.3512533452850202E-2</v>
      </c>
      <c r="E100">
        <v>7.2327390020364757E-2</v>
      </c>
      <c r="F100">
        <v>8.2151740564988002E-2</v>
      </c>
      <c r="G100">
        <v>8.3739510055987995E-2</v>
      </c>
      <c r="H100">
        <v>7.9056016961707998E-2</v>
      </c>
      <c r="I100">
        <v>7.8782887983005645E-2</v>
      </c>
      <c r="J100">
        <f>0.000401717492556028*(5)^0.5 + 0.0826348005627652</f>
        <v>8.3533068183871254E-2</v>
      </c>
      <c r="K100">
        <v>8.3727507064988008E-2</v>
      </c>
    </row>
    <row r="101" spans="1:11" x14ac:dyDescent="0.25">
      <c r="A101" s="1">
        <v>98</v>
      </c>
      <c r="B101" s="5">
        <v>9.3291585655807502E-2</v>
      </c>
      <c r="C101">
        <v>8.9691579623056697E-2</v>
      </c>
      <c r="D101" s="5">
        <v>8.3513265539089193E-2</v>
      </c>
      <c r="E101">
        <v>7.2348896969889248E-2</v>
      </c>
      <c r="F101">
        <v>8.2154166064988002E-2</v>
      </c>
      <c r="G101">
        <v>8.3741104858988002E-2</v>
      </c>
      <c r="H101">
        <v>7.906308532146801E-2</v>
      </c>
      <c r="I101">
        <v>7.8820469235528851E-2</v>
      </c>
      <c r="J101">
        <f>0.000401915593957614*(5)^0.5 + 0.0826348005627652</f>
        <v>8.3533511152071638E-2</v>
      </c>
      <c r="K101">
        <v>8.3727507064988008E-2</v>
      </c>
    </row>
    <row r="102" spans="1:11" x14ac:dyDescent="0.25">
      <c r="A102" s="1">
        <v>99</v>
      </c>
      <c r="B102" s="5">
        <v>9.3243585598857703E-2</v>
      </c>
      <c r="C102">
        <v>8.9675511861843749E-2</v>
      </c>
      <c r="D102" s="5">
        <v>8.3513997754168401E-2</v>
      </c>
      <c r="E102">
        <v>7.2370403919413767E-2</v>
      </c>
      <c r="F102">
        <v>8.2156591564988002E-2</v>
      </c>
      <c r="G102">
        <v>8.3742699661987996E-2</v>
      </c>
      <c r="H102">
        <v>7.9070153681228009E-2</v>
      </c>
      <c r="I102">
        <v>7.8858050488052056E-2</v>
      </c>
      <c r="J102">
        <f>0.000402113597764488*(5)^0.5 + 0.0826348005627652</f>
        <v>8.3533953902043601E-2</v>
      </c>
      <c r="K102">
        <v>8.3727507064988008E-2</v>
      </c>
    </row>
    <row r="103" spans="1:11" x14ac:dyDescent="0.25">
      <c r="A103" s="1">
        <v>100</v>
      </c>
      <c r="B103" s="5">
        <v>9.3195642687754196E-2</v>
      </c>
      <c r="C103">
        <v>8.96594507527535E-2</v>
      </c>
      <c r="D103" s="5">
        <v>8.35147300982194E-2</v>
      </c>
      <c r="E103">
        <v>7.2391910868938258E-2</v>
      </c>
      <c r="F103">
        <v>8.2159017064988002E-2</v>
      </c>
      <c r="G103">
        <v>8.3744294464988003E-2</v>
      </c>
      <c r="H103">
        <v>7.9077222040988007E-2</v>
      </c>
      <c r="I103">
        <v>7.8895631740575262E-2</v>
      </c>
      <c r="J103">
        <f>0.000402311504120749*(5)^0.5 + 0.0826348005627652</f>
        <v>8.3534396434109384E-2</v>
      </c>
      <c r="K103">
        <v>8.3727507064988008E-2</v>
      </c>
    </row>
    <row r="104" spans="1:11" x14ac:dyDescent="0.25">
      <c r="A104" s="1">
        <v>101</v>
      </c>
      <c r="B104" s="5">
        <v>9.3147756815809904E-2</v>
      </c>
      <c r="C104">
        <v>8.9643396291655825E-2</v>
      </c>
      <c r="D104" s="5">
        <v>8.3515462571374405E-2</v>
      </c>
      <c r="E104">
        <v>7.2413417818462777E-2</v>
      </c>
      <c r="F104">
        <v>8.2161442564988002E-2</v>
      </c>
      <c r="G104">
        <v>8.3745889267987997E-2</v>
      </c>
      <c r="H104">
        <v>7.9084290400748006E-2</v>
      </c>
      <c r="I104">
        <v>7.8933212993098467E-2</v>
      </c>
      <c r="J104">
        <f>0.000402509313170141*(5)^0.5 + 0.0826348005627652</f>
        <v>8.3534838748590384E-2</v>
      </c>
      <c r="K104">
        <v>8.3727507064988008E-2</v>
      </c>
    </row>
    <row r="105" spans="1:11" x14ac:dyDescent="0.25">
      <c r="A105" s="1">
        <v>102</v>
      </c>
      <c r="B105" s="5">
        <v>9.3099927876631697E-2</v>
      </c>
      <c r="C105">
        <v>8.9627348474423982E-2</v>
      </c>
      <c r="D105" s="5">
        <v>8.3516195173765406E-2</v>
      </c>
      <c r="E105">
        <v>7.2434924767987269E-2</v>
      </c>
      <c r="F105">
        <v>8.2163868064988002E-2</v>
      </c>
      <c r="G105">
        <v>8.3747484070988004E-2</v>
      </c>
      <c r="H105">
        <v>7.9091358760508004E-2</v>
      </c>
      <c r="I105">
        <v>7.89707942456217E-2</v>
      </c>
      <c r="J105">
        <f>0.000402707025056054*(5)^0.5 + 0.0826348005627652</f>
        <v>8.3535280845807247E-2</v>
      </c>
      <c r="K105">
        <v>8.3727507064988008E-2</v>
      </c>
    </row>
    <row r="106" spans="1:11" x14ac:dyDescent="0.25">
      <c r="A106" s="1">
        <v>103</v>
      </c>
      <c r="B106" s="5">
        <v>9.3052155764119196E-2</v>
      </c>
      <c r="C106">
        <v>8.9611307296934645E-2</v>
      </c>
      <c r="D106" s="5">
        <v>8.3516927905525007E-2</v>
      </c>
      <c r="E106">
        <v>7.2456431717511788E-2</v>
      </c>
      <c r="F106">
        <v>8.2166293564988002E-2</v>
      </c>
      <c r="G106">
        <v>8.3749078873987998E-2</v>
      </c>
      <c r="H106">
        <v>7.9098427120268003E-2</v>
      </c>
      <c r="I106">
        <v>7.9008375498144906E-2</v>
      </c>
      <c r="J106">
        <f>0.000402904639921529*(5)^0.5 + 0.0826348005627652</f>
        <v>8.3535722726079814E-2</v>
      </c>
      <c r="K106">
        <v>8.3727507064988008E-2</v>
      </c>
    </row>
    <row r="107" spans="1:11" x14ac:dyDescent="0.25">
      <c r="A107" s="1">
        <v>104</v>
      </c>
      <c r="B107" s="5">
        <v>9.3004440372463304E-2</v>
      </c>
      <c r="C107">
        <v>8.9595272755067873E-2</v>
      </c>
      <c r="D107" s="5">
        <v>8.3517660766785698E-2</v>
      </c>
      <c r="E107">
        <v>7.2477938667036293E-2</v>
      </c>
      <c r="F107">
        <v>8.2168719064988002E-2</v>
      </c>
      <c r="G107">
        <v>8.3750673676988005E-2</v>
      </c>
      <c r="H107">
        <v>7.9105495480028001E-2</v>
      </c>
      <c r="I107">
        <v>7.9045956750668112E-2</v>
      </c>
      <c r="J107">
        <f>0.000403102157909252*(5)^0.5 + 0.0826348005627652</f>
        <v>8.3536164389727149E-2</v>
      </c>
      <c r="K107">
        <v>8.3727507064988008E-2</v>
      </c>
    </row>
    <row r="108" spans="1:11" x14ac:dyDescent="0.25">
      <c r="A108" s="1">
        <v>105</v>
      </c>
      <c r="B108" s="5">
        <v>9.2956781596145399E-2</v>
      </c>
      <c r="C108">
        <v>8.9579244844707209E-2</v>
      </c>
      <c r="D108" s="5">
        <v>8.3518393757680207E-2</v>
      </c>
      <c r="E108">
        <v>7.2499445616560798E-2</v>
      </c>
      <c r="F108">
        <v>8.2171144564988002E-2</v>
      </c>
      <c r="G108">
        <v>8.3752268479987999E-2</v>
      </c>
      <c r="H108">
        <v>7.9112563839788E-2</v>
      </c>
      <c r="I108">
        <v>7.9083538003191317E-2</v>
      </c>
      <c r="J108">
        <f>0.000403299579161564*(5)^0.5 + 0.0826348005627652</f>
        <v>8.3536605837067512E-2</v>
      </c>
      <c r="K108">
        <v>8.3727507064988008E-2</v>
      </c>
    </row>
    <row r="109" spans="1:11" x14ac:dyDescent="0.25">
      <c r="A109" s="1">
        <v>106</v>
      </c>
      <c r="B109" s="5">
        <v>9.2909179329936004E-2</v>
      </c>
      <c r="C109">
        <v>8.9563223561739513E-2</v>
      </c>
      <c r="D109" s="5">
        <v>8.3519126878341496E-2</v>
      </c>
      <c r="E109">
        <v>7.2520952566085303E-2</v>
      </c>
      <c r="F109">
        <v>8.2173570064988002E-2</v>
      </c>
      <c r="G109">
        <v>8.3753863282988006E-2</v>
      </c>
      <c r="H109">
        <v>7.9119632199547998E-2</v>
      </c>
      <c r="I109">
        <v>7.9121119255714523E-2</v>
      </c>
      <c r="J109">
        <f>0.000403496903820455*(5)^0.5 + 0.0826348005627652</f>
        <v>8.3537047068418441E-2</v>
      </c>
      <c r="K109">
        <v>8.3727507064988008E-2</v>
      </c>
    </row>
    <row r="110" spans="1:11" x14ac:dyDescent="0.25">
      <c r="A110" s="1">
        <v>107</v>
      </c>
      <c r="B110" s="5">
        <v>9.2861633468893298E-2</v>
      </c>
      <c r="C110">
        <v>8.95472089020551E-2</v>
      </c>
      <c r="D110" s="5">
        <v>8.3519860128902806E-2</v>
      </c>
      <c r="E110">
        <v>7.2542459515609808E-2</v>
      </c>
      <c r="F110">
        <v>8.2175995564988003E-2</v>
      </c>
      <c r="G110">
        <v>8.3755458085987999E-2</v>
      </c>
      <c r="H110">
        <v>7.9126700559308011E-2</v>
      </c>
      <c r="I110">
        <v>7.9158700508237756E-2</v>
      </c>
      <c r="J110">
        <f>0.000403694132027569*(5)^0.5 + 0.0826348005627652</f>
        <v>8.3537488084096626E-2</v>
      </c>
      <c r="K110">
        <v>8.3727507064988008E-2</v>
      </c>
    </row>
    <row r="111" spans="1:11" x14ac:dyDescent="0.25">
      <c r="A111" s="1">
        <v>108</v>
      </c>
      <c r="B111" s="5">
        <v>9.2814143908362401E-2</v>
      </c>
      <c r="C111">
        <v>8.9531200861547713E-2</v>
      </c>
      <c r="D111" s="5">
        <v>8.3520593509497407E-2</v>
      </c>
      <c r="E111">
        <v>7.2563966465134314E-2</v>
      </c>
      <c r="F111">
        <v>8.2178421064988003E-2</v>
      </c>
      <c r="G111">
        <v>8.3757052888987993E-2</v>
      </c>
      <c r="H111">
        <v>7.9133768919068009E-2</v>
      </c>
      <c r="I111">
        <v>7.9196281760760961E-2</v>
      </c>
      <c r="J111">
        <f>0.000403891263924205*(5)^0.5 + 0.0826348005627652</f>
        <v>8.3537928884418036E-2</v>
      </c>
      <c r="K111">
        <v>8.3727507064988008E-2</v>
      </c>
    </row>
    <row r="112" spans="1:11" x14ac:dyDescent="0.25">
      <c r="A112" s="1">
        <v>109</v>
      </c>
      <c r="B112" s="5">
        <v>9.2766710543973896E-2</v>
      </c>
      <c r="C112">
        <v>8.9515199436114343E-2</v>
      </c>
      <c r="D112" s="5">
        <v>8.3521327020258898E-2</v>
      </c>
      <c r="E112">
        <v>7.2585473414658819E-2</v>
      </c>
      <c r="F112">
        <v>8.2180846564988003E-2</v>
      </c>
      <c r="G112">
        <v>8.3758647691988E-2</v>
      </c>
      <c r="H112">
        <v>7.9140837278828008E-2</v>
      </c>
      <c r="I112">
        <v>7.9233863013284167E-2</v>
      </c>
      <c r="J112">
        <f>0.000404088299651315*(5)^0.5 + 0.0826348005627652</f>
        <v>8.3538369469697851E-2</v>
      </c>
      <c r="K112">
        <v>8.3727507064988008E-2</v>
      </c>
    </row>
    <row r="113" spans="1:11" x14ac:dyDescent="0.25">
      <c r="A113" s="1">
        <v>110</v>
      </c>
      <c r="B113" s="5">
        <v>9.2719333271642695E-2</v>
      </c>
      <c r="C113">
        <v>8.9499204621655559E-2</v>
      </c>
      <c r="D113" s="5">
        <v>8.3522060661320896E-2</v>
      </c>
      <c r="E113">
        <v>7.2606980364183324E-2</v>
      </c>
      <c r="F113">
        <v>8.2183272064988003E-2</v>
      </c>
      <c r="G113">
        <v>8.3760242494987994E-2</v>
      </c>
      <c r="H113">
        <v>7.9147905638588006E-2</v>
      </c>
      <c r="I113">
        <v>7.9271444265807373E-2</v>
      </c>
      <c r="J113">
        <f>0.000404285239349509*(5)^0.5 + 0.0826348005627652</f>
        <v>8.3538809840250472E-2</v>
      </c>
      <c r="K113">
        <v>8.3727507064988008E-2</v>
      </c>
    </row>
    <row r="114" spans="1:11" x14ac:dyDescent="0.25">
      <c r="A114" s="1">
        <v>111</v>
      </c>
      <c r="B114" s="5">
        <v>9.2672011987566999E-2</v>
      </c>
      <c r="C114">
        <v>8.9483216414075195E-2</v>
      </c>
      <c r="D114" s="5">
        <v>8.3522794432817404E-2</v>
      </c>
      <c r="E114">
        <v>7.2628487313707829E-2</v>
      </c>
      <c r="F114">
        <v>8.2185697564988003E-2</v>
      </c>
      <c r="G114">
        <v>8.3761837297988001E-2</v>
      </c>
      <c r="H114">
        <v>7.9154973998348005E-2</v>
      </c>
      <c r="I114">
        <v>7.9309025518330578E-2</v>
      </c>
      <c r="J114">
        <f>0.000404482083159055*(5)^0.5 + 0.0826348005627652</f>
        <v>8.3539249996389578E-2</v>
      </c>
      <c r="K114">
        <v>8.3727507064988008E-2</v>
      </c>
    </row>
    <row r="115" spans="1:11" x14ac:dyDescent="0.25">
      <c r="A115" s="1">
        <v>112</v>
      </c>
      <c r="B115" s="5">
        <v>9.2624746588226906E-2</v>
      </c>
      <c r="C115">
        <v>8.9467234809280524E-2</v>
      </c>
      <c r="D115" s="5">
        <v>8.3523528334882496E-2</v>
      </c>
      <c r="E115">
        <v>7.2649994263232348E-2</v>
      </c>
      <c r="F115">
        <v>8.2188123064988003E-2</v>
      </c>
      <c r="G115">
        <v>8.3763432100987995E-2</v>
      </c>
      <c r="H115">
        <v>7.9162042358108003E-2</v>
      </c>
      <c r="I115">
        <v>7.9346606770853784E-2</v>
      </c>
      <c r="J115">
        <f>0.000404678831219879*(5)^0.5 + 0.0826348005627652</f>
        <v>8.3539689938428016E-2</v>
      </c>
      <c r="K115">
        <v>8.3727507064988008E-2</v>
      </c>
    </row>
    <row r="116" spans="1:11" x14ac:dyDescent="0.25">
      <c r="A116" s="1">
        <v>113</v>
      </c>
      <c r="B116" s="5">
        <v>9.2577536970383595E-2</v>
      </c>
      <c r="C116">
        <v>8.9451259803182137E-2</v>
      </c>
      <c r="D116" s="5">
        <v>8.3524262367650495E-2</v>
      </c>
      <c r="E116">
        <v>7.2671501212756839E-2</v>
      </c>
      <c r="F116">
        <v>8.2190548564988003E-2</v>
      </c>
      <c r="G116">
        <v>8.3765026903988002E-2</v>
      </c>
      <c r="H116">
        <v>7.9169110717868002E-2</v>
      </c>
      <c r="I116">
        <v>7.9384188023377017E-2</v>
      </c>
      <c r="J116">
        <f>0.000404875483671569*(5)^0.5 + 0.0826348005627652</f>
        <v>8.354012966667794E-2</v>
      </c>
      <c r="K116">
        <v>8.3727507064988008E-2</v>
      </c>
    </row>
    <row r="117" spans="1:11" x14ac:dyDescent="0.25">
      <c r="A117" s="1">
        <v>114</v>
      </c>
      <c r="B117" s="5">
        <v>9.2530383031077801E-2</v>
      </c>
      <c r="C117">
        <v>8.9435291391694094E-2</v>
      </c>
      <c r="D117" s="5">
        <v>8.3524996531255905E-2</v>
      </c>
      <c r="E117">
        <v>7.2693008162281358E-2</v>
      </c>
      <c r="F117">
        <v>8.2192974064988003E-2</v>
      </c>
      <c r="G117">
        <v>8.3766621706987995E-2</v>
      </c>
      <c r="H117">
        <v>7.9176179077628001E-2</v>
      </c>
      <c r="I117">
        <v>7.9421769275900195E-2</v>
      </c>
      <c r="J117">
        <f>0.00040507204065337*(5)^0.5 + 0.0826348005627652</f>
        <v>8.3540569181450697E-2</v>
      </c>
      <c r="K117">
        <v>8.3727507064988008E-2</v>
      </c>
    </row>
    <row r="118" spans="1:11" x14ac:dyDescent="0.25">
      <c r="A118" s="1">
        <v>115</v>
      </c>
      <c r="B118" s="5">
        <v>9.2483284667629201E-2</v>
      </c>
      <c r="C118">
        <v>8.941932957073373E-2</v>
      </c>
      <c r="D118" s="5">
        <v>8.3525730825833394E-2</v>
      </c>
      <c r="E118">
        <v>7.271451511180585E-2</v>
      </c>
      <c r="F118">
        <v>8.2195399564988003E-2</v>
      </c>
      <c r="G118">
        <v>8.3768216509988003E-2</v>
      </c>
      <c r="H118">
        <v>7.9183247437387999E-2</v>
      </c>
      <c r="I118">
        <v>7.9459350528423428E-2</v>
      </c>
      <c r="J118">
        <f>0.000405268502304194*(5)^0.5 + 0.0826348005627652</f>
        <v>8.3541008483056914E-2</v>
      </c>
      <c r="K118">
        <v>8.3727507064988008E-2</v>
      </c>
    </row>
    <row r="119" spans="1:11" x14ac:dyDescent="0.25">
      <c r="A119" s="1">
        <v>116</v>
      </c>
      <c r="B119" s="5">
        <v>9.2436241777634695E-2</v>
      </c>
      <c r="C119">
        <v>8.9403374336221822E-2</v>
      </c>
      <c r="D119" s="5">
        <v>8.3526465251517898E-2</v>
      </c>
      <c r="E119">
        <v>7.2736022061330369E-2</v>
      </c>
      <c r="F119">
        <v>8.2197825064988003E-2</v>
      </c>
      <c r="G119">
        <v>8.3769811312987996E-2</v>
      </c>
      <c r="H119">
        <v>7.9190315797147998E-2</v>
      </c>
      <c r="I119">
        <v>7.9496931780946634E-2</v>
      </c>
      <c r="J119">
        <f>0.000405464868762614*(5)^0.5 + 0.0826348005627652</f>
        <v>8.354144757180644E-2</v>
      </c>
      <c r="K119">
        <v>8.3727507064988008E-2</v>
      </c>
    </row>
    <row r="120" spans="1:11" x14ac:dyDescent="0.25">
      <c r="A120" s="1">
        <v>117</v>
      </c>
      <c r="B120" s="5">
        <v>9.2389254258967504E-2</v>
      </c>
      <c r="C120">
        <v>8.9387425684082478E-2</v>
      </c>
      <c r="D120" s="5">
        <v>8.3527199808444405E-2</v>
      </c>
      <c r="E120">
        <v>7.2757529010854874E-2</v>
      </c>
      <c r="F120">
        <v>8.2200250564988003E-2</v>
      </c>
      <c r="G120">
        <v>8.3771406115988004E-2</v>
      </c>
      <c r="H120">
        <v>7.919738415690801E-2</v>
      </c>
      <c r="I120">
        <v>7.9534513033469839E-2</v>
      </c>
      <c r="J120">
        <f>0.000405661140166867*(5)^0.5 + 0.0826348005627652</f>
        <v>8.354188644800839E-2</v>
      </c>
      <c r="K120">
        <v>8.3727507064988008E-2</v>
      </c>
    </row>
    <row r="121" spans="1:11" x14ac:dyDescent="0.25">
      <c r="A121" s="1">
        <v>118</v>
      </c>
      <c r="B121" s="5">
        <v>9.2342322009776504E-2</v>
      </c>
      <c r="C121">
        <v>8.9371483610243191E-2</v>
      </c>
      <c r="D121" s="5">
        <v>8.3527934496748293E-2</v>
      </c>
      <c r="E121">
        <v>7.2779035960379379E-2</v>
      </c>
      <c r="F121">
        <v>8.2202676064988003E-2</v>
      </c>
      <c r="G121">
        <v>8.3773000918987997E-2</v>
      </c>
      <c r="H121">
        <v>7.9204452516668009E-2</v>
      </c>
      <c r="I121">
        <v>7.9572094285993045E-2</v>
      </c>
      <c r="J121">
        <f>0.000405857316654858*(5)^0.5 + 0.0826348005627652</f>
        <v>8.3542325111971127E-2</v>
      </c>
      <c r="K121">
        <v>8.3727507064988008E-2</v>
      </c>
    </row>
    <row r="122" spans="1:11" x14ac:dyDescent="0.25">
      <c r="A122" s="1">
        <v>119</v>
      </c>
      <c r="B122" s="5">
        <v>9.2295444928484294E-2</v>
      </c>
      <c r="C122">
        <v>8.9355548110634758E-2</v>
      </c>
      <c r="D122" s="5">
        <v>8.3528669316564996E-2</v>
      </c>
      <c r="E122">
        <v>7.2800542909903884E-2</v>
      </c>
      <c r="F122">
        <v>8.2205101564988003E-2</v>
      </c>
      <c r="G122">
        <v>8.3774595721988004E-2</v>
      </c>
      <c r="H122">
        <v>7.9211520876428007E-2</v>
      </c>
      <c r="I122">
        <v>7.9609675538516278E-2</v>
      </c>
      <c r="J122">
        <f>0.000406053398364157*(5)^0.5 + 0.0826348005627652</f>
        <v>8.3542763564002268E-2</v>
      </c>
      <c r="K122">
        <v>8.3727507064988008E-2</v>
      </c>
    </row>
    <row r="123" spans="1:11" x14ac:dyDescent="0.25">
      <c r="A123" s="1">
        <v>120</v>
      </c>
      <c r="B123" s="5">
        <v>9.2248622913786701E-2</v>
      </c>
      <c r="C123">
        <v>8.9339619181191418E-2</v>
      </c>
      <c r="D123" s="5">
        <v>8.35294042680301E-2</v>
      </c>
      <c r="E123">
        <v>7.2822049859428389E-2</v>
      </c>
      <c r="F123">
        <v>8.2207527064988004E-2</v>
      </c>
      <c r="G123">
        <v>8.3776190524987998E-2</v>
      </c>
      <c r="H123">
        <v>7.9218589236188006E-2</v>
      </c>
      <c r="I123">
        <v>7.9647256791039456E-2</v>
      </c>
      <c r="J123">
        <f>0.000406249385432002*(5)^0.5 + 0.0826348005627652</f>
        <v>8.3543201804408676E-2</v>
      </c>
      <c r="K123">
        <v>8.3727507064988008E-2</v>
      </c>
    </row>
    <row r="124" spans="1:11" x14ac:dyDescent="0.25">
      <c r="A124" s="1">
        <v>121</v>
      </c>
      <c r="B124" s="5">
        <v>9.2201855864651794E-2</v>
      </c>
      <c r="C124">
        <v>8.9323696817850698E-2</v>
      </c>
      <c r="D124" s="5">
        <v>8.3530139351279606E-2</v>
      </c>
      <c r="E124">
        <v>7.2843556808952895E-2</v>
      </c>
      <c r="F124">
        <v>8.2209952564988004E-2</v>
      </c>
      <c r="G124">
        <v>8.3777785327988005E-2</v>
      </c>
      <c r="H124">
        <v>7.9225657595948004E-2</v>
      </c>
      <c r="I124">
        <v>7.9684838043562689E-2</v>
      </c>
      <c r="J124">
        <f>0.000406445277995302*(5)^0.5 + 0.0826348005627652</f>
        <v>8.3543639833496497E-2</v>
      </c>
      <c r="K124">
        <v>8.3727507064988008E-2</v>
      </c>
    </row>
    <row r="125" spans="1:11" x14ac:dyDescent="0.25">
      <c r="A125" s="1">
        <v>122</v>
      </c>
      <c r="B125" s="5">
        <v>9.2155143680318005E-2</v>
      </c>
      <c r="C125">
        <v>8.9307781016553484E-2</v>
      </c>
      <c r="D125" s="5">
        <v>8.3530874566449406E-2</v>
      </c>
      <c r="E125">
        <v>7.28650637584774E-2</v>
      </c>
      <c r="F125">
        <v>8.2212378064988004E-2</v>
      </c>
      <c r="G125">
        <v>8.3779380130987999E-2</v>
      </c>
      <c r="H125">
        <v>7.9232725955708003E-2</v>
      </c>
      <c r="I125">
        <v>7.9722419296085895E-2</v>
      </c>
      <c r="J125">
        <f>0.000406641076190635*(5)^0.5 + 0.0826348005627652</f>
        <v>8.3544077651571139E-2</v>
      </c>
      <c r="K125">
        <v>8.3727507064988008E-2</v>
      </c>
    </row>
    <row r="126" spans="1:11" x14ac:dyDescent="0.25">
      <c r="A126" s="1">
        <v>123</v>
      </c>
      <c r="B126" s="5">
        <v>9.2108486260293901E-2</v>
      </c>
      <c r="C126">
        <v>8.9291871773244005E-2</v>
      </c>
      <c r="D126" s="5">
        <v>8.3531609913676003E-2</v>
      </c>
      <c r="E126">
        <v>7.2886570708001905E-2</v>
      </c>
      <c r="F126">
        <v>8.2214803564988004E-2</v>
      </c>
      <c r="G126">
        <v>8.3780974933988006E-2</v>
      </c>
      <c r="H126">
        <v>7.9239794315468001E-2</v>
      </c>
      <c r="I126">
        <v>7.97600005486091E-2</v>
      </c>
      <c r="J126">
        <f>0.000406836780154249*(5)^0.5 + 0.0826348005627652</f>
        <v>8.3544515258937246E-2</v>
      </c>
      <c r="K126">
        <v>8.3727507064988008E-2</v>
      </c>
    </row>
    <row r="127" spans="1:11" x14ac:dyDescent="0.25">
      <c r="A127" s="1">
        <v>124</v>
      </c>
      <c r="B127" s="5">
        <v>9.2061883504356803E-2</v>
      </c>
      <c r="C127">
        <v>8.927596908386988E-2</v>
      </c>
      <c r="D127" s="5">
        <v>8.3532345393095606E-2</v>
      </c>
      <c r="E127">
        <v>7.290807765752641E-2</v>
      </c>
      <c r="F127">
        <v>8.2217229064988004E-2</v>
      </c>
      <c r="G127">
        <v>8.3782569736988E-2</v>
      </c>
      <c r="H127">
        <v>7.9246862675228E-2</v>
      </c>
      <c r="I127">
        <v>7.9797581801132306E-2</v>
      </c>
      <c r="J127">
        <f>0.000407032390022066*(5)^0.5 + 0.0826348005627652</f>
        <v>8.3544952655898744E-2</v>
      </c>
      <c r="K127">
        <v>8.3727507064988008E-2</v>
      </c>
    </row>
    <row r="128" spans="1:11" x14ac:dyDescent="0.25">
      <c r="A128" s="1">
        <v>125</v>
      </c>
      <c r="B128" s="5">
        <v>9.2015335312551599E-2</v>
      </c>
      <c r="C128">
        <v>8.9260072944381971E-2</v>
      </c>
      <c r="D128" s="5">
        <v>8.3533081004844897E-2</v>
      </c>
      <c r="E128">
        <v>7.2929584607050915E-2</v>
      </c>
      <c r="F128">
        <v>8.2219654564988004E-2</v>
      </c>
      <c r="G128">
        <v>8.3784164539987993E-2</v>
      </c>
      <c r="H128">
        <v>7.9253931034987998E-2</v>
      </c>
      <c r="I128">
        <v>7.9835163053655511E-2</v>
      </c>
      <c r="J128">
        <f>0.000407227905929683*(5)^0.5 + 0.0826348005627652</f>
        <v>8.354538984275886E-2</v>
      </c>
      <c r="K128">
        <v>8.3727507064988008E-2</v>
      </c>
    </row>
    <row r="129" spans="1:11" x14ac:dyDescent="0.25">
      <c r="A129" s="1">
        <v>126</v>
      </c>
      <c r="B129" s="5">
        <v>9.1968841585189601E-2</v>
      </c>
      <c r="C129">
        <v>8.9244183350734571E-2</v>
      </c>
      <c r="D129" s="5">
        <v>8.3533816749060893E-2</v>
      </c>
      <c r="E129">
        <v>7.295109155657542E-2</v>
      </c>
      <c r="F129">
        <v>8.2222080064988004E-2</v>
      </c>
      <c r="G129">
        <v>8.3785759342988E-2</v>
      </c>
      <c r="H129">
        <v>7.9260999394748011E-2</v>
      </c>
      <c r="I129">
        <v>7.9872744306178717E-2</v>
      </c>
      <c r="J129">
        <f>0.000407423328012368*(5)^0.5 + 0.0826348005627652</f>
        <v>8.3545826819820049E-2</v>
      </c>
      <c r="K129">
        <v>8.3727507064988008E-2</v>
      </c>
    </row>
    <row r="130" spans="1:11" x14ac:dyDescent="0.25">
      <c r="A130" s="1">
        <v>127</v>
      </c>
      <c r="B130" s="5">
        <v>9.1922402222848199E-2</v>
      </c>
      <c r="C130">
        <v>8.9228300298885274E-2</v>
      </c>
      <c r="D130" s="5">
        <v>8.3534552625880498E-2</v>
      </c>
      <c r="E130">
        <v>7.2972598506099939E-2</v>
      </c>
      <c r="F130">
        <v>8.2224505564988004E-2</v>
      </c>
      <c r="G130">
        <v>8.3787354145987994E-2</v>
      </c>
      <c r="H130">
        <v>7.9268067754508009E-2</v>
      </c>
      <c r="I130">
        <v>7.991032555870195E-2</v>
      </c>
      <c r="J130">
        <f>0.000407618656405068*(5)^0.5 + 0.0826348005627652</f>
        <v>8.3546263587384068E-2</v>
      </c>
      <c r="K130">
        <v>8.3727507064988008E-2</v>
      </c>
    </row>
    <row r="131" spans="1:11" x14ac:dyDescent="0.25">
      <c r="A131" s="1">
        <v>128</v>
      </c>
      <c r="B131" s="5">
        <v>9.18760171263686E-2</v>
      </c>
      <c r="C131">
        <v>8.921242378479495E-2</v>
      </c>
      <c r="D131" s="5">
        <v>8.3535288635441005E-2</v>
      </c>
      <c r="E131">
        <v>7.2994105455624431E-2</v>
      </c>
      <c r="F131">
        <v>8.2226931064988004E-2</v>
      </c>
      <c r="G131">
        <v>8.3788948948988001E-2</v>
      </c>
      <c r="H131">
        <v>7.9275136114268008E-2</v>
      </c>
      <c r="I131">
        <v>7.9947906811225156E-2</v>
      </c>
      <c r="J131">
        <f>0.000407813891242404*(5)^0.5 + 0.0826348005627652</f>
        <v>8.3546700145751926E-2</v>
      </c>
      <c r="K131">
        <v>8.3727507064988008E-2</v>
      </c>
    </row>
    <row r="132" spans="1:11" x14ac:dyDescent="0.25">
      <c r="A132" s="1">
        <v>129</v>
      </c>
      <c r="B132" s="5">
        <v>9.1829686196856095E-2</v>
      </c>
      <c r="C132">
        <v>8.9196553804427856E-2</v>
      </c>
      <c r="D132" s="5">
        <v>8.3536024777879803E-2</v>
      </c>
      <c r="E132">
        <v>7.301561240514895E-2</v>
      </c>
      <c r="F132">
        <v>8.2229356564988004E-2</v>
      </c>
      <c r="G132">
        <v>8.3790543751987995E-2</v>
      </c>
      <c r="H132">
        <v>7.9282204474028006E-2</v>
      </c>
      <c r="I132">
        <v>7.9985488063748361E-2</v>
      </c>
      <c r="J132">
        <f>0.000408009032658679*(5)^0.5 + 0.0826348005627652</f>
        <v>8.3547136495223939E-2</v>
      </c>
      <c r="K132">
        <v>8.3727507064988008E-2</v>
      </c>
    </row>
    <row r="133" spans="1:11" x14ac:dyDescent="0.25">
      <c r="A133" s="1">
        <v>130</v>
      </c>
      <c r="B133" s="5">
        <v>9.1783409335677898E-2</v>
      </c>
      <c r="C133">
        <v>8.9180690353751563E-2</v>
      </c>
      <c r="D133" s="5">
        <v>8.3536761053334602E-2</v>
      </c>
      <c r="E133">
        <v>7.3037119354673441E-2</v>
      </c>
      <c r="F133">
        <v>8.2231782064988004E-2</v>
      </c>
      <c r="G133">
        <v>8.3792138554988002E-2</v>
      </c>
      <c r="H133">
        <v>7.9289272833788005E-2</v>
      </c>
      <c r="I133">
        <v>8.0023069316271567E-2</v>
      </c>
      <c r="J133">
        <f>0.00040820408078787*(5)^0.5 + 0.0826348005627652</f>
        <v>8.3547572636099701E-2</v>
      </c>
      <c r="K133">
        <v>8.3727507064988008E-2</v>
      </c>
    </row>
    <row r="134" spans="1:11" x14ac:dyDescent="0.25">
      <c r="A134" s="1">
        <v>131</v>
      </c>
      <c r="B134" s="5">
        <v>9.1737186444463006E-2</v>
      </c>
      <c r="C134">
        <v>8.916483342873692E-2</v>
      </c>
      <c r="D134" s="5">
        <v>8.3537497461943305E-2</v>
      </c>
      <c r="E134">
        <v>7.305862630419796E-2</v>
      </c>
      <c r="F134">
        <v>8.2234207564988004E-2</v>
      </c>
      <c r="G134">
        <v>8.3793733357987996E-2</v>
      </c>
      <c r="H134">
        <v>7.9296341193548003E-2</v>
      </c>
      <c r="I134">
        <v>8.0060650568794772E-2</v>
      </c>
      <c r="J134">
        <f>0.000408399035763637*(5)^0.5 + 0.0826348005627652</f>
        <v>8.354800856867807E-2</v>
      </c>
      <c r="K134">
        <v>8.3727507064988008E-2</v>
      </c>
    </row>
    <row r="135" spans="1:11" x14ac:dyDescent="0.25">
      <c r="A135" s="1">
        <v>132</v>
      </c>
      <c r="B135" s="5">
        <v>9.1691017425100704E-2</v>
      </c>
      <c r="C135">
        <v>8.9148983025358133E-2</v>
      </c>
      <c r="D135" s="5">
        <v>8.3538234003843706E-2</v>
      </c>
      <c r="E135">
        <v>7.3080133253722465E-2</v>
      </c>
      <c r="F135">
        <v>8.2236633064988005E-2</v>
      </c>
      <c r="G135">
        <v>8.3795328160988003E-2</v>
      </c>
      <c r="H135">
        <v>7.9303409553308002E-2</v>
      </c>
      <c r="I135">
        <v>8.0098231821317978E-2</v>
      </c>
      <c r="J135">
        <f>0.000408593897719322*(5)^0.5 + 0.0826348005627652</f>
        <v>8.354844429325721E-2</v>
      </c>
      <c r="K135">
        <v>8.3727507064988008E-2</v>
      </c>
    </row>
    <row r="136" spans="1:11" x14ac:dyDescent="0.25">
      <c r="A136" s="1">
        <v>133</v>
      </c>
      <c r="B136" s="5">
        <v>9.1644902179739293E-2</v>
      </c>
      <c r="C136">
        <v>8.9133139139592699E-2</v>
      </c>
      <c r="D136" s="5">
        <v>8.3538970679174304E-2</v>
      </c>
      <c r="E136">
        <v>7.310164020324697E-2</v>
      </c>
      <c r="F136">
        <v>8.2239058564988005E-2</v>
      </c>
      <c r="G136">
        <v>8.3796922963987996E-2</v>
      </c>
      <c r="H136">
        <v>7.9310477913068E-2</v>
      </c>
      <c r="I136">
        <v>8.0135813073841211E-2</v>
      </c>
      <c r="J136">
        <f>0.000408788666787946*(5)^0.5 + 0.0826348005627652</f>
        <v>8.3548879810134563E-2</v>
      </c>
      <c r="K136">
        <v>8.3727507064988008E-2</v>
      </c>
    </row>
    <row r="137" spans="1:11" x14ac:dyDescent="0.25">
      <c r="A137" s="1">
        <v>134</v>
      </c>
      <c r="B137" s="5">
        <v>9.1598840610786006E-2</v>
      </c>
      <c r="C137">
        <v>8.9117301767421428E-2</v>
      </c>
      <c r="D137" s="5">
        <v>8.3539707488073503E-2</v>
      </c>
      <c r="E137">
        <v>7.3123147152771475E-2</v>
      </c>
      <c r="F137">
        <v>8.2241484064988005E-2</v>
      </c>
      <c r="G137">
        <v>8.3798517766988004E-2</v>
      </c>
      <c r="H137">
        <v>7.9317546272827999E-2</v>
      </c>
      <c r="I137">
        <v>8.0173394326364417E-2</v>
      </c>
      <c r="J137">
        <f>0.000408983343102217*(5)^0.5 + 0.0826348005627652</f>
        <v>8.3549315119606879E-2</v>
      </c>
      <c r="K137">
        <v>8.3727507064988008E-2</v>
      </c>
    </row>
    <row r="138" spans="1:11" x14ac:dyDescent="0.25">
      <c r="A138" s="1">
        <v>135</v>
      </c>
      <c r="B138" s="5">
        <v>9.1552832620904995E-2</v>
      </c>
      <c r="C138">
        <v>8.9101470904828409E-2</v>
      </c>
      <c r="D138" s="5">
        <v>8.3540444430679803E-2</v>
      </c>
      <c r="E138">
        <v>7.3144654102295981E-2</v>
      </c>
      <c r="F138">
        <v>8.2243909564988005E-2</v>
      </c>
      <c r="G138">
        <v>8.3800112569987997E-2</v>
      </c>
      <c r="H138">
        <v>7.9324614632588011E-2</v>
      </c>
      <c r="I138">
        <v>8.0210975578887622E-2</v>
      </c>
      <c r="J138">
        <f>0.000409177926794524*(5)^0.5 + 0.0826348005627652</f>
        <v>8.3549750221970198E-2</v>
      </c>
      <c r="K138">
        <v>8.3727507064988008E-2</v>
      </c>
    </row>
    <row r="139" spans="1:11" x14ac:dyDescent="0.25">
      <c r="A139" s="1">
        <v>136</v>
      </c>
      <c r="B139" s="5">
        <v>9.1506878113016804E-2</v>
      </c>
      <c r="C139">
        <v>8.9085646547801073E-2</v>
      </c>
      <c r="D139" s="5">
        <v>8.3541181507132203E-2</v>
      </c>
      <c r="E139">
        <v>7.3166161051820486E-2</v>
      </c>
      <c r="F139">
        <v>8.2246335064988005E-2</v>
      </c>
      <c r="G139">
        <v>8.3801707372988005E-2</v>
      </c>
      <c r="H139">
        <v>7.933168299234801E-2</v>
      </c>
      <c r="I139">
        <v>8.0248556831410828E-2</v>
      </c>
      <c r="J139">
        <f>0.000409372417996943*(5)^0.5 + 0.0826348005627652</f>
        <v>8.3550185117519826E-2</v>
      </c>
      <c r="K139">
        <v>8.3727507064988008E-2</v>
      </c>
    </row>
    <row r="140" spans="1:11" x14ac:dyDescent="0.25">
      <c r="A140" s="1">
        <v>137</v>
      </c>
      <c r="B140" s="5">
        <v>9.1460976990297399E-2</v>
      </c>
      <c r="C140">
        <v>8.9069828692330141E-2</v>
      </c>
      <c r="D140" s="5">
        <v>8.3541918717569594E-2</v>
      </c>
      <c r="E140">
        <v>7.3187668001344991E-2</v>
      </c>
      <c r="F140">
        <v>8.2248760564988005E-2</v>
      </c>
      <c r="G140">
        <v>8.3803302175987998E-2</v>
      </c>
      <c r="H140">
        <v>7.9338751352108008E-2</v>
      </c>
      <c r="I140">
        <v>8.0286138083934033E-2</v>
      </c>
      <c r="J140">
        <f>0.000409566816841236*(5)^0.5 + 0.0826348005627652</f>
        <v>8.3550619806550416E-2</v>
      </c>
      <c r="K140">
        <v>8.3727507064988008E-2</v>
      </c>
    </row>
    <row r="141" spans="1:11" x14ac:dyDescent="0.25">
      <c r="A141" s="1">
        <v>138</v>
      </c>
      <c r="B141" s="5">
        <v>9.1415129156177194E-2</v>
      </c>
      <c r="C141">
        <v>8.9054017334409583E-2</v>
      </c>
      <c r="D141" s="5">
        <v>8.3542656062131404E-2</v>
      </c>
      <c r="E141">
        <v>7.320917495086951E-2</v>
      </c>
      <c r="F141">
        <v>8.2251186064988005E-2</v>
      </c>
      <c r="G141">
        <v>8.3804896978988005E-2</v>
      </c>
      <c r="H141">
        <v>7.9345819711868007E-2</v>
      </c>
      <c r="I141">
        <v>8.0323719336457239E-2</v>
      </c>
      <c r="J141">
        <f>0.000409761123458853*(5)^0.5 + 0.0826348005627652</f>
        <v>8.3551054289355886E-2</v>
      </c>
      <c r="K141">
        <v>8.3727507064988008E-2</v>
      </c>
    </row>
    <row r="142" spans="1:11" x14ac:dyDescent="0.25">
      <c r="A142" s="1">
        <v>139</v>
      </c>
      <c r="B142" s="5">
        <v>9.13693345143399E-2</v>
      </c>
      <c r="C142">
        <v>8.9038212470036737E-2</v>
      </c>
      <c r="D142" s="5">
        <v>8.3543393540956995E-2</v>
      </c>
      <c r="E142">
        <v>7.3230681900394001E-2</v>
      </c>
      <c r="F142">
        <v>8.2253611564988005E-2</v>
      </c>
      <c r="G142">
        <v>8.3806491781987999E-2</v>
      </c>
      <c r="H142">
        <v>7.9352888071628006E-2</v>
      </c>
      <c r="I142">
        <v>8.0361300588980472E-2</v>
      </c>
      <c r="J142">
        <f>0.000409955337980932*(5)^0.5 + 0.0826348005627652</f>
        <v>8.3551488566229473E-2</v>
      </c>
      <c r="K142">
        <v>8.3727507064988008E-2</v>
      </c>
    </row>
    <row r="143" spans="1:11" x14ac:dyDescent="0.25">
      <c r="A143" s="1">
        <v>140</v>
      </c>
      <c r="B143" s="5">
        <v>9.1323592968721695E-2</v>
      </c>
      <c r="C143">
        <v>8.9022414095212152E-2</v>
      </c>
      <c r="D143" s="5">
        <v>8.3544131154186102E-2</v>
      </c>
      <c r="E143">
        <v>7.325218884991852E-2</v>
      </c>
      <c r="F143">
        <v>8.2256037064988005E-2</v>
      </c>
      <c r="G143">
        <v>8.3808086584988006E-2</v>
      </c>
      <c r="H143">
        <v>7.9359956431388004E-2</v>
      </c>
      <c r="I143">
        <v>8.039888184150365E-2</v>
      </c>
      <c r="J143">
        <f>0.000410149460538301*(5)^0.5 + 0.0826348005627652</f>
        <v>8.3551922637463708E-2</v>
      </c>
      <c r="K143">
        <v>8.3727507064988008E-2</v>
      </c>
    </row>
    <row r="144" spans="1:11" x14ac:dyDescent="0.25">
      <c r="A144" s="1">
        <v>141</v>
      </c>
      <c r="B144" s="5">
        <v>9.1277904423509998E-2</v>
      </c>
      <c r="C144">
        <v>8.9006622205939676E-2</v>
      </c>
      <c r="D144" s="5">
        <v>8.3544868901958405E-2</v>
      </c>
      <c r="E144">
        <v>7.3273695799443012E-2</v>
      </c>
      <c r="F144">
        <v>8.2258462564988005E-2</v>
      </c>
      <c r="G144">
        <v>8.3809681387988E-2</v>
      </c>
      <c r="H144">
        <v>7.9367024791148003E-2</v>
      </c>
      <c r="I144">
        <v>8.0436463094026883E-2</v>
      </c>
      <c r="J144">
        <f>0.000410343491261478*(5)^0.5 + 0.0826348005627652</f>
        <v>8.3552356503350453E-2</v>
      </c>
      <c r="K144">
        <v>8.3727507064988008E-2</v>
      </c>
    </row>
    <row r="145" spans="1:11" x14ac:dyDescent="0.25">
      <c r="A145" s="1">
        <v>142</v>
      </c>
      <c r="B145" s="5">
        <v>9.1232268783142903E-2</v>
      </c>
      <c r="C145">
        <v>8.8990836798226489E-2</v>
      </c>
      <c r="D145" s="5">
        <v>8.3545606784414195E-2</v>
      </c>
      <c r="E145">
        <v>7.3295202748967531E-2</v>
      </c>
      <c r="F145">
        <v>8.2260888064988005E-2</v>
      </c>
      <c r="G145">
        <v>8.3811276190987993E-2</v>
      </c>
      <c r="H145">
        <v>7.9374093150908001E-2</v>
      </c>
      <c r="I145">
        <v>8.0474044346550089E-2</v>
      </c>
      <c r="J145">
        <f>0.000410537430280672*(5)^0.5 + 0.0826348005627652</f>
        <v>8.3552790164180865E-2</v>
      </c>
      <c r="K145">
        <v>8.3727507064988008E-2</v>
      </c>
    </row>
    <row r="146" spans="1:11" x14ac:dyDescent="0.25">
      <c r="A146" s="1">
        <v>143</v>
      </c>
      <c r="B146" s="5">
        <v>9.1186685952308E-2</v>
      </c>
      <c r="C146">
        <v>8.8975057868083005E-2</v>
      </c>
      <c r="D146" s="5">
        <v>8.3546344801693498E-2</v>
      </c>
      <c r="E146">
        <v>7.3316709698492022E-2</v>
      </c>
      <c r="F146">
        <v>8.2263313564988005E-2</v>
      </c>
      <c r="G146">
        <v>8.3812870993988001E-2</v>
      </c>
      <c r="H146">
        <v>7.9381161510668E-2</v>
      </c>
      <c r="I146">
        <v>8.0511625599073294E-2</v>
      </c>
      <c r="J146">
        <f>0.000410731277725786*(5)^0.5 + 0.0826348005627652</f>
        <v>8.3553223620245406E-2</v>
      </c>
      <c r="K146">
        <v>8.3727507064988008E-2</v>
      </c>
    </row>
    <row r="147" spans="1:11" x14ac:dyDescent="0.25">
      <c r="A147" s="1">
        <v>144</v>
      </c>
      <c r="B147" s="5">
        <v>9.1141155835941401E-2</v>
      </c>
      <c r="C147">
        <v>8.8959285411522898E-2</v>
      </c>
      <c r="D147" s="5">
        <v>8.3547082953936994E-2</v>
      </c>
      <c r="E147">
        <v>7.3338216648016541E-2</v>
      </c>
      <c r="F147">
        <v>8.2265739064988005E-2</v>
      </c>
      <c r="G147">
        <v>8.3814465796987994E-2</v>
      </c>
      <c r="H147">
        <v>7.9388229870427998E-2</v>
      </c>
      <c r="I147">
        <v>8.05492068515965E-2</v>
      </c>
      <c r="J147">
        <f>0.000410925033726415*(5)^0.5 + 0.0826348005627652</f>
        <v>8.3553656871833859E-2</v>
      </c>
      <c r="K147">
        <v>8.3727507064988008E-2</v>
      </c>
    </row>
    <row r="148" spans="1:11" x14ac:dyDescent="0.25">
      <c r="A148" s="1">
        <v>145</v>
      </c>
      <c r="B148" s="5">
        <v>9.1095678339226799E-2</v>
      </c>
      <c r="C148">
        <v>8.8943519424563147E-2</v>
      </c>
      <c r="D148" s="5">
        <v>8.3547821241285306E-2</v>
      </c>
      <c r="E148">
        <v>7.3359723597541046E-2</v>
      </c>
      <c r="F148">
        <v>8.2268164564988006E-2</v>
      </c>
      <c r="G148">
        <v>8.3816060599988002E-2</v>
      </c>
      <c r="H148">
        <v>7.9395298230188011E-2</v>
      </c>
      <c r="I148">
        <v>8.0586788104119733E-2</v>
      </c>
      <c r="J148">
        <f>0.000411118698411851*(5)^0.5 + 0.0826348005627652</f>
        <v>8.3554089919235339E-2</v>
      </c>
      <c r="K148">
        <v>8.3727507064988008E-2</v>
      </c>
    </row>
    <row r="149" spans="1:11" x14ac:dyDescent="0.25">
      <c r="A149" s="1">
        <v>146</v>
      </c>
      <c r="B149" s="5">
        <v>9.1050253367594702E-2</v>
      </c>
      <c r="C149">
        <v>8.8927759903223991E-2</v>
      </c>
      <c r="D149" s="5">
        <v>8.3548559663879196E-2</v>
      </c>
      <c r="E149">
        <v>7.3381230547065551E-2</v>
      </c>
      <c r="F149">
        <v>8.2270590064988006E-2</v>
      </c>
      <c r="G149">
        <v>8.3817655402987995E-2</v>
      </c>
      <c r="H149">
        <v>7.9402366589948009E-2</v>
      </c>
      <c r="I149">
        <v>8.0624369356642911E-2</v>
      </c>
      <c r="J149">
        <f>0.000411312271911079*(5)^0.5 + 0.0826348005627652</f>
        <v>8.3554522762738254E-2</v>
      </c>
      <c r="K149">
        <v>8.3727507064988008E-2</v>
      </c>
    </row>
    <row r="150" spans="1:11" x14ac:dyDescent="0.25">
      <c r="A150" s="1">
        <v>147</v>
      </c>
      <c r="B150" s="5">
        <v>9.1004880826720994E-2</v>
      </c>
      <c r="C150">
        <v>8.8912006843528901E-2</v>
      </c>
      <c r="D150" s="5">
        <v>8.3549298221859997E-2</v>
      </c>
      <c r="E150">
        <v>7.3402737496590056E-2</v>
      </c>
      <c r="F150">
        <v>8.2273015564988006E-2</v>
      </c>
      <c r="G150">
        <v>8.3819250205988002E-2</v>
      </c>
      <c r="H150">
        <v>7.9409434949708008E-2</v>
      </c>
      <c r="I150">
        <v>8.0661950609166144E-2</v>
      </c>
      <c r="J150">
        <f>0.000411505754352783*(5)^0.5 + 0.0826348005627652</f>
        <v>8.355495540263036E-2</v>
      </c>
      <c r="K150">
        <v>8.3727507064988008E-2</v>
      </c>
    </row>
    <row r="151" spans="1:11" x14ac:dyDescent="0.25">
      <c r="A151" s="1">
        <v>148</v>
      </c>
      <c r="B151" s="5">
        <v>9.0959560622526803E-2</v>
      </c>
      <c r="C151">
        <v>8.8896260241504668E-2</v>
      </c>
      <c r="D151" s="5">
        <v>8.3550036915368706E-2</v>
      </c>
      <c r="E151">
        <v>7.3424244446114562E-2</v>
      </c>
      <c r="F151">
        <v>8.2275441064988006E-2</v>
      </c>
      <c r="G151">
        <v>8.3820845008987996E-2</v>
      </c>
      <c r="H151">
        <v>7.9416503309468006E-2</v>
      </c>
      <c r="I151">
        <v>8.069953186168935E-2</v>
      </c>
      <c r="J151">
        <f>0.000411699145865341*(5)^0.5 + 0.0826348005627652</f>
        <v>8.3555387839198705E-2</v>
      </c>
      <c r="K151">
        <v>8.3727507064988008E-2</v>
      </c>
    </row>
    <row r="152" spans="1:11" x14ac:dyDescent="0.25">
      <c r="A152" s="1">
        <v>149</v>
      </c>
      <c r="B152" s="5">
        <v>9.0914292661176996E-2</v>
      </c>
      <c r="C152">
        <v>8.8880520093181287E-2</v>
      </c>
      <c r="D152" s="5">
        <v>8.3550775744547098E-2</v>
      </c>
      <c r="E152">
        <v>7.3445751395639081E-2</v>
      </c>
      <c r="F152">
        <v>8.2277866564988006E-2</v>
      </c>
      <c r="G152">
        <v>8.3822439811988003E-2</v>
      </c>
      <c r="H152">
        <v>7.9423571669228005E-2</v>
      </c>
      <c r="I152">
        <v>8.0737113114212555E-2</v>
      </c>
      <c r="J152">
        <f>0.000411892446576835*(5)^0.5 + 0.0826348005627652</f>
        <v>8.3555820072729714E-2</v>
      </c>
      <c r="K152">
        <v>8.3727507064988008E-2</v>
      </c>
    </row>
    <row r="153" spans="1:11" x14ac:dyDescent="0.25">
      <c r="A153" s="1">
        <v>150</v>
      </c>
      <c r="B153" s="5">
        <v>9.0869076849079106E-2</v>
      </c>
      <c r="C153">
        <v>8.8864786394591999E-2</v>
      </c>
      <c r="D153" s="5">
        <v>8.3551514709536701E-2</v>
      </c>
      <c r="E153">
        <v>7.3467258345163572E-2</v>
      </c>
      <c r="F153">
        <v>8.2280292064988006E-2</v>
      </c>
      <c r="G153">
        <v>8.3824034614987997E-2</v>
      </c>
      <c r="H153">
        <v>7.9430640028988003E-2</v>
      </c>
      <c r="I153">
        <v>8.0774694366735761E-2</v>
      </c>
      <c r="J153">
        <f>0.000412085656615041*(5)^0.5 + 0.0826348005627652</f>
        <v>8.3556252103509074E-2</v>
      </c>
      <c r="K153">
        <v>8.3727507064988008E-2</v>
      </c>
    </row>
    <row r="154" spans="1:11" x14ac:dyDescent="0.25">
      <c r="A154" s="1">
        <v>151</v>
      </c>
      <c r="B154" s="5">
        <v>9.0823913092883193E-2</v>
      </c>
      <c r="C154">
        <v>8.8849059141773351E-2</v>
      </c>
      <c r="D154" s="5">
        <v>8.3552253810479496E-2</v>
      </c>
      <c r="E154">
        <v>7.3488765294688091E-2</v>
      </c>
      <c r="F154">
        <v>8.2282717564988006E-2</v>
      </c>
      <c r="G154">
        <v>8.3825629417988004E-2</v>
      </c>
      <c r="H154">
        <v>7.9437708388748002E-2</v>
      </c>
      <c r="I154">
        <v>8.0812275619258966E-2</v>
      </c>
      <c r="J154">
        <f>0.00041227877610744*(5)^0.5 + 0.0826348005627652</f>
        <v>8.3556683931821862E-2</v>
      </c>
      <c r="K154">
        <v>8.3727507064988008E-2</v>
      </c>
    </row>
    <row r="155" spans="1:11" x14ac:dyDescent="0.25">
      <c r="A155" s="1">
        <v>152</v>
      </c>
      <c r="B155" s="5">
        <v>9.0778801299480003E-2</v>
      </c>
      <c r="C155">
        <v>8.8833338330765094E-2</v>
      </c>
      <c r="D155" s="5">
        <v>8.3552993047517607E-2</v>
      </c>
      <c r="E155">
        <v>7.3510272244212582E-2</v>
      </c>
      <c r="F155">
        <v>8.2285143064988006E-2</v>
      </c>
      <c r="G155">
        <v>8.3827224220987998E-2</v>
      </c>
      <c r="H155">
        <v>7.9444776748508E-2</v>
      </c>
      <c r="I155">
        <v>8.08498568717822E-2</v>
      </c>
      <c r="J155">
        <f>0.000412471805181212*(5)^0.5 + 0.0826348005627652</f>
        <v>8.3557115557952449E-2</v>
      </c>
      <c r="K155">
        <v>8.3727507064988008E-2</v>
      </c>
    </row>
    <row r="156" spans="1:11" x14ac:dyDescent="0.25">
      <c r="A156" s="1">
        <v>153</v>
      </c>
      <c r="B156" s="5">
        <v>9.0733741376000696E-2</v>
      </c>
      <c r="C156">
        <v>8.8817623957610281E-2</v>
      </c>
      <c r="D156" s="5">
        <v>8.3553732420793406E-2</v>
      </c>
      <c r="E156">
        <v>7.3531779193737101E-2</v>
      </c>
      <c r="F156">
        <v>8.2287568564988006E-2</v>
      </c>
      <c r="G156">
        <v>8.3828819023988005E-2</v>
      </c>
      <c r="H156">
        <v>7.9451845108267999E-2</v>
      </c>
      <c r="I156">
        <v>8.0887438124305405E-2</v>
      </c>
      <c r="J156">
        <f>0.00041266474396324*(5)^0.5 + 0.0826348005627652</f>
        <v>8.3557546982184552E-2</v>
      </c>
      <c r="K156">
        <v>8.3727507064988008E-2</v>
      </c>
    </row>
    <row r="157" spans="1:11" x14ac:dyDescent="0.25">
      <c r="A157" s="1">
        <v>154</v>
      </c>
      <c r="B157" s="5">
        <v>9.0688733229815896E-2</v>
      </c>
      <c r="C157">
        <v>8.880191601835509E-2</v>
      </c>
      <c r="D157" s="5">
        <v>8.3554471930449306E-2</v>
      </c>
      <c r="E157">
        <v>7.3553286143261593E-2</v>
      </c>
      <c r="F157">
        <v>8.2289994064988006E-2</v>
      </c>
      <c r="G157">
        <v>8.3830413826987998E-2</v>
      </c>
      <c r="H157">
        <v>7.9458913468028011E-2</v>
      </c>
      <c r="I157">
        <v>8.0925019376828611E-2</v>
      </c>
      <c r="J157">
        <f>0.000412857592580112*(5)^0.5 + 0.0826348005627652</f>
        <v>8.355797820480125E-2</v>
      </c>
      <c r="K157">
        <v>8.3727507064988008E-2</v>
      </c>
    </row>
    <row r="158" spans="1:11" x14ac:dyDescent="0.25">
      <c r="A158" s="1">
        <v>155</v>
      </c>
      <c r="B158" s="5">
        <v>9.0643776768534301E-2</v>
      </c>
      <c r="C158">
        <v>8.8786214509049013E-2</v>
      </c>
      <c r="D158" s="5">
        <v>8.3555211576628194E-2</v>
      </c>
      <c r="E158">
        <v>7.3574793092786112E-2</v>
      </c>
      <c r="F158">
        <v>8.2292419564988006E-2</v>
      </c>
      <c r="G158">
        <v>8.3832008629988006E-2</v>
      </c>
      <c r="H158">
        <v>7.946598182778801E-2</v>
      </c>
      <c r="I158">
        <v>8.0962600629351816E-2</v>
      </c>
      <c r="J158">
        <f>0.000413050351158118*(5)^0.5 + 0.0826348005627652</f>
        <v>8.3558409226084915E-2</v>
      </c>
      <c r="K158">
        <v>8.3727507064988008E-2</v>
      </c>
    </row>
    <row r="159" spans="1:11" x14ac:dyDescent="0.25">
      <c r="A159" s="1">
        <v>156</v>
      </c>
      <c r="B159" s="5">
        <v>9.0598871900002501E-2</v>
      </c>
      <c r="C159">
        <v>8.877051942574482E-2</v>
      </c>
      <c r="D159" s="5">
        <v>8.3555951359472996E-2</v>
      </c>
      <c r="E159">
        <v>7.3596300042310617E-2</v>
      </c>
      <c r="F159">
        <v>8.2294845064988006E-2</v>
      </c>
      <c r="G159">
        <v>8.3833603432987999E-2</v>
      </c>
      <c r="H159">
        <v>7.9473050187548008E-2</v>
      </c>
      <c r="I159">
        <v>8.100018188187505E-2</v>
      </c>
      <c r="J159">
        <f>0.000413243019823255*(5)^0.5 + 0.0826348005627652</f>
        <v>8.3558840046317293E-2</v>
      </c>
      <c r="K159">
        <v>8.3727507064988008E-2</v>
      </c>
    </row>
    <row r="160" spans="1:11" x14ac:dyDescent="0.25">
      <c r="A160" s="1">
        <v>157</v>
      </c>
      <c r="B160" s="5">
        <v>9.0554018532303507E-2</v>
      </c>
      <c r="C160">
        <v>8.8754830764498402E-2</v>
      </c>
      <c r="D160" s="5">
        <v>8.3556691279126794E-2</v>
      </c>
      <c r="E160">
        <v>7.3617806991835122E-2</v>
      </c>
      <c r="F160">
        <v>8.2297270564988007E-2</v>
      </c>
      <c r="G160">
        <v>8.3835198235988007E-2</v>
      </c>
      <c r="H160">
        <v>7.9480118547308007E-2</v>
      </c>
      <c r="I160">
        <v>8.1037763134398227E-2</v>
      </c>
      <c r="J160">
        <f>0.000413435598701228*(5)^0.5 + 0.0826348005627652</f>
        <v>8.3559270665779478E-2</v>
      </c>
      <c r="K160">
        <v>8.3727507064988008E-2</v>
      </c>
    </row>
    <row r="161" spans="1:11" x14ac:dyDescent="0.25">
      <c r="A161" s="1">
        <v>158</v>
      </c>
      <c r="B161" s="5">
        <v>9.0509216573756199E-2</v>
      </c>
      <c r="C161">
        <v>8.8739148521368966E-2</v>
      </c>
      <c r="D161" s="5">
        <v>8.3557431335733096E-2</v>
      </c>
      <c r="E161">
        <v>7.3639313941359627E-2</v>
      </c>
      <c r="F161">
        <v>8.2299696064988007E-2</v>
      </c>
      <c r="G161">
        <v>8.3836793038988E-2</v>
      </c>
      <c r="H161">
        <v>7.9487186907068005E-2</v>
      </c>
      <c r="I161">
        <v>8.1075344386921461E-2</v>
      </c>
      <c r="J161">
        <f>0.000413628087917445*(5)^0.5 + 0.0826348005627652</f>
        <v>8.3559701084751872E-2</v>
      </c>
      <c r="K161">
        <v>8.3727507064988008E-2</v>
      </c>
    </row>
    <row r="162" spans="1:11" x14ac:dyDescent="0.25">
      <c r="A162" s="1">
        <v>159</v>
      </c>
      <c r="B162" s="5">
        <v>9.0464465932914198E-2</v>
      </c>
      <c r="C162">
        <v>8.8723472692418898E-2</v>
      </c>
      <c r="D162" s="5">
        <v>8.3558171529435399E-2</v>
      </c>
      <c r="E162">
        <v>7.3660820890884132E-2</v>
      </c>
      <c r="F162">
        <v>8.2302121564988007E-2</v>
      </c>
      <c r="G162">
        <v>8.3838387841987994E-2</v>
      </c>
      <c r="H162">
        <v>7.9494255266828004E-2</v>
      </c>
      <c r="I162">
        <v>8.1112925639444666E-2</v>
      </c>
      <c r="J162">
        <f>0.000413820487597026*(5)^0.5 + 0.0826348005627652</f>
        <v>8.3560131303514265E-2</v>
      </c>
      <c r="K162">
        <v>8.3727507064988008E-2</v>
      </c>
    </row>
    <row r="163" spans="1:11" x14ac:dyDescent="0.25">
      <c r="A163" s="1">
        <v>160</v>
      </c>
      <c r="B163" s="5">
        <v>9.0419766518565495E-2</v>
      </c>
      <c r="C163">
        <v>8.8707803273713803E-2</v>
      </c>
      <c r="D163" s="5">
        <v>8.3558911860377505E-2</v>
      </c>
      <c r="E163">
        <v>7.3682327840408637E-2</v>
      </c>
      <c r="F163">
        <v>8.2304547064988007E-2</v>
      </c>
      <c r="G163">
        <v>8.3839982644988001E-2</v>
      </c>
      <c r="H163">
        <v>7.9501323626588002E-2</v>
      </c>
      <c r="I163">
        <v>8.1150506891967872E-2</v>
      </c>
      <c r="J163">
        <f>0.0004140127978648*(5)^0.5 + 0.0826348005627652</f>
        <v>8.356056132234578E-2</v>
      </c>
      <c r="K163">
        <v>8.3727507064988008E-2</v>
      </c>
    </row>
    <row r="164" spans="1:11" x14ac:dyDescent="0.25">
      <c r="A164" s="1">
        <v>161</v>
      </c>
      <c r="B164" s="5">
        <v>9.0375118239730698E-2</v>
      </c>
      <c r="C164">
        <v>8.869214026132255E-2</v>
      </c>
      <c r="D164" s="5">
        <v>8.3559652328703493E-2</v>
      </c>
      <c r="E164">
        <v>7.3703834789933143E-2</v>
      </c>
      <c r="F164">
        <v>8.2306972564988007E-2</v>
      </c>
      <c r="G164">
        <v>8.3841577447987994E-2</v>
      </c>
      <c r="H164">
        <v>7.9508391986348001E-2</v>
      </c>
      <c r="I164">
        <v>8.1188088144491077E-2</v>
      </c>
      <c r="J164">
        <f>0.000414205018845304*(5)^0.5 + 0.0826348005627652</f>
        <v>8.356099114152489E-2</v>
      </c>
      <c r="K164">
        <v>8.3727507064988008E-2</v>
      </c>
    </row>
    <row r="165" spans="1:11" x14ac:dyDescent="0.25">
      <c r="A165" s="1">
        <v>162</v>
      </c>
      <c r="B165" s="5">
        <v>9.03305210056633E-2</v>
      </c>
      <c r="C165">
        <v>8.8676483651317181E-2</v>
      </c>
      <c r="D165" s="5">
        <v>8.3560392934557498E-2</v>
      </c>
      <c r="E165">
        <v>7.3725341739457648E-2</v>
      </c>
      <c r="F165">
        <v>8.2309398064988007E-2</v>
      </c>
      <c r="G165">
        <v>8.3843172250988002E-2</v>
      </c>
      <c r="H165">
        <v>7.9515460346108E-2</v>
      </c>
      <c r="I165">
        <v>8.1225669397014283E-2</v>
      </c>
      <c r="J165">
        <f>0.000414397150662788*(5)^0.5 + 0.0826348005627652</f>
        <v>8.3561420761329414E-2</v>
      </c>
      <c r="K165">
        <v>8.3727507064988008E-2</v>
      </c>
    </row>
    <row r="166" spans="1:11" x14ac:dyDescent="0.25">
      <c r="A166" s="1">
        <v>163</v>
      </c>
      <c r="B166" s="5">
        <v>9.0285974725847803E-2</v>
      </c>
      <c r="C166">
        <v>8.8660833439772921E-2</v>
      </c>
      <c r="D166" s="5">
        <v>8.3561133678084001E-2</v>
      </c>
      <c r="E166">
        <v>7.3746848688982153E-2</v>
      </c>
      <c r="F166">
        <v>8.2311823564988007E-2</v>
      </c>
      <c r="G166">
        <v>8.3844767053987995E-2</v>
      </c>
      <c r="H166">
        <v>7.9522528705867998E-2</v>
      </c>
      <c r="I166">
        <v>8.1263250649537488E-2</v>
      </c>
      <c r="J166">
        <f>0.000414589193441214*(5)^0.5 + 0.0826348005627652</f>
        <v>8.3561850182036573E-2</v>
      </c>
      <c r="K166">
        <v>8.3727507064988008E-2</v>
      </c>
    </row>
    <row r="167" spans="1:11" x14ac:dyDescent="0.25">
      <c r="A167" s="1">
        <v>164</v>
      </c>
      <c r="B167" s="5">
        <v>9.0241479309999498E-2</v>
      </c>
      <c r="C167">
        <v>8.8645189622768253E-2</v>
      </c>
      <c r="D167" s="5">
        <v>8.3561874559427596E-2</v>
      </c>
      <c r="E167">
        <v>7.3768355638506658E-2</v>
      </c>
      <c r="F167">
        <v>8.2314249064988007E-2</v>
      </c>
      <c r="G167">
        <v>8.3846361856988003E-2</v>
      </c>
      <c r="H167">
        <v>7.952959706562801E-2</v>
      </c>
      <c r="I167">
        <v>8.1300831902060722E-2</v>
      </c>
      <c r="J167">
        <f>0.000414781147304257*(5)^0.5 + 0.0826348005627652</f>
        <v>8.3562279403922871E-2</v>
      </c>
      <c r="K167">
        <v>8.3727507064988008E-2</v>
      </c>
    </row>
    <row r="168" spans="1:11" x14ac:dyDescent="0.25">
      <c r="A168" s="1">
        <v>165</v>
      </c>
      <c r="B168" s="5">
        <v>9.0197034668063197E-2</v>
      </c>
      <c r="C168">
        <v>8.8629552196384895E-2</v>
      </c>
      <c r="D168" s="5">
        <v>8.3562615578733193E-2</v>
      </c>
      <c r="E168">
        <v>7.3789862588031163E-2</v>
      </c>
      <c r="F168">
        <v>8.2316674564988007E-2</v>
      </c>
      <c r="G168">
        <v>8.3847956659987996E-2</v>
      </c>
      <c r="H168">
        <v>7.9536665425388009E-2</v>
      </c>
      <c r="I168">
        <v>8.1338413154583927E-2</v>
      </c>
      <c r="J168">
        <f>0.000414973012375304*(5)^0.5 + 0.0826348005627652</f>
        <v>8.3562708427264251E-2</v>
      </c>
      <c r="K168">
        <v>8.3727507064988008E-2</v>
      </c>
    </row>
    <row r="169" spans="1:11" x14ac:dyDescent="0.25">
      <c r="A169" s="1">
        <v>166</v>
      </c>
      <c r="B169" s="5">
        <v>9.0152640710212895E-2</v>
      </c>
      <c r="C169">
        <v>8.8613921156707659E-2</v>
      </c>
      <c r="D169" s="5">
        <v>8.35633567361459E-2</v>
      </c>
      <c r="E169">
        <v>7.3811369537555682E-2</v>
      </c>
      <c r="F169">
        <v>8.2319100064988007E-2</v>
      </c>
      <c r="G169">
        <v>8.3849551462988003E-2</v>
      </c>
      <c r="H169">
        <v>7.9543733785148008E-2</v>
      </c>
      <c r="I169">
        <v>8.1375994407107133E-2</v>
      </c>
      <c r="J169">
        <f>0.000415164788777461*(5)^0.5 + 0.0826348005627652</f>
        <v>8.3563137252335953E-2</v>
      </c>
      <c r="K169">
        <v>8.3727507064988008E-2</v>
      </c>
    </row>
    <row r="170" spans="1:11" x14ac:dyDescent="0.25">
      <c r="A170" s="1">
        <v>167</v>
      </c>
      <c r="B170" s="5">
        <v>9.0108297346850497E-2</v>
      </c>
      <c r="C170">
        <v>8.8598296499824633E-2</v>
      </c>
      <c r="D170" s="5">
        <v>8.3564098031811002E-2</v>
      </c>
      <c r="E170">
        <v>7.3832876487080173E-2</v>
      </c>
      <c r="F170">
        <v>8.2321525564988007E-2</v>
      </c>
      <c r="G170">
        <v>8.3851146265987997E-2</v>
      </c>
      <c r="H170">
        <v>7.9550802144908006E-2</v>
      </c>
      <c r="I170">
        <v>8.1413575659630338E-2</v>
      </c>
      <c r="J170">
        <f>0.000415356476633545*(5)^0.5 + 0.0826348005627652</f>
        <v>8.3563565879412618E-2</v>
      </c>
      <c r="K170">
        <v>8.3727507064988008E-2</v>
      </c>
    </row>
    <row r="171" spans="1:11" x14ac:dyDescent="0.25">
      <c r="A171" s="1">
        <v>168</v>
      </c>
      <c r="B171" s="5">
        <v>9.0064004488605104E-2</v>
      </c>
      <c r="C171">
        <v>8.8582678221827096E-2</v>
      </c>
      <c r="D171" s="5">
        <v>8.3564839465873897E-2</v>
      </c>
      <c r="E171">
        <v>7.3854383436604693E-2</v>
      </c>
      <c r="F171">
        <v>8.2323951064988007E-2</v>
      </c>
      <c r="G171">
        <v>8.3852741068988004E-2</v>
      </c>
      <c r="H171">
        <v>7.9557870504668005E-2</v>
      </c>
      <c r="I171">
        <v>8.1451156912153544E-2</v>
      </c>
      <c r="J171">
        <f>0.000415548076066093*(5)^0.5 + 0.0826348005627652</f>
        <v>8.3563994308768236E-2</v>
      </c>
      <c r="K171">
        <v>8.3727507064988008E-2</v>
      </c>
    </row>
    <row r="172" spans="1:11" x14ac:dyDescent="0.25">
      <c r="A172" s="1">
        <v>169</v>
      </c>
      <c r="B172" s="5">
        <v>9.0019762046332205E-2</v>
      </c>
      <c r="C172">
        <v>8.8567066318809451E-2</v>
      </c>
      <c r="D172" s="5">
        <v>8.3565581038480399E-2</v>
      </c>
      <c r="E172">
        <v>7.3875890386129198E-2</v>
      </c>
      <c r="F172">
        <v>8.2326376564988007E-2</v>
      </c>
      <c r="G172">
        <v>8.3854335871987998E-2</v>
      </c>
      <c r="H172">
        <v>7.9564938864428003E-2</v>
      </c>
      <c r="I172">
        <v>8.1488738164676749E-2</v>
      </c>
      <c r="J172">
        <f>0.000415739587197359*(5)^0.5 + 0.0826348005627652</f>
        <v>8.3564422540676198E-2</v>
      </c>
      <c r="K172">
        <v>8.3727507064988008E-2</v>
      </c>
    </row>
    <row r="173" spans="1:11" x14ac:dyDescent="0.25">
      <c r="A173" s="1">
        <v>170</v>
      </c>
      <c r="B173" s="5">
        <v>8.99755699311129E-2</v>
      </c>
      <c r="C173">
        <v>8.8551460786869415E-2</v>
      </c>
      <c r="D173" s="5">
        <v>8.3566322749776406E-2</v>
      </c>
      <c r="E173">
        <v>7.3897397335653703E-2</v>
      </c>
      <c r="F173">
        <v>8.2328802064988008E-2</v>
      </c>
      <c r="G173">
        <v>8.3855930674988005E-2</v>
      </c>
      <c r="H173">
        <v>7.9572007224188002E-2</v>
      </c>
      <c r="I173">
        <v>8.1526319417199983E-2</v>
      </c>
      <c r="J173">
        <f>0.000415931010149315*(5)^0.5 + 0.0826348005627652</f>
        <v>8.356485057540923E-2</v>
      </c>
      <c r="K173">
        <v>8.3727507064988008E-2</v>
      </c>
    </row>
    <row r="174" spans="1:11" x14ac:dyDescent="0.25">
      <c r="A174" s="1">
        <v>171</v>
      </c>
      <c r="B174" s="5">
        <v>8.9931428054253096E-2</v>
      </c>
      <c r="C174">
        <v>8.8535861622107762E-2</v>
      </c>
      <c r="D174" s="5">
        <v>8.3567064599908106E-2</v>
      </c>
      <c r="E174">
        <v>7.3918904285178194E-2</v>
      </c>
      <c r="F174">
        <v>8.2331227564988008E-2</v>
      </c>
      <c r="G174">
        <v>8.3857525477987999E-2</v>
      </c>
      <c r="H174">
        <v>7.9579075583948E-2</v>
      </c>
      <c r="I174">
        <v>8.1563900669723188E-2</v>
      </c>
      <c r="J174">
        <f>0.000416122345043653*(5)^0.5 + 0.0826348005627652</f>
        <v>8.3565278413239436E-2</v>
      </c>
      <c r="K174">
        <v>8.3727507064988008E-2</v>
      </c>
    </row>
    <row r="175" spans="1:11" x14ac:dyDescent="0.25">
      <c r="A175" s="1">
        <v>172</v>
      </c>
      <c r="B175" s="5">
        <v>8.9887336327282394E-2</v>
      </c>
      <c r="C175">
        <v>8.8520268820628523E-2</v>
      </c>
      <c r="D175" s="5">
        <v>8.3567806589021701E-2</v>
      </c>
      <c r="E175">
        <v>7.3940411234702713E-2</v>
      </c>
      <c r="F175">
        <v>8.2333653064988008E-2</v>
      </c>
      <c r="G175">
        <v>8.3859120280988006E-2</v>
      </c>
      <c r="H175">
        <v>7.9586143943707999E-2</v>
      </c>
      <c r="I175">
        <v>8.1601481922246394E-2</v>
      </c>
      <c r="J175">
        <f>0.000416313592001784*(5)^0.5 + 0.0826348005627652</f>
        <v>8.3565706054438305E-2</v>
      </c>
      <c r="K175">
        <v>8.3727507064988008E-2</v>
      </c>
    </row>
    <row r="176" spans="1:11" x14ac:dyDescent="0.25">
      <c r="A176" s="1">
        <v>173</v>
      </c>
      <c r="B176" s="5">
        <v>8.9843294661953899E-2</v>
      </c>
      <c r="C176">
        <v>8.8504682378538854E-2</v>
      </c>
      <c r="D176" s="5">
        <v>8.3568548717264005E-2</v>
      </c>
      <c r="E176">
        <v>7.3961918184227218E-2</v>
      </c>
      <c r="F176">
        <v>8.2336078564988008E-2</v>
      </c>
      <c r="G176">
        <v>8.3860715083987999E-2</v>
      </c>
      <c r="H176">
        <v>7.9593212303468011E-2</v>
      </c>
      <c r="I176">
        <v>8.1639063174769599E-2</v>
      </c>
      <c r="J176">
        <f>0.000416504751144842*(5)^0.5 + 0.0826348005627652</f>
        <v>8.3566133499276704E-2</v>
      </c>
      <c r="K176">
        <v>8.3727507064988008E-2</v>
      </c>
    </row>
    <row r="177" spans="1:11" x14ac:dyDescent="0.25">
      <c r="A177" s="1">
        <v>174</v>
      </c>
      <c r="B177" s="5">
        <v>8.9799302970242606E-2</v>
      </c>
      <c r="C177">
        <v>8.8489102291949145E-2</v>
      </c>
      <c r="D177" s="5">
        <v>8.3569290984781594E-2</v>
      </c>
      <c r="E177">
        <v>7.3983425133751723E-2</v>
      </c>
      <c r="F177">
        <v>8.2338504064988008E-2</v>
      </c>
      <c r="G177">
        <v>8.3862309886987993E-2</v>
      </c>
      <c r="H177">
        <v>7.960028066322801E-2</v>
      </c>
      <c r="I177">
        <v>8.1676644427292805E-2</v>
      </c>
      <c r="J177">
        <f>0.000416695822593682*(5)^0.5 + 0.0826348005627652</f>
        <v>8.3566560748024876E-2</v>
      </c>
      <c r="K177">
        <v>8.3727507064988008E-2</v>
      </c>
    </row>
    <row r="178" spans="1:11" x14ac:dyDescent="0.25">
      <c r="A178" s="1">
        <v>175</v>
      </c>
      <c r="B178" s="5">
        <v>8.9755361164345293E-2</v>
      </c>
      <c r="C178">
        <v>8.847352855697295E-2</v>
      </c>
      <c r="D178" s="5">
        <v>8.3570033391721602E-2</v>
      </c>
      <c r="E178">
        <v>7.4004932083276243E-2</v>
      </c>
      <c r="F178">
        <v>8.2340929564988008E-2</v>
      </c>
      <c r="G178">
        <v>8.3863904689988E-2</v>
      </c>
      <c r="H178">
        <v>7.9607349022988008E-2</v>
      </c>
      <c r="I178">
        <v>8.171422567981601E-2</v>
      </c>
      <c r="J178">
        <f>0.000416886806468884*(5)^0.5 + 0.0826348005627652</f>
        <v>8.3566987800952425E-2</v>
      </c>
      <c r="K178">
        <v>8.3727507064988008E-2</v>
      </c>
    </row>
    <row r="179" spans="1:11" x14ac:dyDescent="0.25">
      <c r="A179" s="1">
        <v>176</v>
      </c>
      <c r="B179" s="5">
        <v>8.9711469156679505E-2</v>
      </c>
      <c r="C179">
        <v>8.8457961169726901E-2</v>
      </c>
      <c r="D179" s="5">
        <v>8.3570775938231298E-2</v>
      </c>
      <c r="E179">
        <v>7.4026439032800734E-2</v>
      </c>
      <c r="F179">
        <v>8.2343355064988008E-2</v>
      </c>
      <c r="G179">
        <v>8.3865499492987994E-2</v>
      </c>
      <c r="H179">
        <v>7.9614417382748007E-2</v>
      </c>
      <c r="I179">
        <v>8.1751806932339244E-2</v>
      </c>
      <c r="J179">
        <f>0.000417077702890749*(5)^0.5 + 0.0826348005627652</f>
        <v>8.3567414658328384E-2</v>
      </c>
      <c r="K179">
        <v>8.3727507064988008E-2</v>
      </c>
    </row>
    <row r="180" spans="1:11" x14ac:dyDescent="0.25">
      <c r="A180" s="1">
        <v>177</v>
      </c>
      <c r="B180" s="5">
        <v>8.9667626859882305E-2</v>
      </c>
      <c r="C180">
        <v>8.8442400126330895E-2</v>
      </c>
      <c r="D180" s="5">
        <v>8.3571518624457997E-2</v>
      </c>
      <c r="E180">
        <v>7.4047945982325253E-2</v>
      </c>
      <c r="F180">
        <v>8.2345780564988008E-2</v>
      </c>
      <c r="G180">
        <v>8.3867094295988001E-2</v>
      </c>
      <c r="H180">
        <v>7.9621485742508005E-2</v>
      </c>
      <c r="I180">
        <v>8.1789388184862422E-2</v>
      </c>
      <c r="J180">
        <f>0.000417268511979304*(5)^0.5 + 0.0826348005627652</f>
        <v>8.356784132042111E-2</v>
      </c>
      <c r="K180">
        <v>8.3727507064988008E-2</v>
      </c>
    </row>
    <row r="181" spans="1:11" x14ac:dyDescent="0.25">
      <c r="A181" s="1">
        <v>178</v>
      </c>
      <c r="B181" s="5">
        <v>8.9623834186810303E-2</v>
      </c>
      <c r="C181">
        <v>8.8426845422907976E-2</v>
      </c>
      <c r="D181" s="5">
        <v>8.3572261450549398E-2</v>
      </c>
      <c r="E181">
        <v>7.4069452931849744E-2</v>
      </c>
      <c r="F181">
        <v>8.2348206064988008E-2</v>
      </c>
      <c r="G181">
        <v>8.3868689098987995E-2</v>
      </c>
      <c r="H181">
        <v>7.9628554102268004E-2</v>
      </c>
      <c r="I181">
        <v>8.1826969437385655E-2</v>
      </c>
      <c r="J181">
        <f>0.000417459233854303*(5)^0.5 + 0.0826348005627652</f>
        <v>8.3568267787498401E-2</v>
      </c>
      <c r="K181">
        <v>8.3727507064988008E-2</v>
      </c>
    </row>
    <row r="182" spans="1:11" x14ac:dyDescent="0.25">
      <c r="A182" s="1">
        <v>179</v>
      </c>
      <c r="B182" s="5">
        <v>8.9580091050538296E-2</v>
      </c>
      <c r="C182">
        <v>8.8411297055584315E-2</v>
      </c>
      <c r="D182" s="5">
        <v>8.3573004416653399E-2</v>
      </c>
      <c r="E182">
        <v>7.4090959881374263E-2</v>
      </c>
      <c r="F182">
        <v>8.2350631564988008E-2</v>
      </c>
      <c r="G182">
        <v>8.3870283901988002E-2</v>
      </c>
      <c r="H182">
        <v>7.9635622462028002E-2</v>
      </c>
      <c r="I182">
        <v>8.186455068990886E-2</v>
      </c>
      <c r="J182">
        <f>0.000417649868635225*(5)^0.5 + 0.0826348005627652</f>
        <v>8.356869405982742E-2</v>
      </c>
      <c r="K182">
        <v>8.3727507064988008E-2</v>
      </c>
    </row>
    <row r="183" spans="1:11" x14ac:dyDescent="0.25">
      <c r="A183" s="1">
        <v>180</v>
      </c>
      <c r="B183" s="5">
        <v>8.9536397364358505E-2</v>
      </c>
      <c r="C183">
        <v>8.8395755020489242E-2</v>
      </c>
      <c r="D183" s="5">
        <v>8.3573747522918199E-2</v>
      </c>
      <c r="E183">
        <v>7.4112466830898754E-2</v>
      </c>
      <c r="F183">
        <v>8.2353057064988008E-2</v>
      </c>
      <c r="G183">
        <v>8.3871878704987995E-2</v>
      </c>
      <c r="H183">
        <v>7.9642690821788001E-2</v>
      </c>
      <c r="I183">
        <v>8.1902131942432066E-2</v>
      </c>
      <c r="J183">
        <f>0.000417840416441277*(5)^0.5 + 0.0826348005627652</f>
        <v>8.3569120137674716E-2</v>
      </c>
      <c r="K183">
        <v>8.3727507064988008E-2</v>
      </c>
    </row>
    <row r="184" spans="1:11" x14ac:dyDescent="0.25">
      <c r="A184" s="1">
        <v>181</v>
      </c>
      <c r="B184" s="5">
        <v>8.9492753041780199E-2</v>
      </c>
      <c r="C184">
        <v>8.8380219313755254E-2</v>
      </c>
      <c r="D184" s="5">
        <v>8.3574490769491999E-2</v>
      </c>
      <c r="E184">
        <v>7.4133973780423273E-2</v>
      </c>
      <c r="F184">
        <v>8.2355482564988008E-2</v>
      </c>
      <c r="G184">
        <v>8.3873473507988003E-2</v>
      </c>
      <c r="H184">
        <v>7.9649759181547999E-2</v>
      </c>
      <c r="I184">
        <v>8.1939713194955272E-2</v>
      </c>
      <c r="J184">
        <f>0.000418030877391394*(5)^0.5 + 0.0826348005627652</f>
        <v>8.3569546021306243E-2</v>
      </c>
      <c r="K184">
        <v>8.3727507064988008E-2</v>
      </c>
    </row>
    <row r="185" spans="1:11" x14ac:dyDescent="0.25">
      <c r="A185" s="1">
        <v>182</v>
      </c>
      <c r="B185" s="5">
        <v>8.94491579965285E-2</v>
      </c>
      <c r="C185">
        <v>8.8364689931517998E-2</v>
      </c>
      <c r="D185" s="5">
        <v>8.3575234156523306E-2</v>
      </c>
      <c r="E185">
        <v>7.4155480729947779E-2</v>
      </c>
      <c r="F185">
        <v>8.2357908064988009E-2</v>
      </c>
      <c r="G185">
        <v>8.3875068310987996E-2</v>
      </c>
      <c r="H185">
        <v>7.9656827541307998E-2</v>
      </c>
      <c r="I185">
        <v>8.1977294447478505E-2</v>
      </c>
      <c r="J185">
        <f>0.000418221251604241*(5)^0.5 + 0.0826348005627652</f>
        <v>8.3569971710987331E-2</v>
      </c>
      <c r="K185">
        <v>8.3727507064988008E-2</v>
      </c>
    </row>
    <row r="186" spans="1:11" x14ac:dyDescent="0.25">
      <c r="A186" s="1">
        <v>183</v>
      </c>
      <c r="B186" s="5">
        <v>8.9405612142543597E-2</v>
      </c>
      <c r="C186">
        <v>8.8349166869916257E-2</v>
      </c>
      <c r="D186" s="5">
        <v>8.3575977684161001E-2</v>
      </c>
      <c r="E186">
        <v>7.4176987679472284E-2</v>
      </c>
      <c r="F186">
        <v>8.2360333564988009E-2</v>
      </c>
      <c r="G186">
        <v>8.3876663113988004E-2</v>
      </c>
      <c r="H186">
        <v>7.966389590106801E-2</v>
      </c>
      <c r="I186">
        <v>8.2014875700001683E-2</v>
      </c>
      <c r="J186">
        <f>0.000418411539198212*(5)^0.5 + 0.0826348005627652</f>
        <v>8.3570397206982727E-2</v>
      </c>
      <c r="K186">
        <v>8.3727507064988008E-2</v>
      </c>
    </row>
    <row r="187" spans="1:11" x14ac:dyDescent="0.25">
      <c r="A187" s="1">
        <v>184</v>
      </c>
      <c r="B187" s="5">
        <v>8.9362115393980507E-2</v>
      </c>
      <c r="C187">
        <v>8.8333650125091992E-2</v>
      </c>
      <c r="D187" s="5">
        <v>8.3576721352554006E-2</v>
      </c>
      <c r="E187">
        <v>7.4198494628996775E-2</v>
      </c>
      <c r="F187">
        <v>8.2362759064988009E-2</v>
      </c>
      <c r="G187">
        <v>8.3878257916987997E-2</v>
      </c>
      <c r="H187">
        <v>7.9670964260828009E-2</v>
      </c>
      <c r="I187">
        <v>8.2052456952524916E-2</v>
      </c>
      <c r="J187">
        <f>0.000418601740291432*(5)^0.5 + 0.0826348005627652</f>
        <v>8.3570822509556553E-2</v>
      </c>
      <c r="K187">
        <v>8.3727507064988008E-2</v>
      </c>
    </row>
    <row r="188" spans="1:11" x14ac:dyDescent="0.25">
      <c r="A188" s="1">
        <v>185</v>
      </c>
      <c r="B188" s="5">
        <v>8.9318667665207602E-2</v>
      </c>
      <c r="C188">
        <v>8.831813969319019E-2</v>
      </c>
      <c r="D188" s="5">
        <v>8.3577465161851494E-2</v>
      </c>
      <c r="E188">
        <v>7.4220001578521294E-2</v>
      </c>
      <c r="F188">
        <v>8.2365184564988009E-2</v>
      </c>
      <c r="G188">
        <v>8.3879852719988005E-2</v>
      </c>
      <c r="H188">
        <v>7.9678032620588007E-2</v>
      </c>
      <c r="I188">
        <v>8.2090038205048121E-2</v>
      </c>
      <c r="J188">
        <f>0.000418791855001759*(5)^0.5 + 0.0826348005627652</f>
        <v>8.3571247618972375E-2</v>
      </c>
      <c r="K188">
        <v>8.3727507064988008E-2</v>
      </c>
    </row>
    <row r="189" spans="1:11" x14ac:dyDescent="0.25">
      <c r="A189" s="1">
        <v>186</v>
      </c>
      <c r="B189" s="5">
        <v>8.9275268870806598E-2</v>
      </c>
      <c r="C189">
        <v>8.8302635570359125E-2</v>
      </c>
      <c r="D189" s="5">
        <v>8.3578209112202997E-2</v>
      </c>
      <c r="E189">
        <v>7.4241508528045799E-2</v>
      </c>
      <c r="F189">
        <v>8.2367610064988009E-2</v>
      </c>
      <c r="G189">
        <v>8.3881447522987998E-2</v>
      </c>
      <c r="H189">
        <v>7.9685100980348006E-2</v>
      </c>
      <c r="I189">
        <v>8.2127619457571327E-2</v>
      </c>
      <c r="J189">
        <f>0.000418981883446783*(5)^0.5 + 0.0826348005627652</f>
        <v>8.3571672535493108E-2</v>
      </c>
      <c r="K189">
        <v>8.3727507064988008E-2</v>
      </c>
    </row>
    <row r="190" spans="1:11" x14ac:dyDescent="0.25">
      <c r="A190" s="1">
        <v>187</v>
      </c>
      <c r="B190" s="5">
        <v>8.9231918925570905E-2</v>
      </c>
      <c r="C190">
        <v>8.8287137752750114E-2</v>
      </c>
      <c r="D190" s="5">
        <v>8.3578953203758105E-2</v>
      </c>
      <c r="E190">
        <v>7.4263015477570304E-2</v>
      </c>
      <c r="F190">
        <v>8.2370035564988009E-2</v>
      </c>
      <c r="G190">
        <v>8.3883042325988005E-2</v>
      </c>
      <c r="H190">
        <v>7.9692169340108004E-2</v>
      </c>
      <c r="I190">
        <v>8.2165200710094533E-2</v>
      </c>
      <c r="J190">
        <f>0.000419171825743826*(5)^0.5 + 0.0826348005627652</f>
        <v>8.3572097259381098E-2</v>
      </c>
      <c r="K190">
        <v>8.3727507064988008E-2</v>
      </c>
    </row>
    <row r="191" spans="1:11" x14ac:dyDescent="0.25">
      <c r="A191" s="1">
        <v>188</v>
      </c>
      <c r="B191" s="5">
        <v>8.9188617744505802E-2</v>
      </c>
      <c r="C191">
        <v>8.8271646236517662E-2</v>
      </c>
      <c r="D191" s="5">
        <v>8.35796974366666E-2</v>
      </c>
      <c r="E191">
        <v>7.428452242709481E-2</v>
      </c>
      <c r="F191">
        <v>8.2372461064988009E-2</v>
      </c>
      <c r="G191">
        <v>8.3884637128987999E-2</v>
      </c>
      <c r="H191">
        <v>7.9699237699868003E-2</v>
      </c>
      <c r="I191">
        <v>8.2202781962617738E-2</v>
      </c>
      <c r="J191">
        <f>0.000419361682009947*(5)^0.5 + 0.0826348005627652</f>
        <v>8.3572521790898094E-2</v>
      </c>
      <c r="K191">
        <v>8.3727507064988008E-2</v>
      </c>
    </row>
    <row r="192" spans="1:11" x14ac:dyDescent="0.25">
      <c r="A192" s="1">
        <v>189</v>
      </c>
      <c r="B192" s="5">
        <v>8.9145365242827096E-2</v>
      </c>
      <c r="C192">
        <v>8.8256161017819287E-2</v>
      </c>
      <c r="D192" s="5">
        <v>8.3580441811078598E-2</v>
      </c>
      <c r="E192">
        <v>7.4306029376619315E-2</v>
      </c>
      <c r="F192">
        <v>8.2374886564988009E-2</v>
      </c>
      <c r="G192">
        <v>8.3886231931988006E-2</v>
      </c>
      <c r="H192">
        <v>7.9706306059628002E-2</v>
      </c>
      <c r="I192">
        <v>8.2240363215140944E-2</v>
      </c>
      <c r="J192">
        <f>0.000419551452361937*(5)^0.5 + 0.0826348005627652</f>
        <v>8.3572946130305262E-2</v>
      </c>
      <c r="K192">
        <v>8.3727507064988008E-2</v>
      </c>
    </row>
    <row r="193" spans="1:11" x14ac:dyDescent="0.25">
      <c r="A193" s="1">
        <v>190</v>
      </c>
      <c r="B193" s="5">
        <v>8.9102161335960606E-2</v>
      </c>
      <c r="C193">
        <v>8.8240682092815742E-2</v>
      </c>
      <c r="D193" s="5">
        <v>8.3581186327144494E-2</v>
      </c>
      <c r="E193">
        <v>7.4327536326143834E-2</v>
      </c>
      <c r="F193">
        <v>8.2377312064988009E-2</v>
      </c>
      <c r="G193">
        <v>8.3887826734988E-2</v>
      </c>
      <c r="H193">
        <v>7.9713374419388E-2</v>
      </c>
      <c r="I193">
        <v>8.2277944467664177E-2</v>
      </c>
      <c r="J193">
        <f>0.000419741136916326*(5)^0.5 + 0.0826348005627652</f>
        <v>8.3573370277863157E-2</v>
      </c>
      <c r="K193">
        <v>8.3727507064988008E-2</v>
      </c>
    </row>
    <row r="194" spans="1:11" x14ac:dyDescent="0.25">
      <c r="A194" s="1">
        <v>191</v>
      </c>
      <c r="B194" s="5">
        <v>8.9059005939541205E-2</v>
      </c>
      <c r="C194">
        <v>8.8225209457670886E-2</v>
      </c>
      <c r="D194" s="5">
        <v>8.3581930985014902E-2</v>
      </c>
      <c r="E194">
        <v>7.4349043275668325E-2</v>
      </c>
      <c r="F194">
        <v>8.2379737564988009E-2</v>
      </c>
      <c r="G194">
        <v>8.3889421537987993E-2</v>
      </c>
      <c r="H194">
        <v>7.9720442779147999E-2</v>
      </c>
      <c r="I194">
        <v>8.2315525720187382E-2</v>
      </c>
      <c r="J194">
        <f>0.000419930735789378*(5)^0.5 + 0.0826348005627652</f>
        <v>8.3573794233831752E-2</v>
      </c>
      <c r="K194">
        <v>8.3727507064988008E-2</v>
      </c>
    </row>
    <row r="195" spans="1:11" x14ac:dyDescent="0.25">
      <c r="A195" s="1">
        <v>192</v>
      </c>
      <c r="B195" s="5">
        <v>8.9015898969412394E-2</v>
      </c>
      <c r="C195">
        <v>8.8209743108551647E-2</v>
      </c>
      <c r="D195" s="5">
        <v>8.3582675784840396E-2</v>
      </c>
      <c r="E195">
        <v>7.4370550225192844E-2</v>
      </c>
      <c r="F195">
        <v>8.2382163064987995E-2</v>
      </c>
      <c r="G195">
        <v>8.3891016340988001E-2</v>
      </c>
      <c r="H195">
        <v>7.9727511138908011E-2</v>
      </c>
      <c r="I195">
        <v>8.2353106972710588E-2</v>
      </c>
      <c r="J195">
        <f>0.000420120249097098*(5)^0.5 + 0.0826348005627652</f>
        <v>8.3574217998470465E-2</v>
      </c>
      <c r="K195">
        <v>8.3727507064988008E-2</v>
      </c>
    </row>
    <row r="196" spans="1:11" x14ac:dyDescent="0.25">
      <c r="A196" s="1">
        <v>193</v>
      </c>
      <c r="B196" s="5">
        <v>8.89728403416256E-2</v>
      </c>
      <c r="C196">
        <v>8.8194283041628116E-2</v>
      </c>
      <c r="D196" s="5">
        <v>8.3583420726771995E-2</v>
      </c>
      <c r="E196">
        <v>7.4392057174717335E-2</v>
      </c>
      <c r="F196">
        <v>8.2384588564988009E-2</v>
      </c>
      <c r="G196">
        <v>8.3892611143987994E-2</v>
      </c>
      <c r="H196">
        <v>7.973457949866801E-2</v>
      </c>
      <c r="I196">
        <v>8.2390688225233794E-2</v>
      </c>
      <c r="J196">
        <f>0.000420309676955226*(5)^0.5 + 0.0826348005627652</f>
        <v>8.3574641572038061E-2</v>
      </c>
      <c r="K196">
        <v>8.3727507064988008E-2</v>
      </c>
    </row>
    <row r="197" spans="1:11" x14ac:dyDescent="0.25">
      <c r="A197" s="1">
        <v>194</v>
      </c>
      <c r="B197" s="5">
        <v>8.8929829972438798E-2</v>
      </c>
      <c r="C197">
        <v>8.8178829253073437E-2</v>
      </c>
      <c r="D197" s="5">
        <v>8.3584165810960995E-2</v>
      </c>
      <c r="E197">
        <v>7.4413564124241854E-2</v>
      </c>
      <c r="F197">
        <v>8.2387014064988009E-2</v>
      </c>
      <c r="G197">
        <v>8.3894205946988001E-2</v>
      </c>
      <c r="H197">
        <v>7.9741647858428008E-2</v>
      </c>
      <c r="I197">
        <v>8.2428269477756999E-2</v>
      </c>
      <c r="J197">
        <f>0.000420499019479244*(5)^0.5 + 0.0826348005627652</f>
        <v>8.3575064954792805E-2</v>
      </c>
      <c r="K197">
        <v>8.3727507064988008E-2</v>
      </c>
    </row>
    <row r="198" spans="1:11" x14ac:dyDescent="0.25">
      <c r="A198" s="1">
        <v>195</v>
      </c>
      <c r="B198" s="5">
        <v>8.8886867778316697E-2</v>
      </c>
      <c r="C198">
        <v>8.816338173906392E-2</v>
      </c>
      <c r="D198" s="5">
        <v>8.3584911037558801E-2</v>
      </c>
      <c r="E198">
        <v>7.4435071073766346E-2</v>
      </c>
      <c r="F198">
        <v>8.238943956498801E-2</v>
      </c>
      <c r="G198">
        <v>8.3895800749987995E-2</v>
      </c>
      <c r="H198">
        <v>7.9748716218188007E-2</v>
      </c>
      <c r="I198">
        <v>8.2465850730280205E-2</v>
      </c>
      <c r="J198">
        <f>0.000420688276784372*(5)^0.5 + 0.0826348005627652</f>
        <v>8.3575488146992311E-2</v>
      </c>
      <c r="K198">
        <v>8.3727507064988008E-2</v>
      </c>
    </row>
    <row r="199" spans="1:11" x14ac:dyDescent="0.25">
      <c r="A199" s="1">
        <v>196</v>
      </c>
      <c r="B199" s="5">
        <v>8.8843953675929496E-2</v>
      </c>
      <c r="C199">
        <v>8.814794049577894E-2</v>
      </c>
      <c r="D199" s="5">
        <v>8.3585656406717002E-2</v>
      </c>
      <c r="E199">
        <v>7.4456578023290865E-2</v>
      </c>
      <c r="F199">
        <v>8.2391865064987996E-2</v>
      </c>
      <c r="G199">
        <v>8.3897395552988002E-2</v>
      </c>
      <c r="H199">
        <v>7.9755784577948005E-2</v>
      </c>
      <c r="I199">
        <v>8.2503431982803438E-2</v>
      </c>
      <c r="J199">
        <f>0.000420877448985573*(5)^0.5 + 0.0826348005627652</f>
        <v>8.357591114889365E-2</v>
      </c>
      <c r="K199">
        <v>8.3727507064988008E-2</v>
      </c>
    </row>
    <row r="200" spans="1:11" x14ac:dyDescent="0.25">
      <c r="A200" s="1">
        <v>197</v>
      </c>
      <c r="B200" s="5">
        <v>8.8801087582152105E-2</v>
      </c>
      <c r="C200">
        <v>8.8132505519401036E-2</v>
      </c>
      <c r="D200" s="5">
        <v>8.3586401918587599E-2</v>
      </c>
      <c r="E200">
        <v>7.447808497281537E-2</v>
      </c>
      <c r="F200">
        <v>8.2394290564987996E-2</v>
      </c>
      <c r="G200">
        <v>8.3898990355987996E-2</v>
      </c>
      <c r="H200">
        <v>7.9762852937708004E-2</v>
      </c>
      <c r="I200">
        <v>8.2541013235326643E-2</v>
      </c>
      <c r="J200">
        <f>0.00042106653619755*(5)^0.5 + 0.0826348005627652</f>
        <v>8.3576333960753299E-2</v>
      </c>
      <c r="K200">
        <v>8.3727507064988008E-2</v>
      </c>
    </row>
    <row r="201" spans="1:11" x14ac:dyDescent="0.25">
      <c r="A201" s="1">
        <v>198</v>
      </c>
      <c r="B201" s="5">
        <v>8.8758269414063701E-2</v>
      </c>
      <c r="C201">
        <v>8.8117076806115732E-2</v>
      </c>
      <c r="D201" s="5">
        <v>8.3587147573322695E-2</v>
      </c>
      <c r="E201">
        <v>7.4499591922339875E-2</v>
      </c>
      <c r="F201">
        <v>8.2396716064987996E-2</v>
      </c>
      <c r="G201">
        <v>8.3900585158988003E-2</v>
      </c>
      <c r="H201">
        <v>7.9769921297468002E-2</v>
      </c>
      <c r="I201">
        <v>8.2578594487849849E-2</v>
      </c>
      <c r="J201">
        <f>0.000421255538534749*(5)^0.5 + 0.0826348005627652</f>
        <v>8.3576756582827191E-2</v>
      </c>
      <c r="K201">
        <v>8.3727507064988008E-2</v>
      </c>
    </row>
    <row r="202" spans="1:11" x14ac:dyDescent="0.25">
      <c r="A202" s="1">
        <v>199</v>
      </c>
      <c r="B202" s="5">
        <v>8.8715499088946895E-2</v>
      </c>
      <c r="C202">
        <v>8.8101654352111744E-2</v>
      </c>
      <c r="D202" s="5">
        <v>8.3587893371074501E-2</v>
      </c>
      <c r="E202">
        <v>7.452109887186438E-2</v>
      </c>
      <c r="F202">
        <v>8.2399141564987996E-2</v>
      </c>
      <c r="G202">
        <v>8.3902179961987997E-2</v>
      </c>
      <c r="H202">
        <v>7.9776989657228001E-2</v>
      </c>
      <c r="I202">
        <v>8.2616175740373055E-2</v>
      </c>
      <c r="J202">
        <f>0.000421444456111361*(5)^0.5 + 0.0826348005627652</f>
        <v>8.3577179015370637E-2</v>
      </c>
      <c r="K202">
        <v>8.3727507064988008E-2</v>
      </c>
    </row>
    <row r="203" spans="1:11" x14ac:dyDescent="0.25">
      <c r="A203" s="1">
        <v>200</v>
      </c>
      <c r="B203" s="5">
        <v>8.8672776524286998E-2</v>
      </c>
      <c r="C203">
        <v>8.8086238153580868E-2</v>
      </c>
      <c r="D203" s="5">
        <v>8.3588639311995797E-2</v>
      </c>
      <c r="E203">
        <v>7.4542605821388885E-2</v>
      </c>
      <c r="F203">
        <v>8.2401567064987996E-2</v>
      </c>
      <c r="G203">
        <v>8.3903774764988004E-2</v>
      </c>
      <c r="H203">
        <v>7.9784058016987999E-2</v>
      </c>
      <c r="I203">
        <v>8.265375699289626E-2</v>
      </c>
      <c r="J203">
        <f>0.000421633289041318*(5)^0.5 + 0.0826348005627652</f>
        <v>8.3577601258638404E-2</v>
      </c>
      <c r="K203">
        <v>8.3727507064988008E-2</v>
      </c>
    </row>
    <row r="204" spans="1:11" x14ac:dyDescent="0.25">
      <c r="A204" s="1">
        <v>201</v>
      </c>
      <c r="B204" s="5">
        <v>8.8630101637771297E-2</v>
      </c>
      <c r="C204">
        <v>8.8070828206717938E-2</v>
      </c>
      <c r="D204" s="5">
        <v>8.3589385396239196E-2</v>
      </c>
      <c r="E204">
        <v>7.4564112770913391E-2</v>
      </c>
      <c r="F204">
        <v>8.2403992564987996E-2</v>
      </c>
      <c r="G204">
        <v>8.3905369567987997E-2</v>
      </c>
      <c r="H204">
        <v>7.9791126376748012E-2</v>
      </c>
      <c r="I204">
        <v>8.2691338245419466E-2</v>
      </c>
      <c r="J204">
        <f>0.0004218220374383*(5)^0.5 + 0.0826348005627652</f>
        <v>8.3578023312884706E-2</v>
      </c>
      <c r="K204">
        <v>8.3727507064988008E-2</v>
      </c>
    </row>
    <row r="205" spans="1:11" x14ac:dyDescent="0.25">
      <c r="A205" s="1">
        <v>202</v>
      </c>
      <c r="B205" s="5">
        <v>8.8587474347288697E-2</v>
      </c>
      <c r="C205">
        <v>8.8055424507720914E-2</v>
      </c>
      <c r="D205" s="5">
        <v>8.35901316239578E-2</v>
      </c>
      <c r="E205">
        <v>7.4585619720437896E-2</v>
      </c>
      <c r="F205">
        <v>8.2406418064987996E-2</v>
      </c>
      <c r="G205">
        <v>8.3906964370988005E-2</v>
      </c>
      <c r="H205">
        <v>7.979819473650801E-2</v>
      </c>
      <c r="I205">
        <v>8.2728919497942699E-2</v>
      </c>
      <c r="J205">
        <f>0.000422010701415731*(5)^0.5 + 0.0826348005627652</f>
        <v>8.3578445178363145E-2</v>
      </c>
      <c r="K205">
        <v>8.3727507064988008E-2</v>
      </c>
    </row>
    <row r="206" spans="1:11" x14ac:dyDescent="0.25">
      <c r="A206" s="1">
        <v>203</v>
      </c>
      <c r="B206" s="5">
        <v>8.8544894570928498E-2</v>
      </c>
      <c r="C206">
        <v>8.804002705279082E-2</v>
      </c>
      <c r="D206" s="5">
        <v>8.3590877995304902E-2</v>
      </c>
      <c r="E206">
        <v>7.4607126669962415E-2</v>
      </c>
      <c r="F206">
        <v>8.2408843564987996E-2</v>
      </c>
      <c r="G206">
        <v>8.3908559173987998E-2</v>
      </c>
      <c r="H206">
        <v>7.9805263096268009E-2</v>
      </c>
      <c r="I206">
        <v>8.2766500750465877E-2</v>
      </c>
      <c r="J206">
        <f>0.000422199281086783*(5)^0.5 + 0.0826348005627652</f>
        <v>8.3578866855326797E-2</v>
      </c>
      <c r="K206">
        <v>8.3727507064988008E-2</v>
      </c>
    </row>
    <row r="207" spans="1:11" x14ac:dyDescent="0.25">
      <c r="A207" s="1">
        <v>204</v>
      </c>
      <c r="B207" s="5">
        <v>8.8502362226979894E-2</v>
      </c>
      <c r="C207">
        <v>8.802463583813179E-2</v>
      </c>
      <c r="D207" s="5">
        <v>8.3591624510433907E-2</v>
      </c>
      <c r="E207">
        <v>7.4628633619486906E-2</v>
      </c>
      <c r="F207">
        <v>8.2411269064987996E-2</v>
      </c>
      <c r="G207">
        <v>8.3910153976988006E-2</v>
      </c>
      <c r="H207">
        <v>7.9812331456028007E-2</v>
      </c>
      <c r="I207">
        <v>8.280408200298911E-2</v>
      </c>
      <c r="J207">
        <f>0.000422387776564374*(5)^0.5 + 0.0826348005627652</f>
        <v>8.3579288344028141E-2</v>
      </c>
      <c r="K207">
        <v>8.3727507064988008E-2</v>
      </c>
    </row>
    <row r="208" spans="1:11" x14ac:dyDescent="0.25">
      <c r="A208" s="1">
        <v>205</v>
      </c>
      <c r="B208" s="5">
        <v>8.8459877233931505E-2</v>
      </c>
      <c r="C208">
        <v>8.8009250859950997E-2</v>
      </c>
      <c r="D208" s="5">
        <v>8.3592371169498594E-2</v>
      </c>
      <c r="E208">
        <v>7.4650140569011411E-2</v>
      </c>
      <c r="F208">
        <v>8.2413694564987997E-2</v>
      </c>
      <c r="G208">
        <v>8.3911748779987999E-2</v>
      </c>
      <c r="H208">
        <v>7.9819399815788006E-2</v>
      </c>
      <c r="I208">
        <v>8.2841663255512316E-2</v>
      </c>
      <c r="J208">
        <f>0.000422576187961171*(5)^0.5 + 0.0826348005627652</f>
        <v>8.3579709644719113E-2</v>
      </c>
      <c r="K208">
        <v>8.3727507064988008E-2</v>
      </c>
    </row>
    <row r="209" spans="1:11" x14ac:dyDescent="0.25">
      <c r="A209" s="1">
        <v>206</v>
      </c>
      <c r="B209" s="5">
        <v>8.84174395104705E-2</v>
      </c>
      <c r="C209">
        <v>8.7993872114458721E-2</v>
      </c>
      <c r="D209" s="5">
        <v>8.3593117972652897E-2</v>
      </c>
      <c r="E209">
        <v>7.4671647518535916E-2</v>
      </c>
      <c r="F209">
        <v>8.2416120064987997E-2</v>
      </c>
      <c r="G209">
        <v>8.3913343582988006E-2</v>
      </c>
      <c r="H209">
        <v>7.9826468175548004E-2</v>
      </c>
      <c r="I209">
        <v>8.2879244508035521E-2</v>
      </c>
      <c r="J209">
        <f>0.000422764515389588*(5)^0.5 + 0.0826348005627652</f>
        <v>8.3580130757651083E-2</v>
      </c>
      <c r="K209">
        <v>8.3727507064988008E-2</v>
      </c>
    </row>
    <row r="210" spans="1:11" x14ac:dyDescent="0.25">
      <c r="A210" s="1">
        <v>207</v>
      </c>
      <c r="B210" s="5">
        <v>8.8375048975481998E-2</v>
      </c>
      <c r="C210">
        <v>8.7978499597868284E-2</v>
      </c>
      <c r="D210" s="5">
        <v>8.35938649200509E-2</v>
      </c>
      <c r="E210">
        <v>7.4693154468060435E-2</v>
      </c>
      <c r="F210">
        <v>8.2418545564987997E-2</v>
      </c>
      <c r="G210">
        <v>8.3914938385988E-2</v>
      </c>
      <c r="H210">
        <v>7.9833536535308003E-2</v>
      </c>
      <c r="I210">
        <v>8.2916825760558727E-2</v>
      </c>
      <c r="J210">
        <f>0.000422952758961793*(5)^0.5 + 0.0826348005627652</f>
        <v>8.358055168307485E-2</v>
      </c>
      <c r="K210">
        <v>8.3727507064988008E-2</v>
      </c>
    </row>
    <row r="211" spans="1:11" x14ac:dyDescent="0.25">
      <c r="A211" s="1">
        <v>208</v>
      </c>
      <c r="B211" s="5">
        <v>8.8332705548048104E-2</v>
      </c>
      <c r="C211">
        <v>8.796313330639606E-2</v>
      </c>
      <c r="D211" s="5">
        <v>8.3594612011847105E-2</v>
      </c>
      <c r="E211">
        <v>7.4714661417584927E-2</v>
      </c>
      <c r="F211">
        <v>8.2420971064987997E-2</v>
      </c>
      <c r="G211">
        <v>8.3916533188987993E-2</v>
      </c>
      <c r="H211">
        <v>7.9840604895068001E-2</v>
      </c>
      <c r="I211">
        <v>8.295440701308196E-2</v>
      </c>
      <c r="J211">
        <f>0.0004231409187897*(5)^0.5 + 0.0826348005627652</f>
        <v>8.3580972421240685E-2</v>
      </c>
      <c r="K211">
        <v>8.3727507064988008E-2</v>
      </c>
    </row>
    <row r="212" spans="1:11" x14ac:dyDescent="0.25">
      <c r="A212" s="1">
        <v>209</v>
      </c>
      <c r="B212" s="5">
        <v>8.8290409147447693E-2</v>
      </c>
      <c r="C212">
        <v>8.7947773236261545E-2</v>
      </c>
      <c r="D212" s="5">
        <v>8.3595359248196194E-2</v>
      </c>
      <c r="E212">
        <v>7.4736168367109446E-2</v>
      </c>
      <c r="F212">
        <v>8.2423396564987997E-2</v>
      </c>
      <c r="G212">
        <v>8.3918127991988001E-2</v>
      </c>
      <c r="H212">
        <v>7.9847673254828E-2</v>
      </c>
      <c r="I212">
        <v>8.2991988265605166E-2</v>
      </c>
      <c r="J212">
        <f>0.000423328994984977*(5)^0.5 + 0.0826348005627652</f>
        <v>8.3581392972398277E-2</v>
      </c>
      <c r="K212">
        <v>8.3727507064988008E-2</v>
      </c>
    </row>
    <row r="213" spans="1:11" x14ac:dyDescent="0.25">
      <c r="A213" s="1">
        <v>210</v>
      </c>
      <c r="B213" s="5">
        <v>8.8248159693155401E-2</v>
      </c>
      <c r="C213">
        <v>8.7932419383687274E-2</v>
      </c>
      <c r="D213" s="5">
        <v>8.3596106629253E-2</v>
      </c>
      <c r="E213">
        <v>7.4757675316633951E-2</v>
      </c>
      <c r="F213">
        <v>8.2425822064987997E-2</v>
      </c>
      <c r="G213">
        <v>8.3919722794987994E-2</v>
      </c>
      <c r="H213">
        <v>7.9854741614587998E-2</v>
      </c>
      <c r="I213">
        <v>8.3029569518128371E-2</v>
      </c>
      <c r="J213">
        <f>0.000423516987659043*(5)^0.5 + 0.0826348005627652</f>
        <v>8.3581813336796762E-2</v>
      </c>
      <c r="K213">
        <v>8.3727507064988008E-2</v>
      </c>
    </row>
    <row r="214" spans="1:11" x14ac:dyDescent="0.25">
      <c r="A214" s="1">
        <v>211</v>
      </c>
      <c r="B214" s="5">
        <v>8.8205957104841207E-2</v>
      </c>
      <c r="C214">
        <v>8.7917071744898767E-2</v>
      </c>
      <c r="D214" s="5">
        <v>8.3596854155172498E-2</v>
      </c>
      <c r="E214">
        <v>7.4779182266158456E-2</v>
      </c>
      <c r="F214">
        <v>8.2428247564987997E-2</v>
      </c>
      <c r="G214">
        <v>8.3921317597988002E-2</v>
      </c>
      <c r="H214">
        <v>7.9861809974348011E-2</v>
      </c>
      <c r="I214">
        <v>8.3067150770651577E-2</v>
      </c>
      <c r="J214">
        <f>0.000423704896923069*(5)^0.5 + 0.0826348005627652</f>
        <v>8.3582233514684731E-2</v>
      </c>
      <c r="K214">
        <v>8.3727507064988008E-2</v>
      </c>
    </row>
    <row r="215" spans="1:11" x14ac:dyDescent="0.25">
      <c r="A215" s="1">
        <v>212</v>
      </c>
      <c r="B215" s="5">
        <v>8.8163801302369393E-2</v>
      </c>
      <c r="C215">
        <v>8.7901730316124707E-2</v>
      </c>
      <c r="D215" s="5">
        <v>8.3597601826110104E-2</v>
      </c>
      <c r="E215">
        <v>7.4800689215682975E-2</v>
      </c>
      <c r="F215">
        <v>8.2430673064987997E-2</v>
      </c>
      <c r="G215">
        <v>8.3922912400987995E-2</v>
      </c>
      <c r="H215">
        <v>7.9868878334108009E-2</v>
      </c>
      <c r="I215">
        <v>8.3104732023174782E-2</v>
      </c>
      <c r="J215">
        <f>0.000423892722887982*(5)^0.5 + 0.0826348005627652</f>
        <v>8.3582653506310209E-2</v>
      </c>
      <c r="K215">
        <v>8.3727507064988008E-2</v>
      </c>
    </row>
    <row r="216" spans="1:11" x14ac:dyDescent="0.25">
      <c r="A216" s="1">
        <v>213</v>
      </c>
      <c r="B216" s="5">
        <v>8.8121692205798505E-2</v>
      </c>
      <c r="C216">
        <v>8.7886395093596775E-2</v>
      </c>
      <c r="D216" s="5">
        <v>8.3598349642221501E-2</v>
      </c>
      <c r="E216">
        <v>7.4822196165207466E-2</v>
      </c>
      <c r="F216">
        <v>8.2433098564987997E-2</v>
      </c>
      <c r="G216">
        <v>8.3924507203988002E-2</v>
      </c>
      <c r="H216">
        <v>7.9875946693868008E-2</v>
      </c>
      <c r="I216">
        <v>8.3142313275698015E-2</v>
      </c>
      <c r="J216">
        <f>0.000424080465664462*(5)^0.5 + 0.0826348005627652</f>
        <v>8.3583073311920705E-2</v>
      </c>
      <c r="K216">
        <v>8.3727507064988008E-2</v>
      </c>
    </row>
    <row r="217" spans="1:11" x14ac:dyDescent="0.25">
      <c r="A217" s="1">
        <v>214</v>
      </c>
      <c r="B217" s="5">
        <v>8.8079629735379805E-2</v>
      </c>
      <c r="C217">
        <v>8.7871066073549692E-2</v>
      </c>
      <c r="D217" s="5">
        <v>8.3599097603662298E-2</v>
      </c>
      <c r="E217">
        <v>7.4843703114731971E-2</v>
      </c>
      <c r="F217">
        <v>8.2435524064987997E-2</v>
      </c>
      <c r="G217">
        <v>8.3926102006987996E-2</v>
      </c>
      <c r="H217">
        <v>7.9883015053628006E-2</v>
      </c>
      <c r="I217">
        <v>8.3179894528221193E-2</v>
      </c>
      <c r="J217">
        <f>0.000424268125362943*(5)^0.5 + 0.0826348005627652</f>
        <v>8.3583492931763148E-2</v>
      </c>
      <c r="K217">
        <v>8.3727507064988008E-2</v>
      </c>
    </row>
    <row r="218" spans="1:11" x14ac:dyDescent="0.25">
      <c r="A218" s="1">
        <v>215</v>
      </c>
      <c r="B218" s="5">
        <v>8.80376138115576E-2</v>
      </c>
      <c r="C218">
        <v>8.7855743252221258E-2</v>
      </c>
      <c r="D218" s="5">
        <v>8.3599845710588705E-2</v>
      </c>
      <c r="E218">
        <v>7.4865210064256477E-2</v>
      </c>
      <c r="F218">
        <v>8.2437949564987997E-2</v>
      </c>
      <c r="G218">
        <v>8.3927696809988003E-2</v>
      </c>
      <c r="H218">
        <v>7.9890083413388005E-2</v>
      </c>
      <c r="I218">
        <v>8.3217475780744427E-2</v>
      </c>
      <c r="J218">
        <f>0.000424455702093616*(5)^0.5 + 0.0826348005627652</f>
        <v>8.3583912366083923E-2</v>
      </c>
      <c r="K218">
        <v>8.3727507064988008E-2</v>
      </c>
    </row>
    <row r="219" spans="1:11" x14ac:dyDescent="0.25">
      <c r="A219" s="1">
        <v>216</v>
      </c>
      <c r="B219" s="5">
        <v>8.7995644354967706E-2</v>
      </c>
      <c r="C219">
        <v>8.7840426625852272E-2</v>
      </c>
      <c r="D219" s="5">
        <v>8.3600593963156902E-2</v>
      </c>
      <c r="E219">
        <v>7.4886717013780996E-2</v>
      </c>
      <c r="F219">
        <v>8.2440375064987997E-2</v>
      </c>
      <c r="G219">
        <v>8.3929291612987997E-2</v>
      </c>
      <c r="H219">
        <v>7.9897151773148004E-2</v>
      </c>
      <c r="I219">
        <v>8.3255057033267632E-2</v>
      </c>
      <c r="J219">
        <f>0.00042464319596643*(5)^0.5 + 0.0826348005627652</f>
        <v>8.3584331615128904E-2</v>
      </c>
      <c r="K219">
        <v>8.3727507064988008E-2</v>
      </c>
    </row>
    <row r="220" spans="1:11" x14ac:dyDescent="0.25">
      <c r="A220" s="1">
        <v>217</v>
      </c>
      <c r="B220" s="5">
        <v>8.7953721286437497E-2</v>
      </c>
      <c r="C220">
        <v>8.78251161906866E-2</v>
      </c>
      <c r="D220" s="5">
        <v>8.3601342361523404E-2</v>
      </c>
      <c r="E220">
        <v>7.4908223963305487E-2</v>
      </c>
      <c r="F220">
        <v>8.2442800564987997E-2</v>
      </c>
      <c r="G220">
        <v>8.3930886415988004E-2</v>
      </c>
      <c r="H220">
        <v>7.9904220132908002E-2</v>
      </c>
      <c r="I220">
        <v>8.3292638285790838E-2</v>
      </c>
      <c r="J220">
        <f>0.000424830607091088*(5)^0.5 + 0.0826348005627652</f>
        <v>8.358475067914338E-2</v>
      </c>
      <c r="K220">
        <v>8.3727507064988008E-2</v>
      </c>
    </row>
    <row r="221" spans="1:11" x14ac:dyDescent="0.25">
      <c r="A221" s="1">
        <v>218</v>
      </c>
      <c r="B221" s="5">
        <v>8.7911844526984806E-2</v>
      </c>
      <c r="C221">
        <v>8.7809811942971133E-2</v>
      </c>
      <c r="D221" s="5">
        <v>8.3602090905844903E-2</v>
      </c>
      <c r="E221">
        <v>7.4929730912830006E-2</v>
      </c>
      <c r="F221">
        <v>8.2445226064987998E-2</v>
      </c>
      <c r="G221">
        <v>8.3932481218987998E-2</v>
      </c>
      <c r="H221">
        <v>7.9911288492668001E-2</v>
      </c>
      <c r="I221">
        <v>8.3330219538314043E-2</v>
      </c>
      <c r="J221">
        <f>0.000425017935577055*(5)^0.5 + 0.0826348005627652</f>
        <v>8.3585169558372127E-2</v>
      </c>
      <c r="K221">
        <v>8.3727507064988008E-2</v>
      </c>
    </row>
    <row r="222" spans="1:11" x14ac:dyDescent="0.25">
      <c r="A222" s="1">
        <v>219</v>
      </c>
      <c r="B222" s="5">
        <v>8.78700139978177E-2</v>
      </c>
      <c r="C222">
        <v>8.7794513878955857E-2</v>
      </c>
      <c r="D222" s="5">
        <v>8.3602839596278497E-2</v>
      </c>
      <c r="E222">
        <v>7.4951237862354511E-2</v>
      </c>
      <c r="F222">
        <v>8.2447651564987998E-2</v>
      </c>
      <c r="G222">
        <v>8.3934076021988005E-2</v>
      </c>
      <c r="H222">
        <v>7.9918356852427999E-2</v>
      </c>
      <c r="I222">
        <v>8.3367800790837276E-2</v>
      </c>
      <c r="J222">
        <f>0.000425205181533552*(5)^0.5 + 0.0826348005627652</f>
        <v>8.3585588253059367E-2</v>
      </c>
      <c r="K222">
        <v>8.3727507064988008E-2</v>
      </c>
    </row>
    <row r="223" spans="1:11" x14ac:dyDescent="0.25">
      <c r="A223" s="1">
        <v>220</v>
      </c>
      <c r="B223" s="5">
        <v>8.7828229620333098E-2</v>
      </c>
      <c r="C223">
        <v>8.777922199489363E-2</v>
      </c>
      <c r="D223" s="5">
        <v>8.3603588432981296E-2</v>
      </c>
      <c r="E223">
        <v>7.4972744811879016E-2</v>
      </c>
      <c r="F223">
        <v>8.2450077064987998E-2</v>
      </c>
      <c r="G223">
        <v>8.3935670824987998E-2</v>
      </c>
      <c r="H223">
        <v>7.9925425212187998E-2</v>
      </c>
      <c r="I223">
        <v>8.3405382043360454E-2</v>
      </c>
      <c r="J223">
        <f>0.00042539234506956*(5)^0.5 + 0.0826348005627652</f>
        <v>8.3586006763448781E-2</v>
      </c>
      <c r="K223">
        <v>8.3727507064988008E-2</v>
      </c>
    </row>
    <row r="224" spans="1:11" x14ac:dyDescent="0.25">
      <c r="A224" s="1">
        <v>221</v>
      </c>
      <c r="B224" s="5">
        <v>8.7786491316117196E-2</v>
      </c>
      <c r="C224">
        <v>8.7763936287040517E-2</v>
      </c>
      <c r="D224" s="5">
        <v>8.3604337416110799E-2</v>
      </c>
      <c r="E224">
        <v>7.4994251761403508E-2</v>
      </c>
      <c r="F224">
        <v>8.2452502564987998E-2</v>
      </c>
      <c r="G224">
        <v>8.3937265627988006E-2</v>
      </c>
      <c r="H224">
        <v>7.993249357194801E-2</v>
      </c>
      <c r="I224">
        <v>8.3442963295883688E-2</v>
      </c>
      <c r="J224">
        <f>0.000425579426293822*(5)^0.5 + 0.0826348005627652</f>
        <v>8.3586425089783548E-2</v>
      </c>
      <c r="K224">
        <v>8.3727507064988008E-2</v>
      </c>
    </row>
    <row r="225" spans="1:11" x14ac:dyDescent="0.25">
      <c r="A225" s="1">
        <v>222</v>
      </c>
      <c r="B225" s="5">
        <v>8.7744799006943694E-2</v>
      </c>
      <c r="C225">
        <v>8.7748656751655496E-2</v>
      </c>
      <c r="D225" s="5">
        <v>8.36050865458247E-2</v>
      </c>
      <c r="E225">
        <v>7.5015758710928027E-2</v>
      </c>
      <c r="F225">
        <v>8.2454928064987998E-2</v>
      </c>
      <c r="G225">
        <v>8.3938860430987999E-2</v>
      </c>
      <c r="H225">
        <v>7.9939561931708009E-2</v>
      </c>
      <c r="I225">
        <v>8.3480544548406893E-2</v>
      </c>
      <c r="J225">
        <f>0.00042576642531484*(5)^0.5 + 0.0826348005627652</f>
        <v>8.3586843232306279E-2</v>
      </c>
      <c r="K225">
        <v>8.3727507064988008E-2</v>
      </c>
    </row>
    <row r="226" spans="1:11" x14ac:dyDescent="0.25">
      <c r="A226" s="1">
        <v>223</v>
      </c>
      <c r="B226" s="5">
        <v>8.7703152614774293E-2</v>
      </c>
      <c r="C226">
        <v>8.7733383385000627E-2</v>
      </c>
      <c r="D226" s="5">
        <v>8.3605835822280899E-2</v>
      </c>
      <c r="E226">
        <v>7.5037265660452532E-2</v>
      </c>
      <c r="F226">
        <v>8.2457353564987998E-2</v>
      </c>
      <c r="G226">
        <v>8.3940455233987993E-2</v>
      </c>
      <c r="H226">
        <v>7.9946630291468007E-2</v>
      </c>
      <c r="I226">
        <v>8.3518125800930099E-2</v>
      </c>
      <c r="J226">
        <f>0.00042595334224088*(5)^0.5 + 0.0826348005627652</f>
        <v>8.3587261191259046E-2</v>
      </c>
      <c r="K226">
        <v>8.3727507064988008E-2</v>
      </c>
    </row>
    <row r="227" spans="1:11" x14ac:dyDescent="0.25">
      <c r="A227" s="1">
        <v>224</v>
      </c>
      <c r="B227" s="5">
        <v>8.7661552061757103E-2</v>
      </c>
      <c r="C227">
        <v>8.7718116183340925E-2</v>
      </c>
      <c r="D227" s="5">
        <v>8.3606585245637494E-2</v>
      </c>
      <c r="E227">
        <v>7.5058772609977037E-2</v>
      </c>
      <c r="F227">
        <v>8.2459779064987998E-2</v>
      </c>
      <c r="G227">
        <v>8.3942050036988E-2</v>
      </c>
      <c r="H227">
        <v>7.9953698651228006E-2</v>
      </c>
      <c r="I227">
        <v>8.3555707053453304E-2</v>
      </c>
      <c r="J227">
        <f>0.000426140177179969*(5)^0.5 + 0.0826348005627652</f>
        <v>8.3587678966883419E-2</v>
      </c>
      <c r="K227">
        <v>8.3727507064988008E-2</v>
      </c>
    </row>
    <row r="228" spans="1:11" x14ac:dyDescent="0.25">
      <c r="A228" s="1">
        <v>225</v>
      </c>
      <c r="B228" s="5">
        <v>8.7619997270226499E-2</v>
      </c>
      <c r="C228">
        <v>8.7702855142944472E-2</v>
      </c>
      <c r="D228" s="5">
        <v>8.3607334816053105E-2</v>
      </c>
      <c r="E228">
        <v>7.5080279559501542E-2</v>
      </c>
      <c r="F228">
        <v>8.2462204564987998E-2</v>
      </c>
      <c r="G228">
        <v>8.3943644839987994E-2</v>
      </c>
      <c r="H228">
        <v>7.9960767010988004E-2</v>
      </c>
      <c r="I228">
        <v>8.359328830597651E-2</v>
      </c>
      <c r="J228">
        <f>0.000426326930239898*(5)^0.5 + 0.0826348005627652</f>
        <v>8.3588096559420427E-2</v>
      </c>
      <c r="K228">
        <v>8.3727507064988008E-2</v>
      </c>
    </row>
    <row r="229" spans="1:11" x14ac:dyDescent="0.25">
      <c r="A229" s="1">
        <v>226</v>
      </c>
      <c r="B229" s="5">
        <v>8.75784881627025E-2</v>
      </c>
      <c r="C229">
        <v>8.7687600260082335E-2</v>
      </c>
      <c r="D229" s="5">
        <v>8.3608084533686094E-2</v>
      </c>
      <c r="E229">
        <v>7.5101786509026047E-2</v>
      </c>
      <c r="F229">
        <v>8.2464630064987998E-2</v>
      </c>
      <c r="G229">
        <v>8.3945239642988001E-2</v>
      </c>
      <c r="H229">
        <v>7.9967835370748003E-2</v>
      </c>
      <c r="I229">
        <v>8.3630869558499715E-2</v>
      </c>
      <c r="J229">
        <f>0.00042651360152822*(5)^0.5 + 0.0826348005627652</f>
        <v>8.3588513969110559E-2</v>
      </c>
      <c r="K229">
        <v>8.3727507064988008E-2</v>
      </c>
    </row>
    <row r="230" spans="1:11" x14ac:dyDescent="0.25">
      <c r="A230" s="1">
        <v>227</v>
      </c>
      <c r="B230" s="5">
        <v>8.7537024661890103E-2</v>
      </c>
      <c r="C230">
        <v>8.7672351531028592E-2</v>
      </c>
      <c r="D230" s="5">
        <v>8.3608834398695597E-2</v>
      </c>
      <c r="E230">
        <v>7.5123293458550552E-2</v>
      </c>
      <c r="F230">
        <v>8.2467055564987998E-2</v>
      </c>
      <c r="G230">
        <v>8.3946834445987994E-2</v>
      </c>
      <c r="H230">
        <v>7.9974903730508001E-2</v>
      </c>
      <c r="I230">
        <v>8.3668450811022949E-2</v>
      </c>
      <c r="J230">
        <f>0.000426700191152257*(5)^0.5 + 0.0826348005627652</f>
        <v>8.3588931196193803E-2</v>
      </c>
      <c r="K230">
        <v>8.3727507064988008E-2</v>
      </c>
    </row>
    <row r="231" spans="1:11" x14ac:dyDescent="0.25">
      <c r="A231" s="1">
        <v>228</v>
      </c>
      <c r="B231" s="5">
        <v>8.7495606690678504E-2</v>
      </c>
      <c r="C231">
        <v>8.7657108952060317E-2</v>
      </c>
      <c r="D231" s="5">
        <v>8.3609584411240501E-2</v>
      </c>
      <c r="E231">
        <v>7.5144800408075058E-2</v>
      </c>
      <c r="F231">
        <v>8.2469481064987998E-2</v>
      </c>
      <c r="G231">
        <v>8.3948429248988002E-2</v>
      </c>
      <c r="H231">
        <v>7.9981972090268E-2</v>
      </c>
      <c r="I231">
        <v>8.3706032063546154E-2</v>
      </c>
      <c r="J231">
        <f>0.000426886699219092*(5)^0.5 + 0.0826348005627652</f>
        <v>8.3589348240909606E-2</v>
      </c>
      <c r="K231">
        <v>8.3727507064988008E-2</v>
      </c>
    </row>
    <row r="232" spans="1:11" x14ac:dyDescent="0.25">
      <c r="A232" s="1">
        <v>229</v>
      </c>
      <c r="B232" s="5">
        <v>8.7454234172140793E-2</v>
      </c>
      <c r="C232">
        <v>8.7641872519457667E-2</v>
      </c>
      <c r="D232" s="5">
        <v>8.3610334571480399E-2</v>
      </c>
      <c r="E232">
        <v>7.5166307357599577E-2</v>
      </c>
      <c r="F232">
        <v>8.2471906564987998E-2</v>
      </c>
      <c r="G232">
        <v>8.3950024051987995E-2</v>
      </c>
      <c r="H232">
        <v>7.9989040450027998E-2</v>
      </c>
      <c r="I232">
        <v>8.374361331606936E-2</v>
      </c>
      <c r="J232">
        <f>0.000427073125835577*(5)^0.5 + 0.0826348005627652</f>
        <v>8.3589765103496874E-2</v>
      </c>
      <c r="K232">
        <v>8.3727507064988008E-2</v>
      </c>
    </row>
    <row r="233" spans="1:11" x14ac:dyDescent="0.25">
      <c r="A233" s="1">
        <v>230</v>
      </c>
      <c r="B233" s="5">
        <v>8.7412907029533096E-2</v>
      </c>
      <c r="C233">
        <v>8.7626642229503657E-2</v>
      </c>
      <c r="D233" s="5">
        <v>8.3611084879574707E-2</v>
      </c>
      <c r="E233">
        <v>7.5187814307124068E-2</v>
      </c>
      <c r="F233">
        <v>8.2474332064987999E-2</v>
      </c>
      <c r="G233">
        <v>8.3951618854988003E-2</v>
      </c>
      <c r="H233">
        <v>7.9996108809788011E-2</v>
      </c>
      <c r="I233">
        <v>8.3781194568592565E-2</v>
      </c>
      <c r="J233">
        <f>0.00042725947110833*(5)^0.5 + 0.0826348005627652</f>
        <v>8.3590181784194043E-2</v>
      </c>
      <c r="K233">
        <v>8.3727507064988008E-2</v>
      </c>
    </row>
    <row r="234" spans="1:11" x14ac:dyDescent="0.25">
      <c r="A234" s="1">
        <v>231</v>
      </c>
      <c r="B234" s="5">
        <v>8.7371625186293905E-2</v>
      </c>
      <c r="C234">
        <v>8.761141807848441E-2</v>
      </c>
      <c r="D234" s="5">
        <v>8.3611835335683393E-2</v>
      </c>
      <c r="E234">
        <v>7.5209321256648587E-2</v>
      </c>
      <c r="F234">
        <v>8.2476757564987999E-2</v>
      </c>
      <c r="G234">
        <v>8.3953213657987996E-2</v>
      </c>
      <c r="H234">
        <v>8.0003177169548009E-2</v>
      </c>
      <c r="I234">
        <v>8.3818775821115771E-2</v>
      </c>
      <c r="J234">
        <f>0.000427445735143736*(5)^0.5 + 0.0826348005627652</f>
        <v>8.3590598283238962E-2</v>
      </c>
      <c r="K234">
        <v>8.3727507064988008E-2</v>
      </c>
    </row>
    <row r="235" spans="1:11" x14ac:dyDescent="0.25">
      <c r="A235" s="1">
        <v>232</v>
      </c>
      <c r="B235" s="5">
        <v>8.7330388566043804E-2</v>
      </c>
      <c r="C235">
        <v>8.7596200062688992E-2</v>
      </c>
      <c r="D235" s="5">
        <v>8.3612585939966497E-2</v>
      </c>
      <c r="E235">
        <v>7.5230828206173092E-2</v>
      </c>
      <c r="F235">
        <v>8.2479183064987999E-2</v>
      </c>
      <c r="G235">
        <v>8.3954808460988004E-2</v>
      </c>
      <c r="H235">
        <v>8.0010245529308008E-2</v>
      </c>
      <c r="I235">
        <v>8.3856357073638976E-2</v>
      </c>
      <c r="J235">
        <f>0.000427631918047949*(5)^0.5 + 0.0826348005627652</f>
        <v>8.359101460086904E-2</v>
      </c>
      <c r="K235">
        <v>8.3727507064988008E-2</v>
      </c>
    </row>
    <row r="236" spans="1:11" x14ac:dyDescent="0.25">
      <c r="A236" s="1">
        <v>233</v>
      </c>
      <c r="B236" s="5">
        <v>8.7289197092584606E-2</v>
      </c>
      <c r="C236">
        <v>8.7580988178409494E-2</v>
      </c>
      <c r="D236" s="5">
        <v>8.3613336692584306E-2</v>
      </c>
      <c r="E236">
        <v>7.5252335155697597E-2</v>
      </c>
      <c r="F236">
        <v>8.2481608564987999E-2</v>
      </c>
      <c r="G236">
        <v>8.3956403263987997E-2</v>
      </c>
      <c r="H236">
        <v>8.0017313889068006E-2</v>
      </c>
      <c r="I236">
        <v>8.389393832616221E-2</v>
      </c>
      <c r="J236">
        <f>0.000427818019926892*(5)^0.5 + 0.0826348005627652</f>
        <v>8.3591430737321087E-2</v>
      </c>
      <c r="K236">
        <v>8.3727507064988008E-2</v>
      </c>
    </row>
    <row r="237" spans="1:11" x14ac:dyDescent="0.25">
      <c r="A237" s="1">
        <v>234</v>
      </c>
      <c r="B237" s="5">
        <v>8.7248050689898896E-2</v>
      </c>
      <c r="C237">
        <v>8.7565782421940935E-2</v>
      </c>
      <c r="D237" s="5">
        <v>8.3614087593697498E-2</v>
      </c>
      <c r="E237">
        <v>7.5273842105222089E-2</v>
      </c>
      <c r="F237">
        <v>8.2484034064987999E-2</v>
      </c>
      <c r="G237">
        <v>8.3957998066988004E-2</v>
      </c>
      <c r="H237">
        <v>8.0024382248828005E-2</v>
      </c>
      <c r="I237">
        <v>8.3931519578685415E-2</v>
      </c>
      <c r="J237">
        <f>0.000428004040886258*(5)^0.5 + 0.0826348005627652</f>
        <v>8.359184669283147E-2</v>
      </c>
      <c r="K237">
        <v>8.3727507064988008E-2</v>
      </c>
    </row>
    <row r="238" spans="1:11" x14ac:dyDescent="0.25">
      <c r="A238" s="1">
        <v>235</v>
      </c>
      <c r="B238" s="5">
        <v>8.7206949282149296E-2</v>
      </c>
      <c r="C238">
        <v>8.7550582789581402E-2</v>
      </c>
      <c r="D238" s="5">
        <v>8.3614838643466805E-2</v>
      </c>
      <c r="E238">
        <v>7.5295349054746608E-2</v>
      </c>
      <c r="F238">
        <v>8.2486459564987999E-2</v>
      </c>
      <c r="G238">
        <v>8.3959592869987998E-2</v>
      </c>
      <c r="H238">
        <v>8.0031450608588003E-2</v>
      </c>
      <c r="I238">
        <v>8.3969100831208621E-2</v>
      </c>
      <c r="J238">
        <f>0.00042818998103151*(5)^0.5 + 0.0826348005627652</f>
        <v>8.3592262467636E-2</v>
      </c>
      <c r="K238">
        <v>8.3727507064988008E-2</v>
      </c>
    </row>
    <row r="239" spans="1:11" x14ac:dyDescent="0.25">
      <c r="A239" s="1">
        <v>236</v>
      </c>
      <c r="B239" s="5">
        <v>8.7165892793677799E-2</v>
      </c>
      <c r="C239">
        <v>8.7535389277631881E-2</v>
      </c>
      <c r="D239" s="5">
        <v>8.3615589842053306E-2</v>
      </c>
      <c r="E239">
        <v>7.5316856004271113E-2</v>
      </c>
      <c r="F239">
        <v>8.2488885064987999E-2</v>
      </c>
      <c r="G239">
        <v>8.3961187672988005E-2</v>
      </c>
      <c r="H239">
        <v>8.0038518968348002E-2</v>
      </c>
      <c r="I239">
        <v>8.4006682083731826E-2</v>
      </c>
      <c r="J239">
        <f>0.000428375840467881*(5)^0.5 + 0.0826348005627652</f>
        <v>8.3592678061969988E-2</v>
      </c>
      <c r="K239">
        <v>8.3727507064988008E-2</v>
      </c>
    </row>
    <row r="240" spans="1:11" x14ac:dyDescent="0.25">
      <c r="A240" s="1">
        <v>237</v>
      </c>
      <c r="B240" s="5">
        <v>8.7124881149005601E-2</v>
      </c>
      <c r="C240">
        <v>8.7520201882396398E-2</v>
      </c>
      <c r="D240" s="5">
        <v>8.3616341189618304E-2</v>
      </c>
      <c r="E240">
        <v>7.5338362953795618E-2</v>
      </c>
      <c r="F240">
        <v>8.2491310564987999E-2</v>
      </c>
      <c r="G240">
        <v>8.3962782475987999E-2</v>
      </c>
      <c r="H240">
        <v>8.0045587328108E-2</v>
      </c>
      <c r="I240">
        <v>8.4044263336255032E-2</v>
      </c>
      <c r="J240">
        <f>0.000428561619300378*(5)^0.5 + 0.0826348005627652</f>
        <v>8.3593093476068234E-2</v>
      </c>
      <c r="K240">
        <v>8.3727507064988008E-2</v>
      </c>
    </row>
    <row r="241" spans="1:11" x14ac:dyDescent="0.25">
      <c r="A241" s="1">
        <v>238</v>
      </c>
      <c r="B241" s="5">
        <v>8.70839142728322E-2</v>
      </c>
      <c r="C241">
        <v>8.7505020600181935E-2</v>
      </c>
      <c r="D241" s="5">
        <v>8.3617092686323294E-2</v>
      </c>
      <c r="E241">
        <v>7.5359869903320123E-2</v>
      </c>
      <c r="F241">
        <v>8.2493736064987999E-2</v>
      </c>
      <c r="G241">
        <v>8.3964377278988006E-2</v>
      </c>
      <c r="H241">
        <v>8.0052655687867999E-2</v>
      </c>
      <c r="I241">
        <v>8.4081844588778237E-2</v>
      </c>
      <c r="J241">
        <f>0.00042874731763378*(5)^0.5 + 0.0826348005627652</f>
        <v>8.3593508710165035E-2</v>
      </c>
      <c r="K241">
        <v>8.3727507064988008E-2</v>
      </c>
    </row>
    <row r="242" spans="1:11" x14ac:dyDescent="0.25">
      <c r="A242" s="1">
        <v>239</v>
      </c>
      <c r="B242" s="5">
        <v>8.7042992090034604E-2</v>
      </c>
      <c r="C242">
        <v>8.7489845427298416E-2</v>
      </c>
      <c r="D242" s="5">
        <v>8.3617844332330202E-2</v>
      </c>
      <c r="E242">
        <v>7.5381376852844628E-2</v>
      </c>
      <c r="F242">
        <v>8.2496161564987999E-2</v>
      </c>
      <c r="G242">
        <v>8.3965972081988E-2</v>
      </c>
      <c r="H242">
        <v>8.0059724047628011E-2</v>
      </c>
      <c r="I242">
        <v>8.4119425841301471E-2</v>
      </c>
      <c r="J242">
        <f>0.000428932935572638*(5)^0.5 + 0.0826348005627652</f>
        <v>8.3593923764494163E-2</v>
      </c>
      <c r="K242">
        <v>8.3727507064988008E-2</v>
      </c>
    </row>
    <row r="243" spans="1:11" x14ac:dyDescent="0.25">
      <c r="A243" s="1">
        <v>240</v>
      </c>
      <c r="B243" s="5">
        <v>8.7002114525667196E-2</v>
      </c>
      <c r="C243">
        <v>8.7474676360058762E-2</v>
      </c>
      <c r="D243" s="5">
        <v>8.3618596127800995E-2</v>
      </c>
      <c r="E243">
        <v>7.5402883802369147E-2</v>
      </c>
      <c r="F243">
        <v>8.2498587064987999E-2</v>
      </c>
      <c r="G243">
        <v>8.3967566884987993E-2</v>
      </c>
      <c r="H243">
        <v>8.006679240738801E-2</v>
      </c>
      <c r="I243">
        <v>8.4157007093824648E-2</v>
      </c>
      <c r="J243">
        <f>0.000429118473221277*(5)^0.5 + 0.0826348005627652</f>
        <v>8.3594338639288904E-2</v>
      </c>
      <c r="K243">
        <v>8.3727507064988008E-2</v>
      </c>
    </row>
    <row r="244" spans="1:11" x14ac:dyDescent="0.25">
      <c r="A244" s="1">
        <v>241</v>
      </c>
      <c r="B244" s="5">
        <v>8.6961281504961005E-2</v>
      </c>
      <c r="C244">
        <v>8.7459513394778851E-2</v>
      </c>
      <c r="D244" s="5">
        <v>8.3619348072898003E-2</v>
      </c>
      <c r="E244">
        <v>7.5424390751893639E-2</v>
      </c>
      <c r="F244">
        <v>8.2501012564987999E-2</v>
      </c>
      <c r="G244">
        <v>8.3969161687988E-2</v>
      </c>
      <c r="H244">
        <v>8.0073860767148008E-2</v>
      </c>
      <c r="I244">
        <v>8.4194588346347882E-2</v>
      </c>
      <c r="J244">
        <f>0.000429303930683797*(5)^0.5 + 0.0826348005627652</f>
        <v>8.3594753334782029E-2</v>
      </c>
      <c r="K244">
        <v>8.3727507064988008E-2</v>
      </c>
    </row>
    <row r="245" spans="1:11" x14ac:dyDescent="0.25">
      <c r="A245" s="1">
        <v>242</v>
      </c>
      <c r="B245" s="5">
        <v>8.6920492953322895E-2</v>
      </c>
      <c r="C245">
        <v>8.74443565277776E-2</v>
      </c>
      <c r="D245" s="5">
        <v>8.3620100167783706E-2</v>
      </c>
      <c r="E245">
        <v>7.5445897701418144E-2</v>
      </c>
      <c r="F245">
        <v>8.2503438064987999E-2</v>
      </c>
      <c r="G245">
        <v>8.3970756490987994E-2</v>
      </c>
      <c r="H245">
        <v>8.0080929126908007E-2</v>
      </c>
      <c r="I245">
        <v>8.4232169598871087E-2</v>
      </c>
      <c r="J245">
        <f>0.000429489308064075*(5)^0.5 + 0.0826348005627652</f>
        <v>8.3595167851205826E-2</v>
      </c>
      <c r="K245">
        <v>8.3727507064988008E-2</v>
      </c>
    </row>
    <row r="246" spans="1:11" x14ac:dyDescent="0.25">
      <c r="A246" s="1">
        <v>243</v>
      </c>
      <c r="B246" s="5">
        <v>8.6879748796335296E-2</v>
      </c>
      <c r="C246">
        <v>8.7429205755376729E-2</v>
      </c>
      <c r="D246" s="5">
        <v>8.3620852412620905E-2</v>
      </c>
      <c r="E246">
        <v>7.5467404650942649E-2</v>
      </c>
      <c r="F246">
        <v>8.2505863564988E-2</v>
      </c>
      <c r="G246">
        <v>8.3972351293988001E-2</v>
      </c>
      <c r="H246">
        <v>8.0087997486668006E-2</v>
      </c>
      <c r="I246">
        <v>8.4269750851394293E-2</v>
      </c>
      <c r="J246">
        <f>0.00042967460546576*(5)^0.5 + 0.0826348005627652</f>
        <v>8.3595582188792039E-2</v>
      </c>
      <c r="K246">
        <v>8.3727507064988008E-2</v>
      </c>
    </row>
    <row r="247" spans="1:11" x14ac:dyDescent="0.25">
      <c r="A247" s="1">
        <v>244</v>
      </c>
      <c r="B247" s="5">
        <v>8.6839048959755402E-2</v>
      </c>
      <c r="C247">
        <v>8.7414061073901039E-2</v>
      </c>
      <c r="D247" s="5">
        <v>8.3621604807572594E-2</v>
      </c>
      <c r="E247">
        <v>7.5488911600467168E-2</v>
      </c>
      <c r="F247">
        <v>8.2508289064988E-2</v>
      </c>
      <c r="G247">
        <v>8.3973946096987995E-2</v>
      </c>
      <c r="H247">
        <v>8.0095065846428004E-2</v>
      </c>
      <c r="I247">
        <v>8.4307332103917498E-2</v>
      </c>
      <c r="J247">
        <f>0.000429859822992281*(5)^0.5 + 0.0826348005627652</f>
        <v>8.359599634777197E-2</v>
      </c>
      <c r="K247">
        <v>8.3727507064988008E-2</v>
      </c>
    </row>
    <row r="248" spans="1:11" x14ac:dyDescent="0.25">
      <c r="A248" s="1">
        <v>245</v>
      </c>
      <c r="B248" s="5">
        <v>8.6798393369514906E-2</v>
      </c>
      <c r="C248">
        <v>8.7398922479678259E-2</v>
      </c>
      <c r="D248" s="5">
        <v>8.3622357352802101E-2</v>
      </c>
      <c r="E248">
        <v>7.5510418549991659E-2</v>
      </c>
      <c r="F248">
        <v>8.2510714564988E-2</v>
      </c>
      <c r="G248">
        <v>8.3975540899988002E-2</v>
      </c>
      <c r="H248">
        <v>8.0102134206188003E-2</v>
      </c>
      <c r="I248">
        <v>8.4344913356440732E-2</v>
      </c>
      <c r="J248">
        <f>0.000430044960746844*(5)^0.5 + 0.0826348005627652</f>
        <v>8.3596410328376378E-2</v>
      </c>
      <c r="K248">
        <v>8.3727507064988008E-2</v>
      </c>
    </row>
    <row r="249" spans="1:11" x14ac:dyDescent="0.25">
      <c r="A249" s="1">
        <v>246</v>
      </c>
      <c r="B249" s="5">
        <v>8.6757781951719098E-2</v>
      </c>
      <c r="C249">
        <v>8.7383789969039075E-2</v>
      </c>
      <c r="D249" s="5">
        <v>8.3623110048472907E-2</v>
      </c>
      <c r="E249">
        <v>7.5531925499516178E-2</v>
      </c>
      <c r="F249">
        <v>8.2513140064988E-2</v>
      </c>
      <c r="G249">
        <v>8.3977135702987996E-2</v>
      </c>
      <c r="H249">
        <v>8.0109202565948001E-2</v>
      </c>
      <c r="I249">
        <v>8.4382494608963909E-2</v>
      </c>
      <c r="J249">
        <f>0.000430230018832431*(5)^0.5 + 0.0826348005627652</f>
        <v>8.3596824130835537E-2</v>
      </c>
      <c r="K249">
        <v>8.3727507064988008E-2</v>
      </c>
    </row>
    <row r="250" spans="1:11" x14ac:dyDescent="0.25">
      <c r="A250" s="1">
        <v>247</v>
      </c>
      <c r="B250" s="5">
        <v>8.6717214632646394E-2</v>
      </c>
      <c r="C250">
        <v>8.7368663538317057E-2</v>
      </c>
      <c r="D250" s="5">
        <v>8.3623862894748796E-2</v>
      </c>
      <c r="E250">
        <v>7.5553432449040669E-2</v>
      </c>
      <c r="F250">
        <v>8.2515565564988E-2</v>
      </c>
      <c r="G250">
        <v>8.3978730505988003E-2</v>
      </c>
      <c r="H250">
        <v>8.0116270925708E-2</v>
      </c>
      <c r="I250">
        <v>8.4420075861487143E-2</v>
      </c>
      <c r="J250">
        <f>0.000430414997351803*(5)^0.5 + 0.0826348005627652</f>
        <v>8.3597237755379222E-2</v>
      </c>
      <c r="K250">
        <v>8.3727507064988008E-2</v>
      </c>
    </row>
    <row r="251" spans="1:11" x14ac:dyDescent="0.25">
      <c r="A251" s="1">
        <v>248</v>
      </c>
      <c r="B251" s="5">
        <v>8.6676691338748099E-2</v>
      </c>
      <c r="C251">
        <v>8.7353543183848817E-2</v>
      </c>
      <c r="D251" s="5">
        <v>8.3624615891793902E-2</v>
      </c>
      <c r="E251">
        <v>7.5574939398565188E-2</v>
      </c>
      <c r="F251">
        <v>8.2517991064988E-2</v>
      </c>
      <c r="G251">
        <v>8.3980325308987996E-2</v>
      </c>
      <c r="H251">
        <v>8.0123339285467998E-2</v>
      </c>
      <c r="I251">
        <v>8.4457657114010348E-2</v>
      </c>
      <c r="J251">
        <f>0.000430599896407502*(5)^0.5 + 0.0826348005627652</f>
        <v>8.359765120223675E-2</v>
      </c>
      <c r="K251">
        <v>8.3727507064988008E-2</v>
      </c>
    </row>
    <row r="252" spans="1:11" x14ac:dyDescent="0.25">
      <c r="A252" s="1">
        <v>249</v>
      </c>
      <c r="B252" s="5">
        <v>8.66362119966472E-2</v>
      </c>
      <c r="C252">
        <v>8.7338428901973839E-2</v>
      </c>
      <c r="D252" s="5">
        <v>8.3625369039772302E-2</v>
      </c>
      <c r="E252">
        <v>7.559644634808968E-2</v>
      </c>
      <c r="F252">
        <v>8.2520416564988E-2</v>
      </c>
      <c r="G252">
        <v>8.3981920111988004E-2</v>
      </c>
      <c r="H252">
        <v>8.0130407645228011E-2</v>
      </c>
      <c r="I252">
        <v>8.4495238366533554E-2</v>
      </c>
      <c r="J252">
        <f>0.000430784716101849*(5)^0.5 + 0.0826348005627652</f>
        <v>8.3598064471636882E-2</v>
      </c>
      <c r="K252">
        <v>8.3727507064988008E-2</v>
      </c>
    </row>
    <row r="253" spans="1:11" x14ac:dyDescent="0.25">
      <c r="A253" s="1">
        <v>250</v>
      </c>
      <c r="B253" s="5">
        <v>8.6595776533138394E-2</v>
      </c>
      <c r="C253">
        <v>8.7323320689034561E-2</v>
      </c>
      <c r="D253" s="5">
        <v>8.3626122338848696E-2</v>
      </c>
      <c r="E253">
        <v>7.5617953297614199E-2</v>
      </c>
      <c r="F253">
        <v>8.2522842064988E-2</v>
      </c>
      <c r="G253">
        <v>8.3983514914987997E-2</v>
      </c>
      <c r="H253">
        <v>8.0137476004988009E-2</v>
      </c>
      <c r="I253">
        <v>8.4532819619056787E-2</v>
      </c>
      <c r="J253">
        <f>0.000430969456536945*(5)^0.5 + 0.0826348005627652</f>
        <v>8.3598477563807949E-2</v>
      </c>
      <c r="K253">
        <v>8.3727507064988008E-2</v>
      </c>
    </row>
    <row r="254" spans="1:11" x14ac:dyDescent="0.25">
      <c r="A254" s="1">
        <v>251</v>
      </c>
      <c r="B254" s="5">
        <v>8.6555384875187394E-2</v>
      </c>
      <c r="C254">
        <v>8.7308218541376437E-2</v>
      </c>
      <c r="D254" s="5">
        <v>8.3626875789187802E-2</v>
      </c>
      <c r="E254">
        <v>7.5639460247138704E-2</v>
      </c>
      <c r="F254">
        <v>8.2525267564988E-2</v>
      </c>
      <c r="G254">
        <v>8.3985109717988005E-2</v>
      </c>
      <c r="H254">
        <v>8.0144544364748008E-2</v>
      </c>
      <c r="I254">
        <v>8.4570400871579965E-2</v>
      </c>
      <c r="J254">
        <f>0.000431154117814673*(5)^0.5 + 0.0826348005627652</f>
        <v>8.3598890478977769E-2</v>
      </c>
      <c r="K254">
        <v>8.3727507064988008E-2</v>
      </c>
    </row>
    <row r="255" spans="1:11" x14ac:dyDescent="0.25">
      <c r="A255" s="1">
        <v>252</v>
      </c>
      <c r="B255" s="5">
        <v>8.6515036949930194E-2</v>
      </c>
      <c r="C255">
        <v>8.7293122455347691E-2</v>
      </c>
      <c r="D255" s="5">
        <v>8.3627629390954597E-2</v>
      </c>
      <c r="E255">
        <v>7.5660967196663209E-2</v>
      </c>
      <c r="F255">
        <v>8.2527693064988E-2</v>
      </c>
      <c r="G255">
        <v>8.3986704520987998E-2</v>
      </c>
      <c r="H255">
        <v>8.0151612724508006E-2</v>
      </c>
      <c r="I255">
        <v>8.460798212410317E-2</v>
      </c>
      <c r="J255">
        <f>0.000431338700036697*(5)^0.5 + 0.0826348005627652</f>
        <v>8.3599303217373647E-2</v>
      </c>
      <c r="K255">
        <v>8.3727507064988008E-2</v>
      </c>
    </row>
    <row r="256" spans="1:11" x14ac:dyDescent="0.25">
      <c r="A256" s="1">
        <v>253</v>
      </c>
      <c r="B256" s="5">
        <v>8.6474732684672595E-2</v>
      </c>
      <c r="C256">
        <v>8.7278032427299632E-2</v>
      </c>
      <c r="D256" s="5">
        <v>8.3628383144314394E-2</v>
      </c>
      <c r="E256">
        <v>7.5682474146187728E-2</v>
      </c>
      <c r="F256">
        <v>8.2530118564988E-2</v>
      </c>
      <c r="G256">
        <v>8.3988299323988005E-2</v>
      </c>
      <c r="H256">
        <v>8.0158681084268005E-2</v>
      </c>
      <c r="I256">
        <v>8.4645563376626404E-2</v>
      </c>
      <c r="J256">
        <f>0.000431523203304465*(5)^0.5 + 0.0826348005627652</f>
        <v>8.3599715779222455E-2</v>
      </c>
      <c r="K256">
        <v>8.3727507064988008E-2</v>
      </c>
    </row>
    <row r="257" spans="1:11" x14ac:dyDescent="0.25">
      <c r="A257" s="1">
        <v>254</v>
      </c>
      <c r="B257" s="5">
        <v>8.6434472006889904E-2</v>
      </c>
      <c r="C257">
        <v>8.7262948453586411E-2</v>
      </c>
      <c r="D257" s="5">
        <v>8.36291370494327E-2</v>
      </c>
      <c r="E257">
        <v>7.5703981095712219E-2</v>
      </c>
      <c r="F257">
        <v>8.2532544064988E-2</v>
      </c>
      <c r="G257">
        <v>8.3989894126987999E-2</v>
      </c>
      <c r="H257">
        <v>8.0165749444028003E-2</v>
      </c>
      <c r="I257">
        <v>8.4683144629149609E-2</v>
      </c>
      <c r="J257">
        <f>0.000431707627719207*(5)^0.5 + 0.0826348005627652</f>
        <v>8.3600128164750528E-2</v>
      </c>
      <c r="K257">
        <v>8.3727507064988008E-2</v>
      </c>
    </row>
    <row r="258" spans="1:11" x14ac:dyDescent="0.25">
      <c r="A258" s="1">
        <v>255</v>
      </c>
      <c r="B258" s="5">
        <v>8.6394254844225998E-2</v>
      </c>
      <c r="C258">
        <v>8.7247870530565166E-2</v>
      </c>
      <c r="D258" s="5">
        <v>8.3629891106475507E-2</v>
      </c>
      <c r="E258">
        <v>7.5725488045236725E-2</v>
      </c>
      <c r="F258">
        <v>8.2534969564988001E-2</v>
      </c>
      <c r="G258">
        <v>8.3991488929988006E-2</v>
      </c>
      <c r="H258">
        <v>8.0172817803788002E-2</v>
      </c>
      <c r="I258">
        <v>8.4720725881672815E-2</v>
      </c>
      <c r="J258">
        <f>0.000431891973381938*(5)^0.5 + 0.0826348005627652</f>
        <v>8.3600540374183741E-2</v>
      </c>
      <c r="K258">
        <v>8.3727507064988008E-2</v>
      </c>
    </row>
    <row r="259" spans="1:11" x14ac:dyDescent="0.25">
      <c r="A259" s="1">
        <v>256</v>
      </c>
      <c r="B259" s="5">
        <v>8.6354081124493096E-2</v>
      </c>
      <c r="C259">
        <v>8.7232798654595864E-2</v>
      </c>
      <c r="D259" s="5">
        <v>8.3630645315608501E-2</v>
      </c>
      <c r="E259">
        <v>7.574699499476123E-2</v>
      </c>
      <c r="F259">
        <v>8.2537395064988001E-2</v>
      </c>
      <c r="G259">
        <v>8.3993083732988E-2</v>
      </c>
      <c r="H259">
        <v>8.0179886163548E-2</v>
      </c>
      <c r="I259">
        <v>8.475830713419602E-2</v>
      </c>
      <c r="J259">
        <f>0.000432076240393456*(5)^0.5 + 0.0826348005627652</f>
        <v>8.3600952407747509E-2</v>
      </c>
      <c r="K259">
        <v>8.3727507064988008E-2</v>
      </c>
    </row>
    <row r="260" spans="1:11" x14ac:dyDescent="0.25">
      <c r="A260" s="1">
        <v>257</v>
      </c>
      <c r="B260" s="5">
        <v>8.6313950775671E-2</v>
      </c>
      <c r="C260">
        <v>8.7217732822041497E-2</v>
      </c>
      <c r="D260" s="5">
        <v>8.36313996769983E-2</v>
      </c>
      <c r="E260">
        <v>7.5768501944285749E-2</v>
      </c>
      <c r="F260">
        <v>8.2539820564988001E-2</v>
      </c>
      <c r="G260">
        <v>8.3994678535987993E-2</v>
      </c>
      <c r="H260">
        <v>8.0186954523307999E-2</v>
      </c>
      <c r="I260">
        <v>8.4795888386719226E-2</v>
      </c>
      <c r="J260">
        <f>0.000432260428854345*(5)^0.5 + 0.0826348005627652</f>
        <v>8.3601364265666736E-2</v>
      </c>
      <c r="K260">
        <v>8.3727507064988008E-2</v>
      </c>
    </row>
    <row r="261" spans="1:11" x14ac:dyDescent="0.25">
      <c r="A261" s="1">
        <v>258</v>
      </c>
      <c r="B261" s="5">
        <v>8.6273863725906799E-2</v>
      </c>
      <c r="C261">
        <v>8.7202673029267902E-2</v>
      </c>
      <c r="D261" s="5">
        <v>8.36321541908112E-2</v>
      </c>
      <c r="E261">
        <v>7.579000889381024E-2</v>
      </c>
      <c r="F261">
        <v>8.2542246064988001E-2</v>
      </c>
      <c r="G261">
        <v>8.3996273338988001E-2</v>
      </c>
      <c r="H261">
        <v>8.0194022883068011E-2</v>
      </c>
      <c r="I261">
        <v>8.4833469639242459E-2</v>
      </c>
      <c r="J261">
        <f>0.000432444538864976*(5)^0.5 + 0.0826348005627652</f>
        <v>8.3601775948165841E-2</v>
      </c>
      <c r="K261">
        <v>8.3727507064988008E-2</v>
      </c>
    </row>
    <row r="262" spans="1:11" x14ac:dyDescent="0.25">
      <c r="A262" s="1">
        <v>259</v>
      </c>
      <c r="B262" s="5">
        <v>8.6233819903514003E-2</v>
      </c>
      <c r="C262">
        <v>8.718761927264386E-2</v>
      </c>
      <c r="D262" s="5">
        <v>8.3632908857214194E-2</v>
      </c>
      <c r="E262">
        <v>7.5811515843334759E-2</v>
      </c>
      <c r="F262">
        <v>8.2544671564988001E-2</v>
      </c>
      <c r="G262">
        <v>8.3997868141987994E-2</v>
      </c>
      <c r="H262">
        <v>8.020109124282801E-2</v>
      </c>
      <c r="I262">
        <v>8.4871050891765665E-2</v>
      </c>
      <c r="J262">
        <f>0.000432628570525503*(5)^0.5 + 0.0826348005627652</f>
        <v>8.3602187455468796E-2</v>
      </c>
      <c r="K262">
        <v>8.3727507064988008E-2</v>
      </c>
    </row>
    <row r="263" spans="1:11" x14ac:dyDescent="0.25">
      <c r="A263" s="1">
        <v>260</v>
      </c>
      <c r="B263" s="5">
        <v>8.6193819236972405E-2</v>
      </c>
      <c r="C263">
        <v>8.7172571548541078E-2</v>
      </c>
      <c r="D263" s="5">
        <v>8.3633663676374301E-2</v>
      </c>
      <c r="E263">
        <v>7.5833022792859264E-2</v>
      </c>
      <c r="F263">
        <v>8.2547097064988001E-2</v>
      </c>
      <c r="G263">
        <v>8.3999462944988001E-2</v>
      </c>
      <c r="H263">
        <v>8.0208159602588008E-2</v>
      </c>
      <c r="I263">
        <v>8.490863214428887E-2</v>
      </c>
      <c r="J263">
        <f>0.000432812523935872*(5)^0.5 + 0.0826348005627652</f>
        <v>8.3602598787799062E-2</v>
      </c>
      <c r="K263">
        <v>8.3727507064988008E-2</v>
      </c>
    </row>
    <row r="264" spans="1:11" x14ac:dyDescent="0.25">
      <c r="A264" s="1">
        <v>261</v>
      </c>
      <c r="B264" s="5">
        <v>8.6153861654927194E-2</v>
      </c>
      <c r="C264">
        <v>8.7157529853334109E-2</v>
      </c>
      <c r="D264" s="5">
        <v>8.3634418648458705E-2</v>
      </c>
      <c r="E264">
        <v>7.5854529742383769E-2</v>
      </c>
      <c r="F264">
        <v>8.2549522564988001E-2</v>
      </c>
      <c r="G264">
        <v>8.4001057747987995E-2</v>
      </c>
      <c r="H264">
        <v>8.0215227962348007E-2</v>
      </c>
      <c r="I264">
        <v>8.4946213396812076E-2</v>
      </c>
      <c r="J264">
        <f>0.000432996399195811*(5)^0.5 + 0.0826348005627652</f>
        <v>8.3603009945379669E-2</v>
      </c>
      <c r="K264">
        <v>8.3727507064988008E-2</v>
      </c>
    </row>
    <row r="265" spans="1:11" x14ac:dyDescent="0.25">
      <c r="A265" s="1">
        <v>262</v>
      </c>
      <c r="B265" s="5">
        <v>8.6113947086188802E-2</v>
      </c>
      <c r="C265">
        <v>8.7142494183400435E-2</v>
      </c>
      <c r="D265" s="5">
        <v>8.3635173773635205E-2</v>
      </c>
      <c r="E265">
        <v>7.5876036691908261E-2</v>
      </c>
      <c r="F265">
        <v>8.2551948064988001E-2</v>
      </c>
      <c r="G265">
        <v>8.4002652550988002E-2</v>
      </c>
      <c r="H265">
        <v>8.0222296322108005E-2</v>
      </c>
      <c r="I265">
        <v>8.4983794649335281E-2</v>
      </c>
      <c r="J265">
        <f>0.000433180196404842*(5)^0.5 + 0.0826348005627652</f>
        <v>8.3603420928433148E-2</v>
      </c>
      <c r="K265">
        <v>8.3727507064988008E-2</v>
      </c>
    </row>
    <row r="266" spans="1:11" x14ac:dyDescent="0.25">
      <c r="A266" s="1">
        <v>263</v>
      </c>
      <c r="B266" s="5">
        <v>8.6074075459731905E-2</v>
      </c>
      <c r="C266">
        <v>8.7127464535120477E-2</v>
      </c>
      <c r="D266" s="5">
        <v>8.36359290520714E-2</v>
      </c>
      <c r="E266">
        <v>7.589754364143278E-2</v>
      </c>
      <c r="F266">
        <v>8.2554373564988001E-2</v>
      </c>
      <c r="G266">
        <v>8.4004247353987996E-2</v>
      </c>
      <c r="H266">
        <v>8.0229364681868004E-2</v>
      </c>
      <c r="I266">
        <v>8.5021375901858487E-2</v>
      </c>
      <c r="J266">
        <f>0.000433363915662272*(5)^0.5 + 0.0826348005627652</f>
        <v>8.3603831737181528E-2</v>
      </c>
      <c r="K266">
        <v>8.3727507064988008E-2</v>
      </c>
    </row>
    <row r="267" spans="1:11" x14ac:dyDescent="0.25">
      <c r="A267" s="1">
        <v>264</v>
      </c>
      <c r="B267" s="5">
        <v>8.6034246704695394E-2</v>
      </c>
      <c r="C267">
        <v>8.7112440904877575E-2</v>
      </c>
      <c r="D267" s="5">
        <v>8.3636684483935506E-2</v>
      </c>
      <c r="E267">
        <v>7.5919050590957285E-2</v>
      </c>
      <c r="F267">
        <v>8.2556799064988001E-2</v>
      </c>
      <c r="G267">
        <v>8.4005842156988003E-2</v>
      </c>
      <c r="H267">
        <v>8.0236433041628002E-2</v>
      </c>
      <c r="I267">
        <v>8.505895715438172E-2</v>
      </c>
      <c r="J267">
        <f>0.000433547557067198*(5)^0.5 + 0.0826348005627652</f>
        <v>8.3604242371846424E-2</v>
      </c>
      <c r="K267">
        <v>8.3727507064988008E-2</v>
      </c>
    </row>
    <row r="268" spans="1:11" x14ac:dyDescent="0.25">
      <c r="A268" s="1">
        <v>265</v>
      </c>
      <c r="B268" s="5">
        <v>8.5994460750381405E-2</v>
      </c>
      <c r="C268">
        <v>8.709742328905784E-2</v>
      </c>
      <c r="D268" s="5">
        <v>8.3637440069395899E-2</v>
      </c>
      <c r="E268">
        <v>7.594055754048179E-2</v>
      </c>
      <c r="F268">
        <v>8.2559224564988001E-2</v>
      </c>
      <c r="G268">
        <v>8.4007436959987997E-2</v>
      </c>
      <c r="H268">
        <v>8.0243501401388001E-2</v>
      </c>
      <c r="I268">
        <v>8.5096538406904926E-2</v>
      </c>
      <c r="J268">
        <f>0.00043373112071851*(5)^0.5 + 0.0826348005627652</f>
        <v>8.3604652832648965E-2</v>
      </c>
      <c r="K268">
        <v>8.3727507064988008E-2</v>
      </c>
    </row>
    <row r="269" spans="1:11" x14ac:dyDescent="0.25">
      <c r="A269" s="1">
        <v>266</v>
      </c>
      <c r="B269" s="5">
        <v>8.5954717526255303E-2</v>
      </c>
      <c r="C269">
        <v>8.7082411684050398E-2</v>
      </c>
      <c r="D269" s="5">
        <v>8.3638195808621099E-2</v>
      </c>
      <c r="E269">
        <v>7.5962064490006309E-2</v>
      </c>
      <c r="F269">
        <v>8.2561650064988001E-2</v>
      </c>
      <c r="G269">
        <v>8.4009031762988004E-2</v>
      </c>
      <c r="H269">
        <v>8.0250569761148E-2</v>
      </c>
      <c r="I269">
        <v>8.5134119659428131E-2</v>
      </c>
      <c r="J269">
        <f>0.000433914606714885*(5)^0.5 + 0.0826348005627652</f>
        <v>8.360506311980978E-2</v>
      </c>
      <c r="K269">
        <v>8.3727507064988008E-2</v>
      </c>
    </row>
    <row r="270" spans="1:11" x14ac:dyDescent="0.25">
      <c r="A270" s="1">
        <v>267</v>
      </c>
      <c r="B270" s="5">
        <v>8.5915016961944604E-2</v>
      </c>
      <c r="C270">
        <v>8.7067406086247204E-2</v>
      </c>
      <c r="D270" s="5">
        <v>8.3638951701779998E-2</v>
      </c>
      <c r="E270">
        <v>7.59835714395308E-2</v>
      </c>
      <c r="F270">
        <v>8.2564075564988001E-2</v>
      </c>
      <c r="G270">
        <v>8.4010626565987997E-2</v>
      </c>
      <c r="H270">
        <v>8.0257638120907998E-2</v>
      </c>
      <c r="I270">
        <v>8.5171700911951337E-2</v>
      </c>
      <c r="J270">
        <f>0.000434098015154795*(5)^0.5 + 0.0826348005627652</f>
        <v>8.3605473233549055E-2</v>
      </c>
      <c r="K270">
        <v>8.3727507064988008E-2</v>
      </c>
    </row>
    <row r="271" spans="1:11" x14ac:dyDescent="0.25">
      <c r="A271" s="1">
        <v>268</v>
      </c>
      <c r="B271" s="5">
        <v>8.5875358987238901E-2</v>
      </c>
      <c r="C271">
        <v>8.7052406492043141E-2</v>
      </c>
      <c r="D271" s="5">
        <v>8.3639707749041697E-2</v>
      </c>
      <c r="E271">
        <v>7.6005078389055306E-2</v>
      </c>
      <c r="F271">
        <v>8.2566501064988002E-2</v>
      </c>
      <c r="G271">
        <v>8.4012221368988005E-2</v>
      </c>
      <c r="H271">
        <v>8.0264706480668011E-2</v>
      </c>
      <c r="I271">
        <v>8.5209282164474542E-2</v>
      </c>
      <c r="J271">
        <f>0.000434281346136501*(5)^0.5 + 0.0826348005627652</f>
        <v>8.3605883174086543E-2</v>
      </c>
      <c r="K271">
        <v>8.3727507064988008E-2</v>
      </c>
    </row>
    <row r="272" spans="1:11" x14ac:dyDescent="0.25">
      <c r="A272" s="1">
        <v>269</v>
      </c>
      <c r="B272" s="5">
        <v>8.5835743532089198E-2</v>
      </c>
      <c r="C272">
        <v>8.7037412897835953E-2</v>
      </c>
      <c r="D272" s="5">
        <v>8.3640463950575603E-2</v>
      </c>
      <c r="E272">
        <v>7.6026585338579811E-2</v>
      </c>
      <c r="F272">
        <v>8.2568926564988002E-2</v>
      </c>
      <c r="G272">
        <v>8.4013816171987998E-2</v>
      </c>
      <c r="H272">
        <v>8.0271774840428009E-2</v>
      </c>
      <c r="I272">
        <v>8.5246863416997748E-2</v>
      </c>
      <c r="J272">
        <f>0.000434464599758059*(5)^0.5 + 0.0826348005627652</f>
        <v>8.3606292941641458E-2</v>
      </c>
      <c r="K272">
        <v>8.3727507064988008E-2</v>
      </c>
    </row>
    <row r="273" spans="1:11" x14ac:dyDescent="0.25">
      <c r="A273" s="1">
        <v>270</v>
      </c>
      <c r="B273" s="5">
        <v>8.5796170526607402E-2</v>
      </c>
      <c r="C273">
        <v>8.7022425300026254E-2</v>
      </c>
      <c r="D273" s="5">
        <v>8.3641220306551398E-2</v>
      </c>
      <c r="E273">
        <v>7.604809228810433E-2</v>
      </c>
      <c r="F273">
        <v>8.2571352064988002E-2</v>
      </c>
      <c r="G273">
        <v>8.4015410974988006E-2</v>
      </c>
      <c r="H273">
        <v>8.0278843200188008E-2</v>
      </c>
      <c r="I273">
        <v>8.5284444669520981E-2</v>
      </c>
      <c r="J273">
        <f>0.000434647776117317*(5)^0.5 + 0.0826348005627652</f>
        <v>8.3606702536432639E-2</v>
      </c>
      <c r="K273">
        <v>8.3727507064988008E-2</v>
      </c>
    </row>
    <row r="274" spans="1:11" x14ac:dyDescent="0.25">
      <c r="A274" s="1">
        <v>271</v>
      </c>
      <c r="B274" s="5">
        <v>8.5756639901065704E-2</v>
      </c>
      <c r="C274">
        <v>8.700744369501752E-2</v>
      </c>
      <c r="D274" s="5">
        <v>8.3641976817139002E-2</v>
      </c>
      <c r="E274">
        <v>7.6069599237628821E-2</v>
      </c>
      <c r="F274">
        <v>8.2573777564988002E-2</v>
      </c>
      <c r="G274">
        <v>8.4017005777987999E-2</v>
      </c>
      <c r="H274">
        <v>8.0285911559948006E-2</v>
      </c>
      <c r="I274">
        <v>8.5322025922044187E-2</v>
      </c>
      <c r="J274">
        <f>0.000434830875311918*(5)^0.5 + 0.0826348005627652</f>
        <v>8.3607111958678385E-2</v>
      </c>
      <c r="K274">
        <v>8.3727507064988008E-2</v>
      </c>
    </row>
    <row r="275" spans="1:11" x14ac:dyDescent="0.25">
      <c r="A275" s="1">
        <v>272</v>
      </c>
      <c r="B275" s="5">
        <v>8.5717151585896406E-2</v>
      </c>
      <c r="C275">
        <v>8.6992468079216193E-2</v>
      </c>
      <c r="D275" s="5">
        <v>8.3642733482508502E-2</v>
      </c>
      <c r="E275">
        <v>7.609110618715334E-2</v>
      </c>
      <c r="F275">
        <v>8.2576203064988002E-2</v>
      </c>
      <c r="G275">
        <v>8.4018600580988007E-2</v>
      </c>
      <c r="H275">
        <v>8.0292979919708005E-2</v>
      </c>
      <c r="I275">
        <v>8.5359607174567392E-2</v>
      </c>
      <c r="J275">
        <f>0.000435013897439297*(5)^0.5 + 0.0826348005627652</f>
        <v>8.3607521208596589E-2</v>
      </c>
      <c r="K275">
        <v>8.3727507064988008E-2</v>
      </c>
    </row>
    <row r="276" spans="1:11" x14ac:dyDescent="0.25">
      <c r="A276" s="1">
        <v>273</v>
      </c>
      <c r="B276" s="5">
        <v>8.5677705511690794E-2</v>
      </c>
      <c r="C276">
        <v>8.6977498449031507E-2</v>
      </c>
      <c r="D276" s="5">
        <v>8.3643490302830303E-2</v>
      </c>
      <c r="E276">
        <v>7.6112613136677845E-2</v>
      </c>
      <c r="F276">
        <v>8.2578628564988002E-2</v>
      </c>
      <c r="G276">
        <v>8.4020195383988E-2</v>
      </c>
      <c r="H276">
        <v>8.0300048279468003E-2</v>
      </c>
      <c r="I276">
        <v>8.5397188427090598E-2</v>
      </c>
      <c r="J276">
        <f>0.000435196842596688*(5)^0.5 + 0.0826348005627652</f>
        <v>8.3607930286404675E-2</v>
      </c>
      <c r="K276">
        <v>8.3727507064988008E-2</v>
      </c>
    </row>
    <row r="277" spans="1:11" x14ac:dyDescent="0.25">
      <c r="A277" s="1">
        <v>274</v>
      </c>
      <c r="B277" s="5">
        <v>8.5638301609199705E-2</v>
      </c>
      <c r="C277">
        <v>8.6962534800875541E-2</v>
      </c>
      <c r="D277" s="5">
        <v>8.3644247278275199E-2</v>
      </c>
      <c r="E277">
        <v>7.613412008620235E-2</v>
      </c>
      <c r="F277">
        <v>8.2581054064988002E-2</v>
      </c>
      <c r="G277">
        <v>8.4021790186987994E-2</v>
      </c>
      <c r="H277">
        <v>8.0307116639228002E-2</v>
      </c>
      <c r="I277">
        <v>8.5434769679613803E-2</v>
      </c>
      <c r="J277">
        <f>0.000435379710881118*(5)^0.5 + 0.0826348005627652</f>
        <v>8.3608339192319595E-2</v>
      </c>
      <c r="K277">
        <v>8.3727507064988008E-2</v>
      </c>
    </row>
    <row r="278" spans="1:11" x14ac:dyDescent="0.25">
      <c r="A278" s="1">
        <v>275</v>
      </c>
      <c r="B278" s="5">
        <v>8.5598939809331795E-2</v>
      </c>
      <c r="C278">
        <v>8.6947577131163314E-2</v>
      </c>
      <c r="D278" s="5">
        <v>8.3645004409014206E-2</v>
      </c>
      <c r="E278">
        <v>7.6155627035726842E-2</v>
      </c>
      <c r="F278">
        <v>8.2583479564988002E-2</v>
      </c>
      <c r="G278">
        <v>8.4023384989988001E-2</v>
      </c>
      <c r="H278">
        <v>8.0314184998988E-2</v>
      </c>
      <c r="I278">
        <v>8.5472350932137009E-2</v>
      </c>
      <c r="J278">
        <f>0.00043556250238941*(5)^0.5 + 0.0826348005627652</f>
        <v>8.3608747926557841E-2</v>
      </c>
      <c r="K278">
        <v>8.3727507064988008E-2</v>
      </c>
    </row>
    <row r="279" spans="1:11" x14ac:dyDescent="0.25">
      <c r="A279" s="1">
        <v>276</v>
      </c>
      <c r="B279" s="5">
        <v>8.5559620043153803E-2</v>
      </c>
      <c r="C279">
        <v>8.6932625436312694E-2</v>
      </c>
      <c r="D279" s="5">
        <v>8.3645761695218299E-2</v>
      </c>
      <c r="E279">
        <v>7.6177133985251361E-2</v>
      </c>
      <c r="F279">
        <v>8.2585905064988002E-2</v>
      </c>
      <c r="G279">
        <v>8.4024979792987994E-2</v>
      </c>
      <c r="H279">
        <v>8.0321253358747999E-2</v>
      </c>
      <c r="I279">
        <v>8.5509932184660242E-2</v>
      </c>
      <c r="J279">
        <f>0.000435745217218185*(5)^0.5 + 0.0826348005627652</f>
        <v>8.3609156489335479E-2</v>
      </c>
      <c r="K279">
        <v>8.3727507064988008E-2</v>
      </c>
    </row>
    <row r="280" spans="1:11" x14ac:dyDescent="0.25">
      <c r="A280" s="1">
        <v>277</v>
      </c>
      <c r="B280" s="5">
        <v>8.5520342241889993E-2</v>
      </c>
      <c r="C280">
        <v>8.6917679712744417E-2</v>
      </c>
      <c r="D280" s="5">
        <v>8.36465191370592E-2</v>
      </c>
      <c r="E280">
        <v>7.6198640934775866E-2</v>
      </c>
      <c r="F280">
        <v>8.2588330564988002E-2</v>
      </c>
      <c r="G280">
        <v>8.4026574595988002E-2</v>
      </c>
      <c r="H280">
        <v>8.0328321718508011E-2</v>
      </c>
      <c r="I280">
        <v>8.554751343718342E-2</v>
      </c>
      <c r="J280">
        <f>0.000435927855463863*(5)^0.5 + 0.0826348005627652</f>
        <v>8.3609564880868098E-2</v>
      </c>
      <c r="K280">
        <v>8.3727507064988008E-2</v>
      </c>
    </row>
    <row r="281" spans="1:11" x14ac:dyDescent="0.25">
      <c r="A281" s="1">
        <v>278</v>
      </c>
      <c r="B281" s="5">
        <v>8.5481106336921395E-2</v>
      </c>
      <c r="C281">
        <v>8.6902739956881983E-2</v>
      </c>
      <c r="D281" s="5">
        <v>8.3647276734708495E-2</v>
      </c>
      <c r="E281">
        <v>7.6220147884300371E-2</v>
      </c>
      <c r="F281">
        <v>8.2590756064988002E-2</v>
      </c>
      <c r="G281">
        <v>8.4028169398987995E-2</v>
      </c>
      <c r="H281">
        <v>8.033539007826801E-2</v>
      </c>
      <c r="I281">
        <v>8.5585094689706653E-2</v>
      </c>
      <c r="J281">
        <f>0.000436110417222659*(5)^0.5 + 0.0826348005627652</f>
        <v>8.360997310137086E-2</v>
      </c>
      <c r="K281">
        <v>8.3727507064988008E-2</v>
      </c>
    </row>
    <row r="282" spans="1:11" x14ac:dyDescent="0.25">
      <c r="A282" s="1">
        <v>279</v>
      </c>
      <c r="B282" s="5">
        <v>8.5441912259785494E-2</v>
      </c>
      <c r="C282">
        <v>8.6887806165151862E-2</v>
      </c>
      <c r="D282" s="5">
        <v>8.3648034488338296E-2</v>
      </c>
      <c r="E282">
        <v>7.624165483382489E-2</v>
      </c>
      <c r="F282">
        <v>8.2593181564988002E-2</v>
      </c>
      <c r="G282">
        <v>8.4029764201988003E-2</v>
      </c>
      <c r="H282">
        <v>8.0342458438028008E-2</v>
      </c>
      <c r="I282">
        <v>8.5622675942229859E-2</v>
      </c>
      <c r="J282">
        <f>0.000436292902590588*(5)^0.5 + 0.0826348005627652</f>
        <v>8.3610381151058455E-2</v>
      </c>
      <c r="K282">
        <v>8.3727507064988008E-2</v>
      </c>
    </row>
    <row r="283" spans="1:11" x14ac:dyDescent="0.25">
      <c r="A283" s="1">
        <v>280</v>
      </c>
      <c r="B283" s="5">
        <v>8.5402759942175901E-2</v>
      </c>
      <c r="C283">
        <v>8.6872878333983355E-2</v>
      </c>
      <c r="D283" s="5">
        <v>8.3648792398120897E-2</v>
      </c>
      <c r="E283">
        <v>7.6263161783349381E-2</v>
      </c>
      <c r="F283">
        <v>8.2595607064988003E-2</v>
      </c>
      <c r="G283">
        <v>8.4031359004987996E-2</v>
      </c>
      <c r="H283">
        <v>8.0349526797788007E-2</v>
      </c>
      <c r="I283">
        <v>8.5660257194753064E-2</v>
      </c>
      <c r="J283">
        <f>0.000436475311663466*(5)^0.5 + 0.0826348005627652</f>
        <v>8.3610789030145127E-2</v>
      </c>
      <c r="K283">
        <v>8.3727507064988008E-2</v>
      </c>
    </row>
    <row r="284" spans="1:11" x14ac:dyDescent="0.25">
      <c r="A284" s="1">
        <v>281</v>
      </c>
      <c r="B284" s="5">
        <v>8.5363649315941495E-2</v>
      </c>
      <c r="C284">
        <v>8.6857956459808566E-2</v>
      </c>
      <c r="D284" s="5">
        <v>8.36495504642287E-2</v>
      </c>
      <c r="E284">
        <v>7.62846687328739E-2</v>
      </c>
      <c r="F284">
        <v>8.2598032564988003E-2</v>
      </c>
      <c r="G284">
        <v>8.4032953807988003E-2</v>
      </c>
      <c r="H284">
        <v>8.0356595157548005E-2</v>
      </c>
      <c r="I284">
        <v>8.569783844727627E-2</v>
      </c>
      <c r="J284">
        <f>0.000436657644536906*(5)^0.5 + 0.0826348005627652</f>
        <v>8.3611196738844665E-2</v>
      </c>
      <c r="K284">
        <v>8.3727507064988008E-2</v>
      </c>
    </row>
    <row r="285" spans="1:11" x14ac:dyDescent="0.25">
      <c r="A285" s="1">
        <v>282</v>
      </c>
      <c r="B285" s="5">
        <v>8.5324580313086207E-2</v>
      </c>
      <c r="C285">
        <v>8.6843040539062485E-2</v>
      </c>
      <c r="D285" s="5">
        <v>8.3650308686834707E-2</v>
      </c>
      <c r="E285">
        <v>7.6306175682398392E-2</v>
      </c>
      <c r="F285">
        <v>8.2600458064988003E-2</v>
      </c>
      <c r="G285">
        <v>8.4034548610987997E-2</v>
      </c>
      <c r="H285">
        <v>8.0363663517308004E-2</v>
      </c>
      <c r="I285">
        <v>8.5735419699799503E-2</v>
      </c>
      <c r="J285">
        <f>0.000436839901306322*(5)^0.5 + 0.0826348005627652</f>
        <v>8.3611604277370438E-2</v>
      </c>
      <c r="K285">
        <v>8.3727507064988008E-2</v>
      </c>
    </row>
    <row r="286" spans="1:11" x14ac:dyDescent="0.25">
      <c r="A286" s="1">
        <v>283</v>
      </c>
      <c r="B286" s="5">
        <v>8.5285552865768305E-2</v>
      </c>
      <c r="C286">
        <v>8.6828130568182935E-2</v>
      </c>
      <c r="D286" s="5">
        <v>8.3651067066111903E-2</v>
      </c>
      <c r="E286">
        <v>7.6327682631922911E-2</v>
      </c>
      <c r="F286">
        <v>8.2602883564988003E-2</v>
      </c>
      <c r="G286">
        <v>8.4036143413988004E-2</v>
      </c>
      <c r="H286">
        <v>8.0370731877068002E-2</v>
      </c>
      <c r="I286">
        <v>8.5773000952322681E-2</v>
      </c>
      <c r="J286">
        <f>0.000437022082066932*(5)^0.5 + 0.0826348005627652</f>
        <v>8.3612011645935361E-2</v>
      </c>
      <c r="K286">
        <v>8.3727507064988008E-2</v>
      </c>
    </row>
    <row r="287" spans="1:11" x14ac:dyDescent="0.25">
      <c r="A287" s="1">
        <v>284</v>
      </c>
      <c r="B287" s="5">
        <v>8.5246566906300406E-2</v>
      </c>
      <c r="C287">
        <v>8.6813226543610539E-2</v>
      </c>
      <c r="D287" s="5">
        <v>8.3651825602233706E-2</v>
      </c>
      <c r="E287">
        <v>7.6349189581447402E-2</v>
      </c>
      <c r="F287">
        <v>8.2605309064988003E-2</v>
      </c>
      <c r="G287">
        <v>8.4037738216987998E-2</v>
      </c>
      <c r="H287">
        <v>8.0377800236828001E-2</v>
      </c>
      <c r="I287">
        <v>8.5810582204845914E-2</v>
      </c>
      <c r="J287">
        <f>0.000437204186913753*(5)^0.5 + 0.0826348005627652</f>
        <v>8.3612418844751873E-2</v>
      </c>
      <c r="K287">
        <v>8.3727507064988008E-2</v>
      </c>
    </row>
    <row r="288" spans="1:11" x14ac:dyDescent="0.25">
      <c r="A288" s="1">
        <v>285</v>
      </c>
      <c r="B288" s="5">
        <v>8.5207622367148295E-2</v>
      </c>
      <c r="C288">
        <v>8.6798328461788865E-2</v>
      </c>
      <c r="D288" s="5">
        <v>8.3652584295373603E-2</v>
      </c>
      <c r="E288">
        <v>7.6370696530971921E-2</v>
      </c>
      <c r="F288">
        <v>8.2607734564988003E-2</v>
      </c>
      <c r="G288">
        <v>8.4039333019988005E-2</v>
      </c>
      <c r="H288">
        <v>8.0384868596587999E-2</v>
      </c>
      <c r="I288">
        <v>8.584816345736912E-2</v>
      </c>
      <c r="J288">
        <f>0.000437386215941603*(5)^0.5 + 0.0826348005627652</f>
        <v>8.3612825874032029E-2</v>
      </c>
      <c r="K288">
        <v>8.3727507064988008E-2</v>
      </c>
    </row>
    <row r="289" spans="1:11" x14ac:dyDescent="0.25">
      <c r="A289" s="1">
        <v>286</v>
      </c>
      <c r="B289" s="5">
        <v>8.5168719180931204E-2</v>
      </c>
      <c r="C289">
        <v>8.6783436319164228E-2</v>
      </c>
      <c r="D289" s="5">
        <v>8.3653343145705605E-2</v>
      </c>
      <c r="E289">
        <v>7.6392203480496426E-2</v>
      </c>
      <c r="F289">
        <v>8.2610160064988003E-2</v>
      </c>
      <c r="G289">
        <v>8.4040927822987999E-2</v>
      </c>
      <c r="H289">
        <v>8.0391936956347998E-2</v>
      </c>
      <c r="I289">
        <v>8.5885744709892325E-2</v>
      </c>
      <c r="J289">
        <f>0.000437568169245106*(5)^0.5 + 0.0826348005627652</f>
        <v>8.3613232733987394E-2</v>
      </c>
      <c r="K289">
        <v>8.3727507064988008E-2</v>
      </c>
    </row>
    <row r="290" spans="1:11" x14ac:dyDescent="0.25">
      <c r="A290" s="1">
        <v>287</v>
      </c>
      <c r="B290" s="5">
        <v>8.5129857280420704E-2</v>
      </c>
      <c r="C290">
        <v>8.6768550112185774E-2</v>
      </c>
      <c r="D290" s="5">
        <v>8.3654102153403798E-2</v>
      </c>
      <c r="E290">
        <v>7.6413710430020931E-2</v>
      </c>
      <c r="F290">
        <v>8.2612585564988003E-2</v>
      </c>
      <c r="G290">
        <v>8.4042522625988006E-2</v>
      </c>
      <c r="H290">
        <v>8.039900531610801E-2</v>
      </c>
      <c r="I290">
        <v>8.5923325962415531E-2</v>
      </c>
      <c r="J290">
        <f>0.000437750046918687*(5)^0.5 + 0.0826348005627652</f>
        <v>8.3613639424829106E-2</v>
      </c>
      <c r="K290">
        <v>8.3727507064988008E-2</v>
      </c>
    </row>
    <row r="291" spans="1:11" x14ac:dyDescent="0.25">
      <c r="A291" s="1">
        <v>288</v>
      </c>
      <c r="B291" s="5">
        <v>8.5091036598540504E-2</v>
      </c>
      <c r="C291">
        <v>8.6753669837305508E-2</v>
      </c>
      <c r="D291" s="5">
        <v>8.3654861318642706E-2</v>
      </c>
      <c r="E291">
        <v>7.6435217379545436E-2</v>
      </c>
      <c r="F291">
        <v>8.2615011064988003E-2</v>
      </c>
      <c r="G291">
        <v>8.4044117428987999E-2</v>
      </c>
      <c r="H291">
        <v>8.0406073675868009E-2</v>
      </c>
      <c r="I291">
        <v>8.5960907214938737E-2</v>
      </c>
      <c r="J291">
        <f>0.000437931849056576*(5)^0.5 + 0.0826348005627652</f>
        <v>8.3614045946767884E-2</v>
      </c>
      <c r="K291">
        <v>8.3727507064988008E-2</v>
      </c>
    </row>
    <row r="292" spans="1:11" x14ac:dyDescent="0.25">
      <c r="A292" s="1">
        <v>289</v>
      </c>
      <c r="B292" s="5">
        <v>8.5052257068366194E-2</v>
      </c>
      <c r="C292">
        <v>8.6738795490978293E-2</v>
      </c>
      <c r="D292" s="5">
        <v>8.3655620641596901E-2</v>
      </c>
      <c r="E292">
        <v>7.6456724329069942E-2</v>
      </c>
      <c r="F292">
        <v>8.2617436564988003E-2</v>
      </c>
      <c r="G292">
        <v>8.4045712231988007E-2</v>
      </c>
      <c r="H292">
        <v>8.0413142035628007E-2</v>
      </c>
      <c r="I292">
        <v>8.5998488467461942E-2</v>
      </c>
      <c r="J292">
        <f>0.000438113575752807*(5)^0.5 + 0.0826348005627652</f>
        <v>8.3614452300013978E-2</v>
      </c>
      <c r="K292">
        <v>8.3727507064988008E-2</v>
      </c>
    </row>
    <row r="293" spans="1:11" x14ac:dyDescent="0.25">
      <c r="A293" s="1">
        <v>290</v>
      </c>
      <c r="B293" s="5">
        <v>8.5013518623124298E-2</v>
      </c>
      <c r="C293">
        <v>8.6723927069661755E-2</v>
      </c>
      <c r="D293" s="5">
        <v>8.3656380122441407E-2</v>
      </c>
      <c r="E293">
        <v>7.6478231278594447E-2</v>
      </c>
      <c r="F293">
        <v>8.2619862064988003E-2</v>
      </c>
      <c r="G293">
        <v>8.4047307034988E-2</v>
      </c>
      <c r="H293">
        <v>8.0420210395388006E-2</v>
      </c>
      <c r="I293">
        <v>8.6036069719985175E-2</v>
      </c>
      <c r="J293">
        <f>0.00043829522710122*(5)^0.5 + 0.0826348005627652</f>
        <v>8.3614858484777246E-2</v>
      </c>
      <c r="K293">
        <v>8.3727507064988008E-2</v>
      </c>
    </row>
    <row r="294" spans="1:11" x14ac:dyDescent="0.25">
      <c r="A294" s="1">
        <v>291</v>
      </c>
      <c r="B294" s="5">
        <v>8.4974821196192193E-2</v>
      </c>
      <c r="C294">
        <v>8.6709064569816363E-2</v>
      </c>
      <c r="D294" s="5">
        <v>8.3657139761351501E-2</v>
      </c>
      <c r="E294">
        <v>7.6499738228118952E-2</v>
      </c>
      <c r="F294">
        <v>8.2622287564988003E-2</v>
      </c>
      <c r="G294">
        <v>8.4048901837987994E-2</v>
      </c>
      <c r="H294">
        <v>8.0427278755148005E-2</v>
      </c>
      <c r="I294">
        <v>8.6073650972508381E-2</v>
      </c>
      <c r="J294">
        <f>0.000438476803195458*(5)^0.5 + 0.0826348005627652</f>
        <v>8.361526450126705E-2</v>
      </c>
      <c r="K294">
        <v>8.3727507064988008E-2</v>
      </c>
    </row>
    <row r="295" spans="1:11" x14ac:dyDescent="0.25">
      <c r="A295" s="1">
        <v>292</v>
      </c>
      <c r="B295" s="5">
        <v>8.4936164721097607E-2</v>
      </c>
      <c r="C295">
        <v>8.6694207987905406E-2</v>
      </c>
      <c r="D295" s="5">
        <v>8.3657899558502696E-2</v>
      </c>
      <c r="E295">
        <v>7.6521245177643457E-2</v>
      </c>
      <c r="F295">
        <v>8.2624713064988003E-2</v>
      </c>
      <c r="G295">
        <v>8.4050496640988001E-2</v>
      </c>
      <c r="H295">
        <v>8.0434347114908003E-2</v>
      </c>
      <c r="I295">
        <v>8.6111232225031586E-2</v>
      </c>
      <c r="J295">
        <f>0.000438658304128974*(5)^0.5 + 0.0826348005627652</f>
        <v>8.3615670349692361E-2</v>
      </c>
      <c r="K295">
        <v>8.3727507064988008E-2</v>
      </c>
    </row>
    <row r="296" spans="1:11" x14ac:dyDescent="0.25">
      <c r="A296" s="1">
        <v>293</v>
      </c>
      <c r="B296" s="5">
        <v>8.4897549131517799E-2</v>
      </c>
      <c r="C296">
        <v>8.6679357320395028E-2</v>
      </c>
      <c r="D296" s="5">
        <v>8.3658659514070699E-2</v>
      </c>
      <c r="E296">
        <v>7.6542752127167962E-2</v>
      </c>
      <c r="F296">
        <v>8.2627138564988004E-2</v>
      </c>
      <c r="G296">
        <v>8.4052091443987995E-2</v>
      </c>
      <c r="H296">
        <v>8.0441415474668002E-2</v>
      </c>
      <c r="I296">
        <v>8.6148813477554792E-2</v>
      </c>
      <c r="J296">
        <f>0.000438839729995025*(5)^0.5 + 0.0826348005627652</f>
        <v>8.3616076030261735E-2</v>
      </c>
      <c r="K296">
        <v>8.3727507064988008E-2</v>
      </c>
    </row>
    <row r="297" spans="1:11" x14ac:dyDescent="0.25">
      <c r="A297" s="1">
        <v>294</v>
      </c>
      <c r="B297" s="5">
        <v>8.4858974361279704E-2</v>
      </c>
      <c r="C297">
        <v>8.6664512563754112E-2</v>
      </c>
      <c r="D297" s="5">
        <v>8.3659419628231604E-2</v>
      </c>
      <c r="E297">
        <v>7.6564259076692481E-2</v>
      </c>
      <c r="F297">
        <v>8.2629564064988004E-2</v>
      </c>
      <c r="G297">
        <v>8.4053686246988002E-2</v>
      </c>
      <c r="H297">
        <v>8.0448483834428E-2</v>
      </c>
      <c r="I297">
        <v>8.6186394730077998E-2</v>
      </c>
      <c r="J297">
        <f>0.000439021080886676*(5)^0.5 + 0.0826348005627652</f>
        <v>8.3616481543183241E-2</v>
      </c>
      <c r="K297">
        <v>8.3727507064988008E-2</v>
      </c>
    </row>
    <row r="298" spans="1:11" x14ac:dyDescent="0.25">
      <c r="A298" s="1">
        <v>295</v>
      </c>
      <c r="B298" s="5">
        <v>8.4820440344358997E-2</v>
      </c>
      <c r="C298">
        <v>8.6649673714454409E-2</v>
      </c>
      <c r="D298" s="5">
        <v>8.3660179901161799E-2</v>
      </c>
      <c r="E298">
        <v>7.6585766026216973E-2</v>
      </c>
      <c r="F298">
        <v>8.2631989564988004E-2</v>
      </c>
      <c r="G298">
        <v>8.4055281049987995E-2</v>
      </c>
      <c r="H298">
        <v>8.0455552194187999E-2</v>
      </c>
      <c r="I298">
        <v>8.6223975982601203E-2</v>
      </c>
      <c r="J298">
        <f>0.0004392023568968*(5)^0.5 + 0.0826348005627652</f>
        <v>8.3616886888664574E-2</v>
      </c>
      <c r="K298">
        <v>8.3727507064988008E-2</v>
      </c>
    </row>
    <row r="299" spans="1:11" x14ac:dyDescent="0.25">
      <c r="A299" s="1">
        <v>296</v>
      </c>
      <c r="B299" s="5">
        <v>8.4781947014879802E-2</v>
      </c>
      <c r="C299">
        <v>8.6634840768970475E-2</v>
      </c>
      <c r="D299" s="5">
        <v>8.3660940333037906E-2</v>
      </c>
      <c r="E299">
        <v>7.6607272975741478E-2</v>
      </c>
      <c r="F299">
        <v>8.2634415064988004E-2</v>
      </c>
      <c r="G299">
        <v>8.4056875852988003E-2</v>
      </c>
      <c r="H299">
        <v>8.0462620553948011E-2</v>
      </c>
      <c r="I299">
        <v>8.6261557235124436E-2</v>
      </c>
      <c r="J299">
        <f>0.000439383558118079*(5)^0.5 + 0.0826348005627652</f>
        <v>8.3617292066912957E-2</v>
      </c>
      <c r="K299">
        <v>8.3727507064988008E-2</v>
      </c>
    </row>
    <row r="300" spans="1:11" x14ac:dyDescent="0.25">
      <c r="A300" s="1">
        <v>297</v>
      </c>
      <c r="B300" s="5">
        <v>8.4743494307114295E-2</v>
      </c>
      <c r="C300">
        <v>8.6620013723779588E-2</v>
      </c>
      <c r="D300" s="5">
        <v>8.36617009240367E-2</v>
      </c>
      <c r="E300">
        <v>7.6628779925265983E-2</v>
      </c>
      <c r="F300">
        <v>8.2636840564988004E-2</v>
      </c>
      <c r="G300">
        <v>8.4058470655987996E-2</v>
      </c>
      <c r="H300">
        <v>8.046968891370801E-2</v>
      </c>
      <c r="I300">
        <v>8.6299138487647642E-2</v>
      </c>
      <c r="J300">
        <f>0.000439564684643003*(5)^0.5 + 0.0826348005627652</f>
        <v>8.3617697078135211E-2</v>
      </c>
      <c r="K300">
        <v>8.3727507064988008E-2</v>
      </c>
    </row>
    <row r="301" spans="1:11" x14ac:dyDescent="0.25">
      <c r="A301" s="1">
        <v>298</v>
      </c>
      <c r="B301" s="5">
        <v>8.4705082155482003E-2</v>
      </c>
      <c r="C301">
        <v>8.660519257536195E-2</v>
      </c>
      <c r="D301" s="5">
        <v>8.36624616743354E-2</v>
      </c>
      <c r="E301">
        <v>7.6650286874790502E-2</v>
      </c>
      <c r="F301">
        <v>8.2639266064988004E-2</v>
      </c>
      <c r="G301">
        <v>8.4060065458988004E-2</v>
      </c>
      <c r="H301">
        <v>8.0476757273468008E-2</v>
      </c>
      <c r="I301">
        <v>8.6336719740170847E-2</v>
      </c>
      <c r="J301">
        <f>0.000439745736563871*(5)^0.5 + 0.0826348005627652</f>
        <v>8.3618101922537741E-2</v>
      </c>
      <c r="K301">
        <v>8.3727507064988008E-2</v>
      </c>
    </row>
    <row r="302" spans="1:11" x14ac:dyDescent="0.25">
      <c r="A302" s="1">
        <v>299</v>
      </c>
      <c r="B302" s="5">
        <v>8.4666710494549796E-2</v>
      </c>
      <c r="C302">
        <v>8.6590377320200515E-2</v>
      </c>
      <c r="D302" s="5">
        <v>8.3663222584111505E-2</v>
      </c>
      <c r="E302">
        <v>7.6671793824314993E-2</v>
      </c>
      <c r="F302">
        <v>8.2641691564988004E-2</v>
      </c>
      <c r="G302">
        <v>8.4061660261987997E-2</v>
      </c>
      <c r="H302">
        <v>8.0483825633228007E-2</v>
      </c>
      <c r="I302">
        <v>8.6374300992694053E-2</v>
      </c>
      <c r="J302">
        <f>0.000439926713972794*(5)^0.5 + 0.0826348005627652</f>
        <v>8.3618506600326478E-2</v>
      </c>
      <c r="K302">
        <v>8.3727507064988008E-2</v>
      </c>
    </row>
    <row r="303" spans="1:11" x14ac:dyDescent="0.25">
      <c r="A303" s="1">
        <v>300</v>
      </c>
      <c r="B303" s="5">
        <v>8.4628379259030995E-2</v>
      </c>
      <c r="C303">
        <v>8.6575567954780983E-2</v>
      </c>
      <c r="D303" s="5">
        <v>8.3663983653542703E-2</v>
      </c>
      <c r="E303">
        <v>7.6693300773839512E-2</v>
      </c>
      <c r="F303">
        <v>8.2644117064988004E-2</v>
      </c>
      <c r="G303">
        <v>8.4063255064988004E-2</v>
      </c>
      <c r="H303">
        <v>8.0490893992988005E-2</v>
      </c>
      <c r="I303">
        <v>8.6411882245217259E-2</v>
      </c>
      <c r="J303">
        <f>0.000440107616961692*(5)^0.5 + 0.0826348005627652</f>
        <v>8.3618911111706981E-2</v>
      </c>
      <c r="K303">
        <v>8.3727507064988008E-2</v>
      </c>
    </row>
    <row r="304" spans="1:11" x14ac:dyDescent="0.25">
      <c r="A304" s="1">
        <v>301</v>
      </c>
      <c r="B304" s="5">
        <v>8.4590088383785303E-2</v>
      </c>
      <c r="C304">
        <v>8.6560764475591911E-2</v>
      </c>
      <c r="D304" s="5">
        <v>8.3664744882806896E-2</v>
      </c>
      <c r="E304">
        <v>7.6714807723364017E-2</v>
      </c>
      <c r="F304">
        <v>8.2646542564988004E-2</v>
      </c>
      <c r="G304">
        <v>8.4064849867987998E-2</v>
      </c>
      <c r="H304">
        <v>8.0497962352748004E-2</v>
      </c>
      <c r="I304">
        <v>8.6449463497740464E-2</v>
      </c>
      <c r="J304">
        <f>0.000440288445622297*(5)^0.5 + 0.0826348005627652</f>
        <v>8.3619315456884377E-2</v>
      </c>
      <c r="K304">
        <v>8.3727507064988008E-2</v>
      </c>
    </row>
    <row r="305" spans="1:11" x14ac:dyDescent="0.25">
      <c r="A305" s="1">
        <v>302</v>
      </c>
      <c r="B305" s="5">
        <v>8.4551837803817906E-2</v>
      </c>
      <c r="C305">
        <v>8.6545966879124636E-2</v>
      </c>
      <c r="D305" s="5">
        <v>8.3665506272082399E-2</v>
      </c>
      <c r="E305">
        <v>7.6736314672888523E-2</v>
      </c>
      <c r="F305">
        <v>8.2648968064988004E-2</v>
      </c>
      <c r="G305">
        <v>8.4066444670988005E-2</v>
      </c>
      <c r="H305">
        <v>8.0505030712508002E-2</v>
      </c>
      <c r="I305">
        <v>8.6487044750263697E-2</v>
      </c>
      <c r="J305">
        <f>0.000440469200046153*(5)^0.5 + 0.0826348005627652</f>
        <v>8.361971963606335E-2</v>
      </c>
      <c r="K305">
        <v>8.3727507064988008E-2</v>
      </c>
    </row>
    <row r="306" spans="1:11" x14ac:dyDescent="0.25">
      <c r="A306" s="1">
        <v>303</v>
      </c>
      <c r="B306" s="5">
        <v>8.4513627454279594E-2</v>
      </c>
      <c r="C306">
        <v>8.6531175161873239E-2</v>
      </c>
      <c r="D306" s="5">
        <v>8.3666267821547805E-2</v>
      </c>
      <c r="E306">
        <v>7.6757821622413042E-2</v>
      </c>
      <c r="F306">
        <v>8.2651393564988004E-2</v>
      </c>
      <c r="G306">
        <v>8.4068039473987999E-2</v>
      </c>
      <c r="H306">
        <v>8.0512099072268001E-2</v>
      </c>
      <c r="I306">
        <v>8.6524626002786903E-2</v>
      </c>
      <c r="J306">
        <f>0.000440649880324614*(5)^0.5 + 0.0826348005627652</f>
        <v>8.3620123649448194E-2</v>
      </c>
      <c r="K306">
        <v>8.3727507064988008E-2</v>
      </c>
    </row>
    <row r="307" spans="1:11" x14ac:dyDescent="0.25">
      <c r="A307" s="1">
        <v>304</v>
      </c>
      <c r="B307" s="5">
        <v>8.4475457270465903E-2</v>
      </c>
      <c r="C307">
        <v>8.6516389320334647E-2</v>
      </c>
      <c r="D307" s="5">
        <v>8.3667029531381901E-2</v>
      </c>
      <c r="E307">
        <v>7.6779328571937533E-2</v>
      </c>
      <c r="F307">
        <v>8.2653819064988004E-2</v>
      </c>
      <c r="G307">
        <v>8.4069634276988006E-2</v>
      </c>
      <c r="H307">
        <v>8.0519167432027999E-2</v>
      </c>
      <c r="I307">
        <v>8.6562207255310109E-2</v>
      </c>
      <c r="J307">
        <f>0.00044083048654885*(5)^0.5 + 0.0826348005627652</f>
        <v>8.3620527497242733E-2</v>
      </c>
      <c r="K307">
        <v>8.3727507064988008E-2</v>
      </c>
    </row>
    <row r="308" spans="1:11" x14ac:dyDescent="0.25">
      <c r="A308" s="1">
        <v>305</v>
      </c>
      <c r="B308" s="5">
        <v>8.4437327187816699E-2</v>
      </c>
      <c r="C308">
        <v>8.6501609351008549E-2</v>
      </c>
      <c r="D308" s="5">
        <v>8.3667791401763794E-2</v>
      </c>
      <c r="E308">
        <v>7.6800835521462038E-2</v>
      </c>
      <c r="F308">
        <v>8.2656244564988005E-2</v>
      </c>
      <c r="G308">
        <v>8.4071229079988E-2</v>
      </c>
      <c r="H308">
        <v>8.0526235791787998E-2</v>
      </c>
      <c r="I308">
        <v>8.6599788507833314E-2</v>
      </c>
      <c r="J308">
        <f>0.000441011018809842*(5)^0.5 + 0.0826348005627652</f>
        <v>8.3620931179650443E-2</v>
      </c>
      <c r="K308">
        <v>8.3727507064988008E-2</v>
      </c>
    </row>
    <row r="309" spans="1:11" x14ac:dyDescent="0.25">
      <c r="A309" s="1">
        <v>306</v>
      </c>
      <c r="B309" s="5">
        <v>8.4399237141915995E-2</v>
      </c>
      <c r="C309">
        <v>8.6486835250397381E-2</v>
      </c>
      <c r="D309" s="5">
        <v>8.36685534328728E-2</v>
      </c>
      <c r="E309">
        <v>7.6822342470986543E-2</v>
      </c>
      <c r="F309">
        <v>8.2658670064988005E-2</v>
      </c>
      <c r="G309">
        <v>8.4072823882987993E-2</v>
      </c>
      <c r="H309">
        <v>8.053330415154801E-2</v>
      </c>
      <c r="I309">
        <v>8.663736976035652E-2</v>
      </c>
      <c r="J309">
        <f>0.000441191477198385*(5)^0.5 + 0.0826348005627652</f>
        <v>8.3621334696874342E-2</v>
      </c>
      <c r="K309">
        <v>8.3727507064988008E-2</v>
      </c>
    </row>
    <row r="310" spans="1:11" x14ac:dyDescent="0.25">
      <c r="A310" s="1">
        <v>307</v>
      </c>
      <c r="B310" s="5">
        <v>8.4361187068491494E-2</v>
      </c>
      <c r="C310">
        <v>8.6472067015006385E-2</v>
      </c>
      <c r="D310" s="5">
        <v>8.3669315624888801E-2</v>
      </c>
      <c r="E310">
        <v>7.6843849420511062E-2</v>
      </c>
      <c r="F310">
        <v>8.2661095564988005E-2</v>
      </c>
      <c r="G310">
        <v>8.4074418685988E-2</v>
      </c>
      <c r="H310">
        <v>8.0540372511308009E-2</v>
      </c>
      <c r="I310">
        <v>8.6674951012879753E-2</v>
      </c>
      <c r="J310">
        <f>0.000441371861805091*(5)^0.5 + 0.0826348005627652</f>
        <v>8.3621738049117031E-2</v>
      </c>
      <c r="K310">
        <v>8.3727507064988008E-2</v>
      </c>
    </row>
    <row r="311" spans="1:11" x14ac:dyDescent="0.25">
      <c r="A311" s="1">
        <v>308</v>
      </c>
      <c r="B311" s="5">
        <v>8.4323176903413594E-2</v>
      </c>
      <c r="C311">
        <v>8.6457304641343602E-2</v>
      </c>
      <c r="D311" s="5">
        <v>8.3670077977991503E-2</v>
      </c>
      <c r="E311">
        <v>7.6865356370035554E-2</v>
      </c>
      <c r="F311">
        <v>8.2663521064988005E-2</v>
      </c>
      <c r="G311">
        <v>8.4076013488987994E-2</v>
      </c>
      <c r="H311">
        <v>8.0547440871068007E-2</v>
      </c>
      <c r="I311">
        <v>8.6712532265402958E-2</v>
      </c>
      <c r="J311">
        <f>0.000441552172720384*(5)^0.5 + 0.0826348005627652</f>
        <v>8.362214123658071E-2</v>
      </c>
      <c r="K311">
        <v>8.3727507064988008E-2</v>
      </c>
    </row>
    <row r="312" spans="1:11" x14ac:dyDescent="0.25">
      <c r="A312" s="1">
        <v>309</v>
      </c>
      <c r="B312" s="5">
        <v>8.4285206582695907E-2</v>
      </c>
      <c r="C312">
        <v>8.6442548125919769E-2</v>
      </c>
      <c r="D312" s="5">
        <v>8.3670840492361301E-2</v>
      </c>
      <c r="E312">
        <v>7.6886863319560073E-2</v>
      </c>
      <c r="F312">
        <v>8.2665946564988005E-2</v>
      </c>
      <c r="G312">
        <v>8.4077608291988001E-2</v>
      </c>
      <c r="H312">
        <v>8.0554509230828006E-2</v>
      </c>
      <c r="I312">
        <v>8.6750113517926136E-2</v>
      </c>
      <c r="J312">
        <f>0.000441732410034503*(5)^0.5 + 0.0826348005627652</f>
        <v>8.3622544259467163E-2</v>
      </c>
      <c r="K312">
        <v>8.3727507064988008E-2</v>
      </c>
    </row>
    <row r="313" spans="1:11" x14ac:dyDescent="0.25">
      <c r="A313" s="1">
        <v>310</v>
      </c>
      <c r="B313" s="5">
        <v>8.4247276042494004E-2</v>
      </c>
      <c r="C313">
        <v>8.6427797465248479E-2</v>
      </c>
      <c r="D313" s="5">
        <v>8.3671603168178593E-2</v>
      </c>
      <c r="E313">
        <v>7.6908370269084564E-2</v>
      </c>
      <c r="F313">
        <v>8.2668372064988005E-2</v>
      </c>
      <c r="G313">
        <v>8.4079203094987995E-2</v>
      </c>
      <c r="H313">
        <v>8.0561577590588004E-2</v>
      </c>
      <c r="I313">
        <v>8.678769477044937E-2</v>
      </c>
      <c r="J313">
        <f>0.000441912573837506*(5)^0.5 + 0.0826348005627652</f>
        <v>8.3622947117977756E-2</v>
      </c>
      <c r="K313">
        <v>8.3727507064988008E-2</v>
      </c>
    </row>
    <row r="314" spans="1:11" x14ac:dyDescent="0.25">
      <c r="A314" s="1">
        <v>311</v>
      </c>
      <c r="B314" s="5">
        <v>8.4209385219105398E-2</v>
      </c>
      <c r="C314">
        <v>8.641305265584602E-2</v>
      </c>
      <c r="D314" s="5">
        <v>8.3672366005624305E-2</v>
      </c>
      <c r="E314">
        <v>7.6929877218609083E-2</v>
      </c>
      <c r="F314">
        <v>8.2670797564988005E-2</v>
      </c>
      <c r="G314">
        <v>8.4080797897988002E-2</v>
      </c>
      <c r="H314">
        <v>8.0568645950348003E-2</v>
      </c>
      <c r="I314">
        <v>8.6825276022972575E-2</v>
      </c>
      <c r="J314">
        <f>0.000442092664219266*(5)^0.5 + 0.0826348005627652</f>
        <v>8.3623349812313466E-2</v>
      </c>
      <c r="K314">
        <v>8.3727507064988008E-2</v>
      </c>
    </row>
    <row r="315" spans="1:11" x14ac:dyDescent="0.25">
      <c r="A315" s="1">
        <v>312</v>
      </c>
      <c r="B315" s="5">
        <v>8.4171534048969002E-2</v>
      </c>
      <c r="C315">
        <v>8.639831369423151E-2</v>
      </c>
      <c r="D315" s="5">
        <v>8.3673129004879304E-2</v>
      </c>
      <c r="E315">
        <v>7.6951384168133574E-2</v>
      </c>
      <c r="F315">
        <v>8.2673223064988005E-2</v>
      </c>
      <c r="G315">
        <v>8.4082392700987996E-2</v>
      </c>
      <c r="H315">
        <v>8.0575714310108001E-2</v>
      </c>
      <c r="I315">
        <v>8.6862857275495781E-2</v>
      </c>
      <c r="J315">
        <f>0.000442272681269472*(5)^0.5 + 0.0826348005627652</f>
        <v>8.3623752342674842E-2</v>
      </c>
      <c r="K315">
        <v>8.3727507064988008E-2</v>
      </c>
    </row>
    <row r="316" spans="1:11" x14ac:dyDescent="0.25">
      <c r="A316" s="1">
        <v>313</v>
      </c>
      <c r="B316" s="5">
        <v>8.4133722468664796E-2</v>
      </c>
      <c r="C316">
        <v>8.6383580576926772E-2</v>
      </c>
      <c r="D316" s="5">
        <v>8.3673892166125197E-2</v>
      </c>
      <c r="E316">
        <v>7.6972891117658093E-2</v>
      </c>
      <c r="F316">
        <v>8.2675648564988005E-2</v>
      </c>
      <c r="G316">
        <v>8.4083987503988003E-2</v>
      </c>
      <c r="H316">
        <v>8.0582782669868E-2</v>
      </c>
      <c r="I316">
        <v>8.6900438528018986E-2</v>
      </c>
      <c r="J316">
        <f>0.000442452625077631*(5)^0.5 + 0.0826348005627652</f>
        <v>8.3624154709262016E-2</v>
      </c>
      <c r="K316">
        <v>8.3727507064988008E-2</v>
      </c>
    </row>
    <row r="317" spans="1:11" x14ac:dyDescent="0.25">
      <c r="A317" s="1">
        <v>314</v>
      </c>
      <c r="B317" s="5">
        <v>8.4095950414913301E-2</v>
      </c>
      <c r="C317">
        <v>8.6368853300456391E-2</v>
      </c>
      <c r="D317" s="5">
        <v>8.3674655489543504E-2</v>
      </c>
      <c r="E317">
        <v>7.6994398067182598E-2</v>
      </c>
      <c r="F317">
        <v>8.2678074064988005E-2</v>
      </c>
      <c r="G317">
        <v>8.4085582306987997E-2</v>
      </c>
      <c r="H317">
        <v>8.0589851029627999E-2</v>
      </c>
      <c r="I317">
        <v>8.6938019780542192E-2</v>
      </c>
      <c r="J317">
        <f>0.000442632495733069*(5)^0.5 + 0.0826348005627652</f>
        <v>8.3624556912274731E-2</v>
      </c>
      <c r="K317">
        <v>8.3727507064988008E-2</v>
      </c>
    </row>
    <row r="318" spans="1:11" x14ac:dyDescent="0.25">
      <c r="A318" s="1">
        <v>315</v>
      </c>
      <c r="B318" s="5">
        <v>8.4058217824575093E-2</v>
      </c>
      <c r="C318">
        <v>8.6354131861347772E-2</v>
      </c>
      <c r="D318" s="5">
        <v>8.3675418975316204E-2</v>
      </c>
      <c r="E318">
        <v>7.7015905016707104E-2</v>
      </c>
      <c r="F318">
        <v>8.2680499564988005E-2</v>
      </c>
      <c r="G318">
        <v>8.4087177109988004E-2</v>
      </c>
      <c r="H318">
        <v>8.0596919389388011E-2</v>
      </c>
      <c r="I318">
        <v>8.6975601033065425E-2</v>
      </c>
      <c r="J318">
        <f>0.000442812293324931*(5)^0.5 + 0.0826348005627652</f>
        <v>8.3624958951912326E-2</v>
      </c>
      <c r="K318">
        <v>8.3727507064988008E-2</v>
      </c>
    </row>
    <row r="319" spans="1:11" x14ac:dyDescent="0.25">
      <c r="A319" s="1">
        <v>316</v>
      </c>
      <c r="B319" s="5">
        <v>8.4020524634650706E-2</v>
      </c>
      <c r="C319">
        <v>8.6339416256130966E-2</v>
      </c>
      <c r="D319" s="5">
        <v>8.3676182623625403E-2</v>
      </c>
      <c r="E319">
        <v>7.7037411966231609E-2</v>
      </c>
      <c r="F319">
        <v>8.2682925064988005E-2</v>
      </c>
      <c r="G319">
        <v>8.4088771912987997E-2</v>
      </c>
      <c r="H319">
        <v>8.0603987749148009E-2</v>
      </c>
      <c r="I319">
        <v>8.7013182285588631E-2</v>
      </c>
      <c r="J319">
        <f>0.000442992017942179*(5)^0.5 + 0.0826348005627652</f>
        <v>8.3625360828373727E-2</v>
      </c>
      <c r="K319">
        <v>8.3727507064988008E-2</v>
      </c>
    </row>
    <row r="320" spans="1:11" x14ac:dyDescent="0.25">
      <c r="A320" s="1">
        <v>317</v>
      </c>
      <c r="B320" s="5">
        <v>8.3982870782279798E-2</v>
      </c>
      <c r="C320">
        <v>8.6324706481338845E-2</v>
      </c>
      <c r="D320" s="5">
        <v>8.3676946434653801E-2</v>
      </c>
      <c r="E320">
        <v>7.7058918915756114E-2</v>
      </c>
      <c r="F320">
        <v>8.2685350564988006E-2</v>
      </c>
      <c r="G320">
        <v>8.4090366715988005E-2</v>
      </c>
      <c r="H320">
        <v>8.0611056108908008E-2</v>
      </c>
      <c r="I320">
        <v>8.7050763538111836E-2</v>
      </c>
      <c r="J320">
        <f>0.000443171669673596*(5)^0.5 + 0.0826348005627652</f>
        <v>8.362576254185744E-2</v>
      </c>
      <c r="K320">
        <v>8.3727507064988008E-2</v>
      </c>
    </row>
    <row r="321" spans="1:11" x14ac:dyDescent="0.25">
      <c r="A321" s="1">
        <v>318</v>
      </c>
      <c r="B321" s="5">
        <v>8.3945256204741095E-2</v>
      </c>
      <c r="C321">
        <v>8.6310002533507055E-2</v>
      </c>
      <c r="D321" s="5">
        <v>8.3677710408584002E-2</v>
      </c>
      <c r="E321">
        <v>7.7080425865280619E-2</v>
      </c>
      <c r="F321">
        <v>8.2687776064988006E-2</v>
      </c>
      <c r="G321">
        <v>8.4091961518987998E-2</v>
      </c>
      <c r="H321">
        <v>8.0618124468668007E-2</v>
      </c>
      <c r="I321">
        <v>8.7088344790635042E-2</v>
      </c>
      <c r="J321">
        <f>0.000443351248607784*(5)^0.5 + 0.0826348005627652</f>
        <v>8.3626164092561614E-2</v>
      </c>
      <c r="K321">
        <v>8.3727507064988008E-2</v>
      </c>
    </row>
    <row r="322" spans="1:11" x14ac:dyDescent="0.25">
      <c r="A322" s="1">
        <v>319</v>
      </c>
      <c r="B322" s="5">
        <v>8.3907680839451798E-2</v>
      </c>
      <c r="C322">
        <v>8.6295304409173879E-2</v>
      </c>
      <c r="D322" s="5">
        <v>8.3678474545599194E-2</v>
      </c>
      <c r="E322">
        <v>7.7101932814805124E-2</v>
      </c>
      <c r="F322">
        <v>8.2690201564988006E-2</v>
      </c>
      <c r="G322">
        <v>8.4093556321988006E-2</v>
      </c>
      <c r="H322">
        <v>8.0625192828428005E-2</v>
      </c>
      <c r="I322">
        <v>8.7125926043158275E-2</v>
      </c>
      <c r="J322">
        <f>0.000443530754833169*(5)^0.5 + 0.0826348005627652</f>
        <v>8.3626565480683965E-2</v>
      </c>
      <c r="K322">
        <v>8.3727507064988008E-2</v>
      </c>
    </row>
    <row r="323" spans="1:11" x14ac:dyDescent="0.25">
      <c r="A323" s="1">
        <v>320</v>
      </c>
      <c r="B323" s="5">
        <v>8.38701446239669E-2</v>
      </c>
      <c r="C323">
        <v>8.6280612104880444E-2</v>
      </c>
      <c r="D323" s="5">
        <v>8.36792388458827E-2</v>
      </c>
      <c r="E323">
        <v>7.7123439764329643E-2</v>
      </c>
      <c r="F323">
        <v>8.2692627064988006E-2</v>
      </c>
      <c r="G323">
        <v>8.4095151124987999E-2</v>
      </c>
      <c r="H323">
        <v>8.0632261188188004E-2</v>
      </c>
      <c r="I323">
        <v>8.7163507295681453E-2</v>
      </c>
      <c r="J323">
        <f>0.000443710188437993*(5)^0.5 + 0.0826348005627652</f>
        <v>8.3626966706421793E-2</v>
      </c>
      <c r="K323">
        <v>8.3727507064988008E-2</v>
      </c>
    </row>
    <row r="324" spans="1:11" x14ac:dyDescent="0.25">
      <c r="A324" s="1">
        <v>321</v>
      </c>
      <c r="B324" s="5">
        <v>8.3832647495979504E-2</v>
      </c>
      <c r="C324">
        <v>8.62659256171706E-2</v>
      </c>
      <c r="D324" s="5">
        <v>8.3680003309618306E-2</v>
      </c>
      <c r="E324">
        <v>7.7144946713854134E-2</v>
      </c>
      <c r="F324">
        <v>8.2695052564988006E-2</v>
      </c>
      <c r="G324">
        <v>8.4096745927988006E-2</v>
      </c>
      <c r="H324">
        <v>8.0639329547948002E-2</v>
      </c>
      <c r="I324">
        <v>8.7201088548204686E-2</v>
      </c>
      <c r="J324">
        <f>0.000443889549510324*(5)^0.5 + 0.0826348005627652</f>
        <v>8.3627367769972052E-2</v>
      </c>
      <c r="K324">
        <v>8.3727507064988008E-2</v>
      </c>
    </row>
    <row r="325" spans="1:11" x14ac:dyDescent="0.25">
      <c r="A325" s="1">
        <v>322</v>
      </c>
      <c r="B325" s="5">
        <v>8.3795189393319799E-2</v>
      </c>
      <c r="C325">
        <v>8.6251244942590871E-2</v>
      </c>
      <c r="D325" s="5">
        <v>8.3680767936989697E-2</v>
      </c>
      <c r="E325">
        <v>7.7166453663378654E-2</v>
      </c>
      <c r="F325">
        <v>8.2697478064988006E-2</v>
      </c>
      <c r="G325">
        <v>8.4098340730988E-2</v>
      </c>
      <c r="H325">
        <v>8.0646397907708001E-2</v>
      </c>
      <c r="I325">
        <v>8.7238669800727892E-2</v>
      </c>
      <c r="J325">
        <f>0.00044406883813805*(5)^0.5 + 0.0826348005627652</f>
        <v>8.3627768671531238E-2</v>
      </c>
      <c r="K325">
        <v>8.3727507064988008E-2</v>
      </c>
    </row>
    <row r="326" spans="1:11" x14ac:dyDescent="0.25">
      <c r="A326" s="1">
        <v>323</v>
      </c>
      <c r="B326" s="5">
        <v>8.37577702539547E-2</v>
      </c>
      <c r="C326">
        <v>8.6236570077690561E-2</v>
      </c>
      <c r="D326" s="5">
        <v>8.3681532728181296E-2</v>
      </c>
      <c r="E326">
        <v>7.7187960612903145E-2</v>
      </c>
      <c r="F326">
        <v>8.2699903564988006E-2</v>
      </c>
      <c r="G326">
        <v>8.4099935533987993E-2</v>
      </c>
      <c r="H326">
        <v>8.0653466267467999E-2</v>
      </c>
      <c r="I326">
        <v>8.7276251053251097E-2</v>
      </c>
      <c r="J326">
        <f>0.000444248054408881*(5)^0.5 + 0.0826348005627652</f>
        <v>8.3628169411295486E-2</v>
      </c>
      <c r="K326">
        <v>8.3727507064988008E-2</v>
      </c>
    </row>
    <row r="327" spans="1:11" x14ac:dyDescent="0.25">
      <c r="A327" s="1">
        <v>324</v>
      </c>
      <c r="B327" s="5">
        <v>8.37203900159878E-2</v>
      </c>
      <c r="C327">
        <v>8.6221901019021732E-2</v>
      </c>
      <c r="D327" s="5">
        <v>8.3682297683377593E-2</v>
      </c>
      <c r="E327">
        <v>7.7209467562427664E-2</v>
      </c>
      <c r="F327">
        <v>8.2702329064988006E-2</v>
      </c>
      <c r="G327">
        <v>8.4101530336988001E-2</v>
      </c>
      <c r="H327">
        <v>8.0660534627228012E-2</v>
      </c>
      <c r="I327">
        <v>8.7313832305774303E-2</v>
      </c>
      <c r="J327">
        <f>0.000444427198410353*(5)^0.5 + 0.0826348005627652</f>
        <v>8.3628569989460541E-2</v>
      </c>
      <c r="K327">
        <v>8.3727507064988008E-2</v>
      </c>
    </row>
    <row r="328" spans="1:11" x14ac:dyDescent="0.25">
      <c r="A328" s="1">
        <v>325</v>
      </c>
      <c r="B328" s="5">
        <v>8.3683048617658601E-2</v>
      </c>
      <c r="C328">
        <v>8.6207237763139086E-2</v>
      </c>
      <c r="D328" s="5">
        <v>8.3683062802763497E-2</v>
      </c>
      <c r="E328">
        <v>7.7230974511952155E-2</v>
      </c>
      <c r="F328">
        <v>8.2704754564988006E-2</v>
      </c>
      <c r="G328">
        <v>8.4103125139987994E-2</v>
      </c>
      <c r="H328">
        <v>8.066760298698801E-2</v>
      </c>
      <c r="I328">
        <v>8.7351413558297508E-2</v>
      </c>
      <c r="J328">
        <f>0.000444606270229823*(5)^0.5 + 0.0826348005627652</f>
        <v>8.3628970406221734E-2</v>
      </c>
      <c r="K328">
        <v>8.3727507064988008E-2</v>
      </c>
    </row>
    <row r="329" spans="1:11" x14ac:dyDescent="0.25">
      <c r="A329" s="1">
        <v>326</v>
      </c>
      <c r="B329" s="5">
        <v>8.36457459973423E-2</v>
      </c>
      <c r="C329">
        <v>8.6192580306600139E-2</v>
      </c>
      <c r="D329" s="5">
        <v>8.3683828086523998E-2</v>
      </c>
      <c r="E329">
        <v>7.7252481461476674E-2</v>
      </c>
      <c r="F329">
        <v>8.2707180064988006E-2</v>
      </c>
      <c r="G329">
        <v>8.4104719942988002E-2</v>
      </c>
      <c r="H329">
        <v>8.0674671346748009E-2</v>
      </c>
      <c r="I329">
        <v>8.7388994810820714E-2</v>
      </c>
      <c r="J329">
        <f>0.000444785269954473*(5)^0.5 + 0.0826348005627652</f>
        <v>8.3629370661774005E-2</v>
      </c>
      <c r="K329">
        <v>8.3727507064988008E-2</v>
      </c>
    </row>
    <row r="330" spans="1:11" x14ac:dyDescent="0.25">
      <c r="A330" s="1">
        <v>327</v>
      </c>
      <c r="B330" s="5">
        <v>8.3608482093549305E-2</v>
      </c>
      <c r="C330">
        <v>8.6177928645965116E-2</v>
      </c>
      <c r="D330" s="5">
        <v>8.3684593534844504E-2</v>
      </c>
      <c r="E330">
        <v>7.7273988411001179E-2</v>
      </c>
      <c r="F330">
        <v>8.2709605564988006E-2</v>
      </c>
      <c r="G330">
        <v>8.4106314745987995E-2</v>
      </c>
      <c r="H330">
        <v>8.0681739706508007E-2</v>
      </c>
      <c r="I330">
        <v>8.7426576063343947E-2</v>
      </c>
      <c r="J330">
        <f>0.00044496419767131*(5)^0.5 + 0.0826348005627652</f>
        <v>8.3629770756311908E-2</v>
      </c>
      <c r="K330">
        <v>8.3727507064988008E-2</v>
      </c>
    </row>
    <row r="331" spans="1:11" x14ac:dyDescent="0.25">
      <c r="A331" s="1">
        <v>328</v>
      </c>
      <c r="B331" s="5">
        <v>8.3571256844925002E-2</v>
      </c>
      <c r="C331">
        <v>8.6163282777796904E-2</v>
      </c>
      <c r="D331" s="5">
        <v>8.3685359147910698E-2</v>
      </c>
      <c r="E331">
        <v>7.7295495360525684E-2</v>
      </c>
      <c r="F331">
        <v>8.2712031064988006E-2</v>
      </c>
      <c r="G331">
        <v>8.4107909548988002E-2</v>
      </c>
      <c r="H331">
        <v>8.0688808066268006E-2</v>
      </c>
      <c r="I331">
        <v>8.7464157315867153E-2</v>
      </c>
      <c r="J331">
        <f>0.000445143053467165*(5)^0.5 + 0.0826348005627652</f>
        <v>8.3630170690029607E-2</v>
      </c>
      <c r="K331">
        <v>8.3727507064988008E-2</v>
      </c>
    </row>
    <row r="332" spans="1:11" x14ac:dyDescent="0.25">
      <c r="A332" s="1">
        <v>329</v>
      </c>
      <c r="B332" s="5">
        <v>8.3534070190249193E-2</v>
      </c>
      <c r="C332">
        <v>8.6148642698661154E-2</v>
      </c>
      <c r="D332" s="5">
        <v>8.36861249259086E-2</v>
      </c>
      <c r="E332">
        <v>7.731700231005019E-2</v>
      </c>
      <c r="F332">
        <v>8.2714456564988006E-2</v>
      </c>
      <c r="G332">
        <v>8.4109504351987996E-2</v>
      </c>
      <c r="H332">
        <v>8.0695876426028004E-2</v>
      </c>
      <c r="I332">
        <v>8.7501738568390358E-2</v>
      </c>
      <c r="J332">
        <f>0.000445321837428697*(5)^0.5 + 0.0826348005627652</f>
        <v>8.3630570463120876E-2</v>
      </c>
      <c r="K332">
        <v>8.3727507064988008E-2</v>
      </c>
    </row>
    <row r="333" spans="1:11" x14ac:dyDescent="0.25">
      <c r="A333" s="1">
        <v>330</v>
      </c>
      <c r="B333" s="5">
        <v>8.3496922068435495E-2</v>
      </c>
      <c r="C333">
        <v>8.6134008405126222E-2</v>
      </c>
      <c r="D333" s="5">
        <v>8.3686890869024602E-2</v>
      </c>
      <c r="E333">
        <v>7.7338509259574695E-2</v>
      </c>
      <c r="F333">
        <v>8.2716882064988007E-2</v>
      </c>
      <c r="G333">
        <v>8.4111099154988003E-2</v>
      </c>
      <c r="H333">
        <v>8.0702944785788003E-2</v>
      </c>
      <c r="I333">
        <v>8.7539319820913564E-2</v>
      </c>
      <c r="J333">
        <f>0.000445500549642388*(5)^0.5 + 0.0826348005627652</f>
        <v>8.3630970075779104E-2</v>
      </c>
      <c r="K333">
        <v>8.3727507064988008E-2</v>
      </c>
    </row>
    <row r="334" spans="1:11" x14ac:dyDescent="0.25">
      <c r="A334" s="1">
        <v>331</v>
      </c>
      <c r="B334" s="5">
        <v>8.3459812418531606E-2</v>
      </c>
      <c r="C334">
        <v>8.6119379893763198E-2</v>
      </c>
      <c r="D334" s="5">
        <v>8.3687656977445096E-2</v>
      </c>
      <c r="E334">
        <v>7.73600162090992E-2</v>
      </c>
      <c r="F334">
        <v>8.2719307564988007E-2</v>
      </c>
      <c r="G334">
        <v>8.4112693957987997E-2</v>
      </c>
      <c r="H334">
        <v>8.0710013145548001E-2</v>
      </c>
      <c r="I334">
        <v>8.7576901073436769E-2</v>
      </c>
      <c r="J334">
        <f>0.000445679190194549*(5)^0.5 + 0.0826348005627652</f>
        <v>8.3631369528197275E-2</v>
      </c>
      <c r="K334">
        <v>8.3727507064988008E-2</v>
      </c>
    </row>
    <row r="335" spans="1:11" x14ac:dyDescent="0.25">
      <c r="A335" s="1">
        <v>332</v>
      </c>
      <c r="B335" s="5">
        <v>8.3422741179718096E-2</v>
      </c>
      <c r="C335">
        <v>8.6104757161145809E-2</v>
      </c>
      <c r="D335" s="5">
        <v>8.36884232513571E-2</v>
      </c>
      <c r="E335">
        <v>7.7381523158623705E-2</v>
      </c>
      <c r="F335">
        <v>8.2721733064988007E-2</v>
      </c>
      <c r="G335">
        <v>8.4114288760988004E-2</v>
      </c>
      <c r="H335">
        <v>8.0717081505308E-2</v>
      </c>
      <c r="I335">
        <v>8.7614482325959975E-2</v>
      </c>
      <c r="J335">
        <f>0.000445857759171316*(5)^0.5 + 0.0826348005627652</f>
        <v>8.3631768820567998E-2</v>
      </c>
      <c r="K335">
        <v>8.3727507064988008E-2</v>
      </c>
    </row>
    <row r="336" spans="1:11" x14ac:dyDescent="0.25">
      <c r="A336" s="1">
        <v>333</v>
      </c>
      <c r="B336" s="5">
        <v>8.3385708291308702E-2</v>
      </c>
      <c r="C336">
        <v>8.6090140203850571E-2</v>
      </c>
      <c r="D336" s="5">
        <v>8.3689189690947602E-2</v>
      </c>
      <c r="E336">
        <v>7.7403030108148224E-2</v>
      </c>
      <c r="F336">
        <v>8.2724158564988007E-2</v>
      </c>
      <c r="G336">
        <v>8.4115883563987998E-2</v>
      </c>
      <c r="H336">
        <v>8.0724149865067998E-2</v>
      </c>
      <c r="I336">
        <v>8.7652063578483208E-2</v>
      </c>
      <c r="J336">
        <f>0.000446036256658656*(5)^0.5 + 0.0826348005627652</f>
        <v>8.3632167953083508E-2</v>
      </c>
      <c r="K336">
        <v>8.3727507064988008E-2</v>
      </c>
    </row>
    <row r="337" spans="1:11" x14ac:dyDescent="0.25">
      <c r="A337" s="1">
        <v>334</v>
      </c>
      <c r="B337" s="5">
        <v>8.3348713692749599E-2</v>
      </c>
      <c r="C337">
        <v>8.6075529018456678E-2</v>
      </c>
      <c r="D337" s="5">
        <v>8.36899562964043E-2</v>
      </c>
      <c r="E337">
        <v>7.7424537057672715E-2</v>
      </c>
      <c r="F337">
        <v>8.2726584064988007E-2</v>
      </c>
      <c r="G337">
        <v>8.4117478366988005E-2</v>
      </c>
      <c r="H337">
        <v>8.0731218224828011E-2</v>
      </c>
      <c r="I337">
        <v>8.7689644831006414E-2</v>
      </c>
      <c r="J337">
        <f>0.000446214682742361*(5)^0.5 + 0.0826348005627652</f>
        <v>8.3632566925935625E-2</v>
      </c>
      <c r="K337">
        <v>8.3727507064988008E-2</v>
      </c>
    </row>
    <row r="338" spans="1:11" x14ac:dyDescent="0.25">
      <c r="A338" s="1">
        <v>335</v>
      </c>
      <c r="B338" s="5">
        <v>8.3311757323619007E-2</v>
      </c>
      <c r="C338">
        <v>8.6060923601545991E-2</v>
      </c>
      <c r="D338" s="5">
        <v>8.3690723067914793E-2</v>
      </c>
      <c r="E338">
        <v>7.7446044007197234E-2</v>
      </c>
      <c r="F338">
        <v>8.2729009564988007E-2</v>
      </c>
      <c r="G338">
        <v>8.4119073169987998E-2</v>
      </c>
      <c r="H338">
        <v>8.0738286584588009E-2</v>
      </c>
      <c r="I338">
        <v>8.7727226083529619E-2</v>
      </c>
      <c r="J338">
        <f>0.000446393037508051*(5)^0.5 + 0.0826348005627652</f>
        <v>8.363296573931582E-2</v>
      </c>
      <c r="K338">
        <v>8.3727507064988008E-2</v>
      </c>
    </row>
    <row r="339" spans="1:11" x14ac:dyDescent="0.25">
      <c r="A339" s="1">
        <v>336</v>
      </c>
      <c r="B339" s="5">
        <v>8.3274839123626807E-2</v>
      </c>
      <c r="C339">
        <v>8.604632394970313E-2</v>
      </c>
      <c r="D339" s="5">
        <v>8.3691490005667196E-2</v>
      </c>
      <c r="E339">
        <v>7.7467550956721726E-2</v>
      </c>
      <c r="F339">
        <v>8.2731435064988007E-2</v>
      </c>
      <c r="G339">
        <v>8.4120667972988006E-2</v>
      </c>
      <c r="H339">
        <v>8.0745354944348008E-2</v>
      </c>
      <c r="I339">
        <v>8.7764807336052825E-2</v>
      </c>
      <c r="J339">
        <f>0.000446571321041179*(5)^0.5 + 0.0826348005627652</f>
        <v>8.3633364393415163E-2</v>
      </c>
      <c r="K339">
        <v>8.3727507064988008E-2</v>
      </c>
    </row>
    <row r="340" spans="1:11" x14ac:dyDescent="0.25">
      <c r="A340" s="1">
        <v>337</v>
      </c>
      <c r="B340" s="5">
        <v>8.3237959032614398E-2</v>
      </c>
      <c r="C340">
        <v>8.6031730059515352E-2</v>
      </c>
      <c r="D340" s="5">
        <v>8.3692257109849899E-2</v>
      </c>
      <c r="E340">
        <v>7.7489057906246245E-2</v>
      </c>
      <c r="F340">
        <v>8.2733860564988007E-2</v>
      </c>
      <c r="G340">
        <v>8.4122262775987999E-2</v>
      </c>
      <c r="H340">
        <v>8.0752423304108006E-2</v>
      </c>
      <c r="I340">
        <v>8.780238858857603E-2</v>
      </c>
      <c r="J340">
        <f>0.000446749533427023*(5)^0.5 + 0.0826348005627652</f>
        <v>8.3633762888424348E-2</v>
      </c>
      <c r="K340">
        <v>8.3727507064988008E-2</v>
      </c>
    </row>
    <row r="341" spans="1:11" x14ac:dyDescent="0.25">
      <c r="A341" s="1">
        <v>338</v>
      </c>
      <c r="B341" s="5">
        <v>8.3201116990554005E-2</v>
      </c>
      <c r="C341">
        <v>8.6017141927572621E-2</v>
      </c>
      <c r="D341" s="5">
        <v>8.3693024380651404E-2</v>
      </c>
      <c r="E341">
        <v>7.7510564855770736E-2</v>
      </c>
      <c r="F341">
        <v>8.2736286064988007E-2</v>
      </c>
      <c r="G341">
        <v>8.4123857578987993E-2</v>
      </c>
      <c r="H341">
        <v>8.0759491663868005E-2</v>
      </c>
      <c r="I341">
        <v>8.7839969841099236E-2</v>
      </c>
      <c r="J341">
        <f>0.000446927674750693*(5)^0.5 + 0.0826348005627652</f>
        <v>8.3634161224533668E-2</v>
      </c>
      <c r="K341">
        <v>8.3727507064988008E-2</v>
      </c>
    </row>
    <row r="342" spans="1:11" x14ac:dyDescent="0.25">
      <c r="A342" s="1">
        <v>339</v>
      </c>
      <c r="B342" s="5">
        <v>8.3164312937548501E-2</v>
      </c>
      <c r="C342">
        <v>8.6002559550467622E-2</v>
      </c>
      <c r="D342" s="5">
        <v>8.3693791818260893E-2</v>
      </c>
      <c r="E342">
        <v>7.7532071805295255E-2</v>
      </c>
      <c r="F342">
        <v>8.2738711564988007E-2</v>
      </c>
      <c r="G342">
        <v>8.4125452381988E-2</v>
      </c>
      <c r="H342">
        <v>8.0766560023628003E-2</v>
      </c>
      <c r="I342">
        <v>8.7877551093622469E-2</v>
      </c>
      <c r="J342">
        <f>0.000447105745097131*(5)^0.5 + 0.0826348005627652</f>
        <v>8.3634559401933081E-2</v>
      </c>
      <c r="K342">
        <v>8.3727507064988008E-2</v>
      </c>
    </row>
    <row r="343" spans="1:11" x14ac:dyDescent="0.25">
      <c r="A343" s="1">
        <v>340</v>
      </c>
      <c r="B343" s="5">
        <v>8.3127546813830694E-2</v>
      </c>
      <c r="C343">
        <v>8.5987982924795731E-2</v>
      </c>
      <c r="D343" s="5">
        <v>8.3694559422867507E-2</v>
      </c>
      <c r="E343">
        <v>7.755357875481976E-2</v>
      </c>
      <c r="F343">
        <v>8.2741137064988007E-2</v>
      </c>
      <c r="G343">
        <v>8.4127047184987994E-2</v>
      </c>
      <c r="H343">
        <v>8.0773628383388002E-2</v>
      </c>
      <c r="I343">
        <v>8.7915132346145647E-2</v>
      </c>
      <c r="J343">
        <f>0.000447283744551107*(5)^0.5 + 0.0826348005627652</f>
        <v>8.3634957420812131E-2</v>
      </c>
      <c r="K343">
        <v>8.3727507064988008E-2</v>
      </c>
    </row>
    <row r="344" spans="1:11" x14ac:dyDescent="0.25">
      <c r="A344" s="1">
        <v>341</v>
      </c>
      <c r="B344" s="5">
        <v>8.3090818559763802E-2</v>
      </c>
      <c r="C344">
        <v>8.5973412047154932E-2</v>
      </c>
      <c r="D344" s="5">
        <v>8.3695327194660704E-2</v>
      </c>
      <c r="E344">
        <v>7.7575085704344265E-2</v>
      </c>
      <c r="F344">
        <v>8.2743562564988007E-2</v>
      </c>
      <c r="G344">
        <v>8.4128641987988001E-2</v>
      </c>
      <c r="H344">
        <v>8.0780696743148001E-2</v>
      </c>
      <c r="I344">
        <v>8.795271359866888E-2</v>
      </c>
      <c r="J344">
        <f>0.000447461673197223*(5)^0.5 + 0.0826348005627652</f>
        <v>8.3635355281359985E-2</v>
      </c>
      <c r="K344">
        <v>8.3727507064988008E-2</v>
      </c>
    </row>
    <row r="345" spans="1:11" x14ac:dyDescent="0.25">
      <c r="A345" s="1">
        <v>342</v>
      </c>
      <c r="B345" s="5">
        <v>8.3054128115839704E-2</v>
      </c>
      <c r="C345">
        <v>8.5958846914145973E-2</v>
      </c>
      <c r="D345" s="5">
        <v>8.3696095133830598E-2</v>
      </c>
      <c r="E345">
        <v>7.7596592653868771E-2</v>
      </c>
      <c r="F345">
        <v>8.2745988064988008E-2</v>
      </c>
      <c r="G345">
        <v>8.4130236790987994E-2</v>
      </c>
      <c r="H345">
        <v>8.0787765102907999E-2</v>
      </c>
      <c r="I345">
        <v>8.7990294851192086E-2</v>
      </c>
      <c r="J345">
        <f>0.000447639531119915*(5)^0.5 + 0.0826348005627652</f>
        <v>8.3635752983765466E-2</v>
      </c>
      <c r="K345">
        <v>8.3727507064988008E-2</v>
      </c>
    </row>
    <row r="346" spans="1:11" x14ac:dyDescent="0.25">
      <c r="A346" s="1">
        <v>343</v>
      </c>
      <c r="B346" s="5">
        <v>8.3017475422679995E-2</v>
      </c>
      <c r="C346">
        <v>8.5944287522372279E-2</v>
      </c>
      <c r="D346" s="5">
        <v>8.3696863240567104E-2</v>
      </c>
      <c r="E346">
        <v>7.7618099603393276E-2</v>
      </c>
      <c r="F346">
        <v>8.2748413564988008E-2</v>
      </c>
      <c r="G346">
        <v>8.4131831593988002E-2</v>
      </c>
      <c r="H346">
        <v>8.0794833462667998E-2</v>
      </c>
      <c r="I346">
        <v>8.8027876103715291E-2</v>
      </c>
      <c r="J346">
        <f>0.00044781731840345*(5)^0.5 + 0.0826348005627652</f>
        <v>8.363615052821699E-2</v>
      </c>
      <c r="K346">
        <v>8.3727507064988008E-2</v>
      </c>
    </row>
    <row r="347" spans="1:11" x14ac:dyDescent="0.25">
      <c r="A347" s="1">
        <v>344</v>
      </c>
      <c r="B347" s="5">
        <v>8.29808604210346E-2</v>
      </c>
      <c r="C347">
        <v>8.592973386843987E-2</v>
      </c>
      <c r="D347" s="5">
        <v>8.3697631515060794E-2</v>
      </c>
      <c r="E347">
        <v>7.7639606552917795E-2</v>
      </c>
      <c r="F347">
        <v>8.2750839064988008E-2</v>
      </c>
      <c r="G347">
        <v>8.4133426396987995E-2</v>
      </c>
      <c r="H347">
        <v>8.080190182242801E-2</v>
      </c>
      <c r="I347">
        <v>8.8065457356238497E-2</v>
      </c>
      <c r="J347">
        <f>0.000447995035131926*(5)^0.5 + 0.0826348005627652</f>
        <v>8.3636547914902604E-2</v>
      </c>
      <c r="K347">
        <v>8.3727507064988008E-2</v>
      </c>
    </row>
    <row r="348" spans="1:11" x14ac:dyDescent="0.25">
      <c r="A348" s="1">
        <v>345</v>
      </c>
      <c r="B348" s="5">
        <v>8.2944283051781906E-2</v>
      </c>
      <c r="C348">
        <v>8.5915185948957543E-2</v>
      </c>
      <c r="D348" s="5">
        <v>8.3698399957502403E-2</v>
      </c>
      <c r="E348">
        <v>7.7661113502442286E-2</v>
      </c>
      <c r="F348">
        <v>8.2753264564988008E-2</v>
      </c>
      <c r="G348">
        <v>8.4135021199988003E-2</v>
      </c>
      <c r="H348">
        <v>8.0808970182188009E-2</v>
      </c>
      <c r="I348">
        <v>8.810303860876173E-2</v>
      </c>
      <c r="J348">
        <f>0.000448172681389277*(5)^0.5 + 0.0826348005627652</f>
        <v>8.3636945144009989E-2</v>
      </c>
      <c r="K348">
        <v>8.3727507064988008E-2</v>
      </c>
    </row>
    <row r="349" spans="1:11" x14ac:dyDescent="0.25">
      <c r="A349" s="1">
        <v>346</v>
      </c>
      <c r="B349" s="5">
        <v>8.2907743255928104E-2</v>
      </c>
      <c r="C349">
        <v>8.5900643760536716E-2</v>
      </c>
      <c r="D349" s="5">
        <v>8.3699168568083099E-2</v>
      </c>
      <c r="E349">
        <v>7.7682620451966791E-2</v>
      </c>
      <c r="F349">
        <v>8.2755690064988008E-2</v>
      </c>
      <c r="G349">
        <v>8.4136616002987996E-2</v>
      </c>
      <c r="H349">
        <v>8.0816038541948007E-2</v>
      </c>
      <c r="I349">
        <v>8.8140619861284908E-2</v>
      </c>
      <c r="J349">
        <f>0.00044835025725927*(5)^0.5 + 0.0826348005627652</f>
        <v>8.3637342215726454E-2</v>
      </c>
      <c r="K349">
        <v>8.3727507064988008E-2</v>
      </c>
    </row>
    <row r="350" spans="1:11" x14ac:dyDescent="0.25">
      <c r="A350" s="1">
        <v>347</v>
      </c>
      <c r="B350" s="5">
        <v>8.2871240974607102E-2</v>
      </c>
      <c r="C350">
        <v>8.5886107299791473E-2</v>
      </c>
      <c r="D350" s="5">
        <v>8.3699937346994102E-2</v>
      </c>
      <c r="E350">
        <v>7.7704127401491296E-2</v>
      </c>
      <c r="F350">
        <v>8.2758115564988008E-2</v>
      </c>
      <c r="G350">
        <v>8.4138210805988004E-2</v>
      </c>
      <c r="H350">
        <v>8.0823106901708006E-2</v>
      </c>
      <c r="I350">
        <v>8.8178201113808141E-2</v>
      </c>
      <c r="J350">
        <f>0.000448527762825505*(5)^0.5 + 0.0826348005627652</f>
        <v>8.3637739130238933E-2</v>
      </c>
      <c r="K350">
        <v>8.3727507064988008E-2</v>
      </c>
    </row>
    <row r="351" spans="1:11" x14ac:dyDescent="0.25">
      <c r="A351" s="1">
        <v>348</v>
      </c>
      <c r="B351" s="5">
        <v>8.28347761490799E-2</v>
      </c>
      <c r="C351">
        <v>8.5871576563338575E-2</v>
      </c>
      <c r="D351" s="5">
        <v>8.3700706294427205E-2</v>
      </c>
      <c r="E351">
        <v>7.7725634351015815E-2</v>
      </c>
      <c r="F351">
        <v>8.2760541064988008E-2</v>
      </c>
      <c r="G351">
        <v>8.4139805608987997E-2</v>
      </c>
      <c r="H351">
        <v>8.0830175261468004E-2</v>
      </c>
      <c r="I351">
        <v>8.8215782366331347E-2</v>
      </c>
      <c r="J351">
        <f>0.000448705198171418*(5)^0.5 + 0.0826348005627652</f>
        <v>8.3638135887734014E-2</v>
      </c>
      <c r="K351">
        <v>8.3727507064988008E-2</v>
      </c>
    </row>
    <row r="352" spans="1:11" x14ac:dyDescent="0.25">
      <c r="A352" s="1">
        <v>349</v>
      </c>
      <c r="B352" s="5">
        <v>8.2798348720734494E-2</v>
      </c>
      <c r="C352">
        <v>8.585705154779745E-2</v>
      </c>
      <c r="D352" s="5">
        <v>8.3701475410574405E-2</v>
      </c>
      <c r="E352">
        <v>7.7747141300540307E-2</v>
      </c>
      <c r="F352">
        <v>8.2762966564988008E-2</v>
      </c>
      <c r="G352">
        <v>8.4141400411988004E-2</v>
      </c>
      <c r="H352">
        <v>8.0837243621228003E-2</v>
      </c>
      <c r="I352">
        <v>8.8253363618854552E-2</v>
      </c>
      <c r="J352">
        <f>0.000448882563380279*(5)^0.5 + 0.0826348005627652</f>
        <v>8.3638532488397865E-2</v>
      </c>
      <c r="K352">
        <v>8.3727507064988008E-2</v>
      </c>
    </row>
    <row r="353" spans="1:11" x14ac:dyDescent="0.25">
      <c r="A353" s="1">
        <v>350</v>
      </c>
      <c r="B353" s="5">
        <v>8.2761958631085195E-2</v>
      </c>
      <c r="C353">
        <v>8.5842532249790215E-2</v>
      </c>
      <c r="D353" s="5">
        <v>8.3702244695627898E-2</v>
      </c>
      <c r="E353">
        <v>7.7768648250064826E-2</v>
      </c>
      <c r="F353">
        <v>8.2765392064988008E-2</v>
      </c>
      <c r="G353">
        <v>8.4142995214987998E-2</v>
      </c>
      <c r="H353">
        <v>8.0844311980988001E-2</v>
      </c>
      <c r="I353">
        <v>8.8290944871377758E-2</v>
      </c>
      <c r="J353">
        <f>0.000449059858535195*(5)^0.5 + 0.0826348005627652</f>
        <v>8.363892893241634E-2</v>
      </c>
      <c r="K353">
        <v>8.3727507064988008E-2</v>
      </c>
    </row>
    <row r="354" spans="1:11" x14ac:dyDescent="0.25">
      <c r="A354" s="1">
        <v>351</v>
      </c>
      <c r="B354" s="5">
        <v>8.2725605821772505E-2</v>
      </c>
      <c r="C354">
        <v>8.5828018665941544E-2</v>
      </c>
      <c r="D354" s="5">
        <v>8.3703014149780305E-2</v>
      </c>
      <c r="E354">
        <v>7.7790155199589331E-2</v>
      </c>
      <c r="F354">
        <v>8.2767817564988008E-2</v>
      </c>
      <c r="G354">
        <v>8.4144590017988005E-2</v>
      </c>
      <c r="H354">
        <v>8.0851380340748E-2</v>
      </c>
      <c r="I354">
        <v>8.8328526123900963E-2</v>
      </c>
      <c r="J354">
        <f>0.000449237083719108*(5)^0.5 + 0.0826348005627652</f>
        <v>8.36393252199749E-2</v>
      </c>
      <c r="K354">
        <v>8.3727507064988008E-2</v>
      </c>
    </row>
    <row r="355" spans="1:11" x14ac:dyDescent="0.25">
      <c r="A355" s="1">
        <v>352</v>
      </c>
      <c r="B355" s="5">
        <v>8.2689290234562701E-2</v>
      </c>
      <c r="C355">
        <v>8.5813510792878869E-2</v>
      </c>
      <c r="D355" s="5">
        <v>8.3703783773224599E-2</v>
      </c>
      <c r="E355">
        <v>7.7811662149113836E-2</v>
      </c>
      <c r="F355">
        <v>8.2770243064988008E-2</v>
      </c>
      <c r="G355">
        <v>8.4146184820987999E-2</v>
      </c>
      <c r="H355">
        <v>8.0858448700507998E-2</v>
      </c>
      <c r="I355">
        <v>8.8366107376424197E-2</v>
      </c>
      <c r="J355">
        <f>0.000449414239014795*(5)^0.5 + 0.0826348005627652</f>
        <v>8.363972135125862E-2</v>
      </c>
      <c r="K355">
        <v>8.3727507064988008E-2</v>
      </c>
    </row>
    <row r="356" spans="1:11" x14ac:dyDescent="0.25">
      <c r="A356" s="1">
        <v>353</v>
      </c>
      <c r="B356" s="5">
        <v>8.2653011811347196E-2</v>
      </c>
      <c r="C356">
        <v>8.579900862723229E-2</v>
      </c>
      <c r="D356" s="5">
        <v>8.3704553566153903E-2</v>
      </c>
      <c r="E356">
        <v>7.7833169098638341E-2</v>
      </c>
      <c r="F356">
        <v>8.2772668564988008E-2</v>
      </c>
      <c r="G356">
        <v>8.4147779623988006E-2</v>
      </c>
      <c r="H356">
        <v>8.0865517060268011E-2</v>
      </c>
      <c r="I356">
        <v>8.8403688628947402E-2</v>
      </c>
      <c r="J356">
        <f>0.000449591324504874*(5)^0.5 + 0.0826348005627652</f>
        <v>8.3640117326452268E-2</v>
      </c>
      <c r="K356">
        <v>8.3727507064988008E-2</v>
      </c>
    </row>
    <row r="357" spans="1:11" x14ac:dyDescent="0.25">
      <c r="A357" s="1">
        <v>354</v>
      </c>
      <c r="B357" s="5">
        <v>8.2616770494142899E-2</v>
      </c>
      <c r="C357">
        <v>8.5784512165634444E-2</v>
      </c>
      <c r="D357" s="5">
        <v>8.3705323528761894E-2</v>
      </c>
      <c r="E357">
        <v>7.7854676048162846E-2</v>
      </c>
      <c r="F357">
        <v>8.2775094064988008E-2</v>
      </c>
      <c r="G357">
        <v>8.4149374426988E-2</v>
      </c>
      <c r="H357">
        <v>8.0872585420028009E-2</v>
      </c>
      <c r="I357">
        <v>8.8441269881470608E-2</v>
      </c>
      <c r="J357">
        <f>0.000449768340271795*(5)^0.5 + 0.0826348005627652</f>
        <v>8.3640513145740197E-2</v>
      </c>
      <c r="K357">
        <v>8.3727507064988008E-2</v>
      </c>
    </row>
    <row r="358" spans="1:11" x14ac:dyDescent="0.25">
      <c r="A358" s="1">
        <v>355</v>
      </c>
      <c r="B358" s="5">
        <v>8.2580566225090898E-2</v>
      </c>
      <c r="C358">
        <v>8.5770021404720717E-2</v>
      </c>
      <c r="D358" s="5">
        <v>8.3706093661242195E-2</v>
      </c>
      <c r="E358">
        <v>7.7876182997687352E-2</v>
      </c>
      <c r="F358">
        <v>8.2777519564988009E-2</v>
      </c>
      <c r="G358">
        <v>8.4150969229987993E-2</v>
      </c>
      <c r="H358">
        <v>8.0879653779788008E-2</v>
      </c>
      <c r="I358">
        <v>8.8478851133993813E-2</v>
      </c>
      <c r="J358">
        <f>0.000449945286397851*(5)^0.5 + 0.0826348005627652</f>
        <v>8.3640908809306413E-2</v>
      </c>
      <c r="K358">
        <v>8.3727507064988008E-2</v>
      </c>
    </row>
    <row r="359" spans="1:11" x14ac:dyDescent="0.25">
      <c r="A359" s="1">
        <v>356</v>
      </c>
      <c r="B359" s="5">
        <v>8.2544398946456904E-2</v>
      </c>
      <c r="C359">
        <v>8.5755536341129104E-2</v>
      </c>
      <c r="D359" s="5">
        <v>8.3706863963789097E-2</v>
      </c>
      <c r="E359">
        <v>7.7897689947211857E-2</v>
      </c>
      <c r="F359">
        <v>8.2779945064988009E-2</v>
      </c>
      <c r="G359">
        <v>8.4152564032988E-2</v>
      </c>
      <c r="H359">
        <v>8.0886722139548006E-2</v>
      </c>
      <c r="I359">
        <v>8.8516432386517047E-2</v>
      </c>
      <c r="J359">
        <f>0.00045012216296517*(5)^0.5 + 0.0826348005627652</f>
        <v>8.3641304317334561E-2</v>
      </c>
      <c r="K359">
        <v>8.3727507064988008E-2</v>
      </c>
    </row>
    <row r="360" spans="1:11" x14ac:dyDescent="0.25">
      <c r="A360" s="1">
        <v>357</v>
      </c>
      <c r="B360" s="5">
        <v>8.2508268600630499E-2</v>
      </c>
      <c r="C360">
        <v>8.5741056971500237E-2</v>
      </c>
      <c r="D360" s="5">
        <v>8.3707634436597095E-2</v>
      </c>
      <c r="E360">
        <v>7.7919196896736376E-2</v>
      </c>
      <c r="F360">
        <v>8.2782370564988009E-2</v>
      </c>
      <c r="G360">
        <v>8.4154158835987994E-2</v>
      </c>
      <c r="H360">
        <v>8.0893790499308005E-2</v>
      </c>
      <c r="I360">
        <v>8.8554013639040224E-2</v>
      </c>
      <c r="J360">
        <f>0.00045029897005572*(5)^0.5 + 0.0826348005627652</f>
        <v>8.3641699670007938E-2</v>
      </c>
      <c r="K360">
        <v>8.3727507064988008E-2</v>
      </c>
    </row>
    <row r="361" spans="1:11" x14ac:dyDescent="0.25">
      <c r="A361" s="1">
        <v>358</v>
      </c>
      <c r="B361" s="5">
        <v>8.2472175130124795E-2</v>
      </c>
      <c r="C361">
        <v>8.572658329247744E-2</v>
      </c>
      <c r="D361" s="5">
        <v>8.3708405079860798E-2</v>
      </c>
      <c r="E361">
        <v>7.7940703846260867E-2</v>
      </c>
      <c r="F361">
        <v>8.2784796064988009E-2</v>
      </c>
      <c r="G361">
        <v>8.4155753638988001E-2</v>
      </c>
      <c r="H361">
        <v>8.0900858859068003E-2</v>
      </c>
      <c r="I361">
        <v>8.859159489156343E-2</v>
      </c>
      <c r="J361">
        <f>0.000450475707751308*(5)^0.5 + 0.0826348005627652</f>
        <v>8.3642094867509453E-2</v>
      </c>
      <c r="K361">
        <v>8.3727507064988008E-2</v>
      </c>
    </row>
    <row r="362" spans="1:11" x14ac:dyDescent="0.25">
      <c r="A362" s="1">
        <v>359</v>
      </c>
      <c r="B362" s="5">
        <v>8.2436118477576301E-2</v>
      </c>
      <c r="C362">
        <v>8.571211530070659E-2</v>
      </c>
      <c r="D362" s="5">
        <v>8.3709175893775398E-2</v>
      </c>
      <c r="E362">
        <v>7.7962210795785372E-2</v>
      </c>
      <c r="F362">
        <v>8.2787221564988009E-2</v>
      </c>
      <c r="G362">
        <v>8.4157348441987995E-2</v>
      </c>
      <c r="H362">
        <v>8.0907927218828002E-2</v>
      </c>
      <c r="I362">
        <v>8.8629176144086663E-2</v>
      </c>
      <c r="J362">
        <f>0.000450652376133579*(5)^0.5 + 0.0826348005627652</f>
        <v>8.3642489910021683E-2</v>
      </c>
      <c r="K362">
        <v>8.3727507064988008E-2</v>
      </c>
    </row>
    <row r="363" spans="1:11" x14ac:dyDescent="0.25">
      <c r="A363" s="1">
        <v>360</v>
      </c>
      <c r="B363" s="5">
        <v>8.2400098585744305E-2</v>
      </c>
      <c r="C363">
        <v>8.5697652992836243E-2</v>
      </c>
      <c r="D363" s="5">
        <v>8.3709946878536196E-2</v>
      </c>
      <c r="E363">
        <v>7.7983717745309877E-2</v>
      </c>
      <c r="F363">
        <v>8.2789647064988009E-2</v>
      </c>
      <c r="G363">
        <v>8.4158943244988002E-2</v>
      </c>
      <c r="H363">
        <v>8.0914995578588E-2</v>
      </c>
      <c r="I363">
        <v>8.8666757396609869E-2</v>
      </c>
      <c r="J363">
        <f>0.00045082897528402*(5)^0.5 + 0.0826348005627652</f>
        <v>8.3642884797726844E-2</v>
      </c>
      <c r="K363">
        <v>8.3727507064988008E-2</v>
      </c>
    </row>
    <row r="364" spans="1:11" x14ac:dyDescent="0.25">
      <c r="A364" s="1">
        <v>361</v>
      </c>
      <c r="B364" s="5">
        <v>8.2364115397510498E-2</v>
      </c>
      <c r="C364">
        <v>8.5683196365517605E-2</v>
      </c>
      <c r="D364" s="5">
        <v>8.3710718034338993E-2</v>
      </c>
      <c r="E364">
        <v>7.8005224694834396E-2</v>
      </c>
      <c r="F364">
        <v>8.2792072564988009E-2</v>
      </c>
      <c r="G364">
        <v>8.4160538047987996E-2</v>
      </c>
      <c r="H364">
        <v>8.0922063938347999E-2</v>
      </c>
      <c r="I364">
        <v>8.8704338649133074E-2</v>
      </c>
      <c r="J364">
        <f>0.000451005505283958*(5)^0.5 + 0.0826348005627652</f>
        <v>8.3643279530806774E-2</v>
      </c>
      <c r="K364">
        <v>8.3727507064988008E-2</v>
      </c>
    </row>
    <row r="365" spans="1:11" x14ac:dyDescent="0.25">
      <c r="A365" s="1">
        <v>362</v>
      </c>
      <c r="B365" s="5">
        <v>8.2328168855879194E-2</v>
      </c>
      <c r="C365">
        <v>8.5668745415404479E-2</v>
      </c>
      <c r="D365" s="5">
        <v>8.3711489361379704E-2</v>
      </c>
      <c r="E365">
        <v>7.8026731644358888E-2</v>
      </c>
      <c r="F365">
        <v>8.2794498064988009E-2</v>
      </c>
      <c r="G365">
        <v>8.4162132850988003E-2</v>
      </c>
      <c r="H365">
        <v>8.0929132298107997E-2</v>
      </c>
      <c r="I365">
        <v>8.874191990165628E-2</v>
      </c>
      <c r="J365">
        <f>0.000451181966214561*(5)^0.5 + 0.0826348005627652</f>
        <v>8.364367410944297E-2</v>
      </c>
      <c r="K365">
        <v>8.3727507064988008E-2</v>
      </c>
    </row>
    <row r="366" spans="1:11" x14ac:dyDescent="0.25">
      <c r="A366" s="1">
        <v>363</v>
      </c>
      <c r="B366" s="5">
        <v>8.2292258903976095E-2</v>
      </c>
      <c r="C366">
        <v>8.5654300139153372E-2</v>
      </c>
      <c r="D366" s="5">
        <v>8.3712260859854795E-2</v>
      </c>
      <c r="E366">
        <v>7.8048238593883407E-2</v>
      </c>
      <c r="F366">
        <v>8.2796923564988009E-2</v>
      </c>
      <c r="G366">
        <v>8.4163727653987996E-2</v>
      </c>
      <c r="H366">
        <v>8.093620065786801E-2</v>
      </c>
      <c r="I366">
        <v>8.8779501154179485E-2</v>
      </c>
      <c r="J366">
        <f>0.000451358358156838*(5)^0.5 + 0.0826348005627652</f>
        <v>8.364406853381659E-2</v>
      </c>
      <c r="K366">
        <v>8.3727507064988008E-2</v>
      </c>
    </row>
    <row r="367" spans="1:11" x14ac:dyDescent="0.25">
      <c r="A367" s="1">
        <v>364</v>
      </c>
      <c r="B367" s="5">
        <v>8.2256385485048697E-2</v>
      </c>
      <c r="C367">
        <v>8.5639860533423276E-2</v>
      </c>
      <c r="D367" s="5">
        <v>8.3713032529960804E-2</v>
      </c>
      <c r="E367">
        <v>7.8069745543407912E-2</v>
      </c>
      <c r="F367">
        <v>8.2799349064988009E-2</v>
      </c>
      <c r="G367">
        <v>8.4165322456988004E-2</v>
      </c>
      <c r="H367">
        <v>8.0943269017628008E-2</v>
      </c>
      <c r="I367">
        <v>8.8817082406702719E-2</v>
      </c>
      <c r="J367">
        <f>0.000451534681191639*(5)^0.5 + 0.0826348005627652</f>
        <v>8.3644462804108408E-2</v>
      </c>
      <c r="K367">
        <v>8.3727507064988008E-2</v>
      </c>
    </row>
    <row r="368" spans="1:11" x14ac:dyDescent="0.25">
      <c r="A368" s="1">
        <v>365</v>
      </c>
      <c r="B368" s="5">
        <v>8.2220548542465494E-2</v>
      </c>
      <c r="C368">
        <v>8.5625426594875903E-2</v>
      </c>
      <c r="D368" s="5">
        <v>8.3713804371894796E-2</v>
      </c>
      <c r="E368">
        <v>7.8091252492932417E-2</v>
      </c>
      <c r="F368">
        <v>8.2801774564987995E-2</v>
      </c>
      <c r="G368">
        <v>8.4166917259987997E-2</v>
      </c>
      <c r="H368">
        <v>8.0950337377388007E-2</v>
      </c>
      <c r="I368">
        <v>8.8854663659225924E-2</v>
      </c>
      <c r="J368">
        <f>0.000451710935399659*(5)^0.5 + 0.0826348005627652</f>
        <v>8.3644856920498861E-2</v>
      </c>
      <c r="K368">
        <v>8.3727507064988008E-2</v>
      </c>
    </row>
    <row r="369" spans="1:11" x14ac:dyDescent="0.25">
      <c r="A369" s="1">
        <v>366</v>
      </c>
      <c r="B369" s="5">
        <v>8.2184748019715995E-2</v>
      </c>
      <c r="C369">
        <v>8.5610998320175602E-2</v>
      </c>
      <c r="D369" s="5">
        <v>8.3714576385853903E-2</v>
      </c>
      <c r="E369">
        <v>7.8112759442456908E-2</v>
      </c>
      <c r="F369">
        <v>8.2804200064988009E-2</v>
      </c>
      <c r="G369">
        <v>8.4168512062988005E-2</v>
      </c>
      <c r="H369">
        <v>8.0957405737148005E-2</v>
      </c>
      <c r="I369">
        <v>8.889224491174913E-2</v>
      </c>
      <c r="J369">
        <f>0.000451887120861431*(5)^0.5 + 0.0826348005627652</f>
        <v>8.3645250883168029E-2</v>
      </c>
      <c r="K369">
        <v>8.3727507064988008E-2</v>
      </c>
    </row>
    <row r="370" spans="1:11" x14ac:dyDescent="0.25">
      <c r="A370" s="1">
        <v>367</v>
      </c>
      <c r="B370" s="5">
        <v>8.2148983860409905E-2</v>
      </c>
      <c r="C370">
        <v>8.5596575705989289E-2</v>
      </c>
      <c r="D370" s="5">
        <v>8.3715348572035803E-2</v>
      </c>
      <c r="E370">
        <v>7.8134266391981427E-2</v>
      </c>
      <c r="F370">
        <v>8.2806625564987996E-2</v>
      </c>
      <c r="G370">
        <v>8.4170106865987998E-2</v>
      </c>
      <c r="H370">
        <v>8.0964474096908004E-2</v>
      </c>
      <c r="I370">
        <v>8.8929826164272335E-2</v>
      </c>
      <c r="J370">
        <f>0.000452063237657335*(5)^0.5 + 0.0826348005627652</f>
        <v>8.3645644692295643E-2</v>
      </c>
      <c r="K370">
        <v>8.3727507064988008E-2</v>
      </c>
    </row>
    <row r="371" spans="1:11" x14ac:dyDescent="0.25">
      <c r="A371" s="1">
        <v>368</v>
      </c>
      <c r="B371" s="5">
        <v>8.2113256008277305E-2</v>
      </c>
      <c r="C371">
        <v>8.5582158748986489E-2</v>
      </c>
      <c r="D371" s="5">
        <v>8.3716120930638502E-2</v>
      </c>
      <c r="E371">
        <v>7.8155773341505932E-2</v>
      </c>
      <c r="F371">
        <v>8.280905106498801E-2</v>
      </c>
      <c r="G371">
        <v>8.4171701668988005E-2</v>
      </c>
      <c r="H371">
        <v>8.0971542456668003E-2</v>
      </c>
      <c r="I371">
        <v>8.8967407416795541E-2</v>
      </c>
      <c r="J371">
        <f>0.000452239285867594*(5)^0.5 + 0.0826348005627652</f>
        <v>8.36460383480611E-2</v>
      </c>
      <c r="K371">
        <v>8.3727507064988008E-2</v>
      </c>
    </row>
    <row r="372" spans="1:11" x14ac:dyDescent="0.25">
      <c r="A372" s="1">
        <v>369</v>
      </c>
      <c r="B372" s="5">
        <v>8.2077564407167805E-2</v>
      </c>
      <c r="C372">
        <v>8.5567747445839379E-2</v>
      </c>
      <c r="D372" s="5">
        <v>8.3716893461860106E-2</v>
      </c>
      <c r="E372">
        <v>7.8177280291030438E-2</v>
      </c>
      <c r="F372">
        <v>8.2811476564987996E-2</v>
      </c>
      <c r="G372">
        <v>8.4173296471987999E-2</v>
      </c>
      <c r="H372">
        <v>8.0978610816428001E-2</v>
      </c>
      <c r="I372">
        <v>8.9004988669318746E-2</v>
      </c>
      <c r="J372">
        <f>0.000452415265572273*(5)^0.5 + 0.0826348005627652</f>
        <v>8.3646431850643424E-2</v>
      </c>
      <c r="K372">
        <v>8.3727507064988008E-2</v>
      </c>
    </row>
    <row r="373" spans="1:11" x14ac:dyDescent="0.25">
      <c r="A373" s="1">
        <v>370</v>
      </c>
      <c r="B373" s="5">
        <v>8.2041909001050795E-2</v>
      </c>
      <c r="C373">
        <v>8.5553341793222729E-2</v>
      </c>
      <c r="D373" s="5">
        <v>8.3717666165899193E-2</v>
      </c>
      <c r="E373">
        <v>7.8198787240554943E-2</v>
      </c>
      <c r="F373">
        <v>8.281390206498801E-2</v>
      </c>
      <c r="G373">
        <v>8.4174891274988006E-2</v>
      </c>
      <c r="H373">
        <v>8.0985679176188E-2</v>
      </c>
      <c r="I373">
        <v>8.904256992184198E-2</v>
      </c>
      <c r="J373">
        <f>0.000452591176851283*(5)^0.5 + 0.0826348005627652</f>
        <v>8.3646825200221306E-2</v>
      </c>
      <c r="K373">
        <v>8.3727507064988008E-2</v>
      </c>
    </row>
    <row r="374" spans="1:11" x14ac:dyDescent="0.25">
      <c r="A374" s="1">
        <v>371</v>
      </c>
      <c r="B374" s="5">
        <v>8.2006289734014595E-2</v>
      </c>
      <c r="C374">
        <v>8.5538941787813891E-2</v>
      </c>
      <c r="D374" s="5">
        <v>8.3718439042954604E-2</v>
      </c>
      <c r="E374">
        <v>7.8220294190079448E-2</v>
      </c>
      <c r="F374">
        <v>8.2816327564987996E-2</v>
      </c>
      <c r="G374">
        <v>8.4176486077988E-2</v>
      </c>
      <c r="H374">
        <v>8.0992747535947998E-2</v>
      </c>
      <c r="I374">
        <v>8.9080151174365185E-2</v>
      </c>
      <c r="J374">
        <f>0.000452767019784379*(5)^0.5 + 0.0826348005627652</f>
        <v>8.3647218396973061E-2</v>
      </c>
      <c r="K374">
        <v>8.3727507064988008E-2</v>
      </c>
    </row>
    <row r="375" spans="1:11" x14ac:dyDescent="0.25">
      <c r="A375" s="1">
        <v>372</v>
      </c>
      <c r="B375" s="5">
        <v>8.1970706550266198E-2</v>
      </c>
      <c r="C375">
        <v>8.552454742629291E-2</v>
      </c>
      <c r="D375" s="5">
        <v>8.3719212093225595E-2</v>
      </c>
      <c r="E375">
        <v>7.8241801139603967E-2</v>
      </c>
      <c r="F375">
        <v>8.2818753064987996E-2</v>
      </c>
      <c r="G375">
        <v>8.4178080880987993E-2</v>
      </c>
      <c r="H375">
        <v>8.0999815895708011E-2</v>
      </c>
      <c r="I375">
        <v>8.9117732426888391E-2</v>
      </c>
      <c r="J375">
        <f>0.000452942794451162*(5)^0.5 + 0.0826348005627652</f>
        <v>8.3647611441076714E-2</v>
      </c>
      <c r="K375">
        <v>8.3727507064988008E-2</v>
      </c>
    </row>
    <row r="376" spans="1:11" x14ac:dyDescent="0.25">
      <c r="A376" s="1">
        <v>373</v>
      </c>
      <c r="B376" s="5">
        <v>8.1935159394131193E-2</v>
      </c>
      <c r="C376">
        <v>8.5510158705342273E-2</v>
      </c>
      <c r="D376" s="5">
        <v>8.3719985316911702E-2</v>
      </c>
      <c r="E376">
        <v>7.8263308089128458E-2</v>
      </c>
      <c r="F376">
        <v>8.2821178564987996E-2</v>
      </c>
      <c r="G376">
        <v>8.4179675683988001E-2</v>
      </c>
      <c r="H376">
        <v>8.1006884255468009E-2</v>
      </c>
      <c r="I376">
        <v>8.9155313679411596E-2</v>
      </c>
      <c r="J376">
        <f>0.000453118500931077*(5)^0.5 + 0.0826348005627652</f>
        <v>8.3648004332709899E-2</v>
      </c>
      <c r="K376">
        <v>8.3727507064988008E-2</v>
      </c>
    </row>
    <row r="377" spans="1:11" x14ac:dyDescent="0.25">
      <c r="A377" s="1">
        <v>374</v>
      </c>
      <c r="B377" s="5">
        <v>8.18996482100533E-2</v>
      </c>
      <c r="C377">
        <v>8.5495775621647244E-2</v>
      </c>
      <c r="D377" s="5">
        <v>8.3720758714212695E-2</v>
      </c>
      <c r="E377">
        <v>7.8284815038652977E-2</v>
      </c>
      <c r="F377">
        <v>8.2823604064987996E-2</v>
      </c>
      <c r="G377">
        <v>8.4181270486987994E-2</v>
      </c>
      <c r="H377">
        <v>8.1013952615228008E-2</v>
      </c>
      <c r="I377">
        <v>8.9192894931934802E-2</v>
      </c>
      <c r="J377">
        <f>0.000453294139303417*(5)^0.5 + 0.0826348005627652</f>
        <v>8.3648397072049907E-2</v>
      </c>
      <c r="K377">
        <v>8.3727507064988008E-2</v>
      </c>
    </row>
    <row r="378" spans="1:11" x14ac:dyDescent="0.25">
      <c r="A378" s="1">
        <v>375</v>
      </c>
      <c r="B378" s="5">
        <v>8.1864172942593905E-2</v>
      </c>
      <c r="C378">
        <v>8.548139817189554E-2</v>
      </c>
      <c r="D378" s="5">
        <v>8.3721532285328804E-2</v>
      </c>
      <c r="E378">
        <v>7.8306321988177469E-2</v>
      </c>
      <c r="F378">
        <v>8.2826029564987996E-2</v>
      </c>
      <c r="G378">
        <v>8.4182865289988001E-2</v>
      </c>
      <c r="H378">
        <v>8.1021020974988006E-2</v>
      </c>
      <c r="I378">
        <v>8.9230476184458007E-2</v>
      </c>
      <c r="J378">
        <f>0.00045346970964732*(5)^0.5 + 0.0826348005627652</f>
        <v>8.3648789659273706E-2</v>
      </c>
      <c r="K378">
        <v>8.3727507064988008E-2</v>
      </c>
    </row>
    <row r="379" spans="1:11" x14ac:dyDescent="0.25">
      <c r="A379" s="1">
        <v>376</v>
      </c>
      <c r="B379" s="5">
        <v>8.18287335364319E-2</v>
      </c>
      <c r="C379">
        <v>8.5467026352777573E-2</v>
      </c>
      <c r="D379" s="5">
        <v>8.3722306030460394E-2</v>
      </c>
      <c r="E379">
        <v>7.8327828937701988E-2</v>
      </c>
      <c r="F379">
        <v>8.2828455064987996E-2</v>
      </c>
      <c r="G379">
        <v>8.4184460092987995E-2</v>
      </c>
      <c r="H379">
        <v>8.1028089334748005E-2</v>
      </c>
      <c r="I379">
        <v>8.9268057436981241E-2</v>
      </c>
      <c r="J379">
        <f>0.000453645212041771*(5)^0.5 + 0.0826348005627652</f>
        <v>8.3649182094557906E-2</v>
      </c>
      <c r="K379">
        <v>8.3727507064988008E-2</v>
      </c>
    </row>
    <row r="380" spans="1:11" x14ac:dyDescent="0.25">
      <c r="A380" s="1">
        <v>377</v>
      </c>
      <c r="B380" s="5">
        <v>8.1793329936363304E-2</v>
      </c>
      <c r="C380">
        <v>8.5452660160986293E-2</v>
      </c>
      <c r="D380" s="5">
        <v>8.3723079949808502E-2</v>
      </c>
      <c r="E380">
        <v>7.8349335887226493E-2</v>
      </c>
      <c r="F380">
        <v>8.2830880564987996E-2</v>
      </c>
      <c r="G380">
        <v>8.4186054895988002E-2</v>
      </c>
      <c r="H380">
        <v>8.1035157694508003E-2</v>
      </c>
      <c r="I380">
        <v>8.9305638689504419E-2</v>
      </c>
      <c r="J380">
        <f>0.000453820646565604*(5)^0.5 + 0.0826348005627652</f>
        <v>8.3649574378078795E-2</v>
      </c>
      <c r="K380">
        <v>8.3727507064988008E-2</v>
      </c>
    </row>
    <row r="381" spans="1:11" x14ac:dyDescent="0.25">
      <c r="A381" s="1">
        <v>378</v>
      </c>
      <c r="B381" s="5">
        <v>8.1757962087300906E-2</v>
      </c>
      <c r="C381">
        <v>8.5438299593217248E-2</v>
      </c>
      <c r="D381" s="5">
        <v>8.3723854043574006E-2</v>
      </c>
      <c r="E381">
        <v>7.8370842836750998E-2</v>
      </c>
      <c r="F381">
        <v>8.2833306064987997E-2</v>
      </c>
      <c r="G381">
        <v>8.4187649698987996E-2</v>
      </c>
      <c r="H381">
        <v>8.1042226054268002E-2</v>
      </c>
      <c r="I381">
        <v>8.9343219942027652E-2</v>
      </c>
      <c r="J381">
        <f>0.000453996013297497*(5)^0.5 + 0.0826348005627652</f>
        <v>8.3649966510012302E-2</v>
      </c>
      <c r="K381">
        <v>8.3727507064988008E-2</v>
      </c>
    </row>
    <row r="382" spans="1:11" x14ac:dyDescent="0.25">
      <c r="A382" s="1">
        <v>379</v>
      </c>
      <c r="B382" s="5">
        <v>8.1722629934273996E-2</v>
      </c>
      <c r="C382">
        <v>8.5423944646168593E-2</v>
      </c>
      <c r="D382" s="5">
        <v>8.3724628311958399E-2</v>
      </c>
      <c r="E382">
        <v>7.8392349786275503E-2</v>
      </c>
      <c r="F382">
        <v>8.2835731564987997E-2</v>
      </c>
      <c r="G382">
        <v>8.4189244501988003E-2</v>
      </c>
      <c r="H382">
        <v>8.1049294414028E-2</v>
      </c>
      <c r="I382">
        <v>8.9380801194550857E-2</v>
      </c>
      <c r="J382">
        <f>0.000454171312315981*(5)^0.5 + 0.0826348005627652</f>
        <v>8.3650358490534024E-2</v>
      </c>
      <c r="K382">
        <v>8.3727507064988008E-2</v>
      </c>
    </row>
    <row r="383" spans="1:11" x14ac:dyDescent="0.25">
      <c r="A383" s="1">
        <v>380</v>
      </c>
      <c r="B383" s="5">
        <v>8.1687333422427899E-2</v>
      </c>
      <c r="C383">
        <v>8.540959531654102E-2</v>
      </c>
      <c r="D383" s="5">
        <v>8.3725402755163603E-2</v>
      </c>
      <c r="E383">
        <v>7.8413856735800008E-2</v>
      </c>
      <c r="F383">
        <v>8.2838157064987997E-2</v>
      </c>
      <c r="G383">
        <v>8.4190839304987997E-2</v>
      </c>
      <c r="H383">
        <v>8.1056362773787999E-2</v>
      </c>
      <c r="I383">
        <v>8.9418382447074063E-2</v>
      </c>
      <c r="J383">
        <f>0.000454346543699432*(5)^0.5 + 0.0826348005627652</f>
        <v>8.3650750319819209E-2</v>
      </c>
      <c r="K383">
        <v>8.3727507064988008E-2</v>
      </c>
    </row>
    <row r="384" spans="1:11" x14ac:dyDescent="0.25">
      <c r="A384" s="1">
        <v>381</v>
      </c>
      <c r="B384" s="5">
        <v>8.16520724970239E-2</v>
      </c>
      <c r="C384">
        <v>8.5395251601037878E-2</v>
      </c>
      <c r="D384" s="5">
        <v>8.3726177373391594E-2</v>
      </c>
      <c r="E384">
        <v>7.8435363685324513E-2</v>
      </c>
      <c r="F384">
        <v>8.2840582564987997E-2</v>
      </c>
      <c r="G384">
        <v>8.4192434107988004E-2</v>
      </c>
      <c r="H384">
        <v>8.1063431133547997E-2</v>
      </c>
      <c r="I384">
        <v>8.9455963699597268E-2</v>
      </c>
      <c r="J384">
        <f>0.000454521707526075*(5)^0.5 + 0.0826348005627652</f>
        <v>8.3651141998042786E-2</v>
      </c>
      <c r="K384">
        <v>8.3727507064988008E-2</v>
      </c>
    </row>
    <row r="385" spans="1:11" x14ac:dyDescent="0.25">
      <c r="A385" s="1">
        <v>382</v>
      </c>
      <c r="B385" s="5">
        <v>8.16168471034385E-2</v>
      </c>
      <c r="C385">
        <v>8.5380913496365035E-2</v>
      </c>
      <c r="D385" s="5">
        <v>8.3726952166844906E-2</v>
      </c>
      <c r="E385">
        <v>7.8456870634849019E-2</v>
      </c>
      <c r="F385">
        <v>8.2843008064987997E-2</v>
      </c>
      <c r="G385">
        <v>8.4194028910987997E-2</v>
      </c>
      <c r="H385">
        <v>8.107049949330801E-2</v>
      </c>
      <c r="I385">
        <v>8.9493544952120502E-2</v>
      </c>
      <c r="J385">
        <f>0.000454696803873985*(5)^0.5 + 0.0826348005627652</f>
        <v>8.3651533525379324E-2</v>
      </c>
      <c r="K385">
        <v>8.3727507064988008E-2</v>
      </c>
    </row>
    <row r="386" spans="1:11" x14ac:dyDescent="0.25">
      <c r="A386" s="1">
        <v>383</v>
      </c>
      <c r="B386" s="5">
        <v>8.1581657187163703E-2</v>
      </c>
      <c r="C386">
        <v>8.5366580999230932E-2</v>
      </c>
      <c r="D386" s="5">
        <v>8.3727727135726293E-2</v>
      </c>
      <c r="E386">
        <v>7.8478377584373524E-2</v>
      </c>
      <c r="F386">
        <v>8.2845433564987997E-2</v>
      </c>
      <c r="G386">
        <v>8.4195623713988005E-2</v>
      </c>
      <c r="H386">
        <v>8.1077567853068008E-2</v>
      </c>
      <c r="I386">
        <v>8.953112620464368E-2</v>
      </c>
      <c r="J386">
        <f>0.000454871832821089*(5)^0.5 + 0.0826348005627652</f>
        <v>8.3651924902003072E-2</v>
      </c>
      <c r="K386">
        <v>8.3727507064988008E-2</v>
      </c>
    </row>
    <row r="387" spans="1:11" x14ac:dyDescent="0.25">
      <c r="A387" s="1">
        <v>384</v>
      </c>
      <c r="B387" s="5">
        <v>8.15465026938062E-2</v>
      </c>
      <c r="C387">
        <v>8.5352254106346614E-2</v>
      </c>
      <c r="D387" s="5">
        <v>8.3728502280238801E-2</v>
      </c>
      <c r="E387">
        <v>7.8499884533898029E-2</v>
      </c>
      <c r="F387">
        <v>8.2847859064987997E-2</v>
      </c>
      <c r="G387">
        <v>8.4197218516987998E-2</v>
      </c>
      <c r="H387">
        <v>8.1084636212828007E-2</v>
      </c>
      <c r="I387">
        <v>8.9568707457166913E-2</v>
      </c>
      <c r="J387">
        <f>0.00045504679444516*(5)^0.5 + 0.0826348005627652</f>
        <v>8.3652316128087961E-2</v>
      </c>
      <c r="K387">
        <v>8.3727507064988008E-2</v>
      </c>
    </row>
    <row r="388" spans="1:11" x14ac:dyDescent="0.25">
      <c r="A388" s="1">
        <v>385</v>
      </c>
      <c r="B388" s="5">
        <v>8.1511383569087201E-2</v>
      </c>
      <c r="C388">
        <v>8.533793281442574E-2</v>
      </c>
      <c r="D388" s="5">
        <v>8.3729277600585794E-2</v>
      </c>
      <c r="E388">
        <v>7.8521391483422548E-2</v>
      </c>
      <c r="F388">
        <v>8.2850284564987997E-2</v>
      </c>
      <c r="G388">
        <v>8.4198813319988006E-2</v>
      </c>
      <c r="H388">
        <v>8.1091704572588005E-2</v>
      </c>
      <c r="I388">
        <v>8.9606288709690118E-2</v>
      </c>
      <c r="J388">
        <f>0.000455221688823824*(5)^0.5 + 0.0826348005627652</f>
        <v>8.3652707203807533E-2</v>
      </c>
      <c r="K388">
        <v>8.3727507064988008E-2</v>
      </c>
    </row>
    <row r="389" spans="1:11" x14ac:dyDescent="0.25">
      <c r="A389" s="1">
        <v>386</v>
      </c>
      <c r="B389" s="5">
        <v>8.1476299758842005E-2</v>
      </c>
      <c r="C389">
        <v>8.5323617120184395E-2</v>
      </c>
      <c r="D389" s="5">
        <v>8.3730053096971194E-2</v>
      </c>
      <c r="E389">
        <v>7.8542898432947039E-2</v>
      </c>
      <c r="F389">
        <v>8.2852710064987997E-2</v>
      </c>
      <c r="G389">
        <v>8.4200408122987999E-2</v>
      </c>
      <c r="H389">
        <v>8.1098772932348004E-2</v>
      </c>
      <c r="I389">
        <v>8.9643869962213324E-2</v>
      </c>
      <c r="J389">
        <f>0.000455396516034558*(5)^0.5 + 0.0826348005627652</f>
        <v>8.3653098129335052E-2</v>
      </c>
      <c r="K389">
        <v>8.3727507064988008E-2</v>
      </c>
    </row>
    <row r="390" spans="1:11" x14ac:dyDescent="0.25">
      <c r="A390" s="1">
        <v>387</v>
      </c>
      <c r="B390" s="5">
        <v>8.1441251209020002E-2</v>
      </c>
      <c r="C390">
        <v>8.5309307020341396E-2</v>
      </c>
      <c r="D390" s="5">
        <v>8.3730828769598906E-2</v>
      </c>
      <c r="E390">
        <v>7.8564405382471558E-2</v>
      </c>
      <c r="F390">
        <v>8.2855135564987997E-2</v>
      </c>
      <c r="G390">
        <v>8.4202002925988007E-2</v>
      </c>
      <c r="H390">
        <v>8.1105841292108002E-2</v>
      </c>
      <c r="I390">
        <v>8.9681451214736529E-2</v>
      </c>
      <c r="J390">
        <f>0.00045557127615469*(5)^0.5 + 0.0826348005627652</f>
        <v>8.365348890484342E-2</v>
      </c>
      <c r="K390">
        <v>8.3727507064988008E-2</v>
      </c>
    </row>
    <row r="391" spans="1:11" x14ac:dyDescent="0.25">
      <c r="A391" s="1">
        <v>388</v>
      </c>
      <c r="B391" s="5">
        <v>8.14062378656841E-2</v>
      </c>
      <c r="C391">
        <v>8.529500251161802E-2</v>
      </c>
      <c r="D391" s="5">
        <v>8.3731604618673405E-2</v>
      </c>
      <c r="E391">
        <v>7.858591233199605E-2</v>
      </c>
      <c r="F391">
        <v>8.2857561064987997E-2</v>
      </c>
      <c r="G391">
        <v>8.4203597728988E-2</v>
      </c>
      <c r="H391">
        <v>8.1112909651868001E-2</v>
      </c>
      <c r="I391">
        <v>8.9719032467259735E-2</v>
      </c>
      <c r="J391">
        <f>0.000455745969261398*(5)^0.5 + 0.0826348005627652</f>
        <v>8.3653879530505224E-2</v>
      </c>
      <c r="K391">
        <v>8.3727507064988008E-2</v>
      </c>
    </row>
    <row r="392" spans="1:11" x14ac:dyDescent="0.25">
      <c r="A392" s="1">
        <v>389</v>
      </c>
      <c r="B392" s="5">
        <v>8.1371259675010299E-2</v>
      </c>
      <c r="C392">
        <v>8.5280703590738111E-2</v>
      </c>
      <c r="D392" s="5">
        <v>8.3732380644399501E-2</v>
      </c>
      <c r="E392">
        <v>7.8607419281520569E-2</v>
      </c>
      <c r="F392">
        <v>8.2859986564987997E-2</v>
      </c>
      <c r="G392">
        <v>8.4205192531987993E-2</v>
      </c>
      <c r="H392">
        <v>8.1119978011627999E-2</v>
      </c>
      <c r="I392">
        <v>8.9756613719782941E-2</v>
      </c>
      <c r="J392">
        <f>0.000455920595431716*(5)^0.5 + 0.0826348005627652</f>
        <v>8.3654270006492698E-2</v>
      </c>
      <c r="K392">
        <v>8.3727507064988008E-2</v>
      </c>
    </row>
    <row r="393" spans="1:11" x14ac:dyDescent="0.25">
      <c r="A393" s="1">
        <v>390</v>
      </c>
      <c r="B393" s="5">
        <v>8.1336316583287702E-2</v>
      </c>
      <c r="C393">
        <v>8.526641025442816E-2</v>
      </c>
      <c r="D393" s="5">
        <v>8.3733156846982196E-2</v>
      </c>
      <c r="E393">
        <v>7.862892623104506E-2</v>
      </c>
      <c r="F393">
        <v>8.2862412064987997E-2</v>
      </c>
      <c r="G393">
        <v>8.4206787334988001E-2</v>
      </c>
      <c r="H393">
        <v>8.1127046371387998E-2</v>
      </c>
      <c r="I393">
        <v>8.9794194972306174E-2</v>
      </c>
      <c r="J393">
        <f>0.000456095154742527*(5)^0.5 + 0.0826348005627652</f>
        <v>8.3654660332977776E-2</v>
      </c>
      <c r="K393">
        <v>8.3727507064988008E-2</v>
      </c>
    </row>
    <row r="394" spans="1:11" x14ac:dyDescent="0.25">
      <c r="A394" s="1">
        <v>391</v>
      </c>
      <c r="B394" s="5">
        <v>8.1301408536918099E-2</v>
      </c>
      <c r="C394">
        <v>8.5252122499417105E-2</v>
      </c>
      <c r="D394" s="5">
        <v>8.3733933226627005E-2</v>
      </c>
      <c r="E394">
        <v>7.8650433180569579E-2</v>
      </c>
      <c r="F394">
        <v>8.2864837564987998E-2</v>
      </c>
      <c r="G394">
        <v>8.4208382137987994E-2</v>
      </c>
      <c r="H394">
        <v>8.113411473114801E-2</v>
      </c>
      <c r="I394">
        <v>8.9831776224829379E-2</v>
      </c>
      <c r="J394">
        <f>0.000456269647270568*(5)^0.5 + 0.0826348005627652</f>
        <v>8.3655050510132042E-2</v>
      </c>
      <c r="K394">
        <v>8.3727507064988008E-2</v>
      </c>
    </row>
    <row r="395" spans="1:11" x14ac:dyDescent="0.25">
      <c r="A395" s="1">
        <v>392</v>
      </c>
      <c r="B395" s="5">
        <v>8.12665354824154E-2</v>
      </c>
      <c r="C395">
        <v>8.5237840322436489E-2</v>
      </c>
      <c r="D395" s="5">
        <v>8.3734709783539502E-2</v>
      </c>
      <c r="E395">
        <v>7.8671940130094084E-2</v>
      </c>
      <c r="F395">
        <v>8.2867263064987998E-2</v>
      </c>
      <c r="G395">
        <v>8.4209976940988002E-2</v>
      </c>
      <c r="H395">
        <v>8.1141183090908009E-2</v>
      </c>
      <c r="I395">
        <v>8.9869357477352585E-2</v>
      </c>
      <c r="J395">
        <f>0.00045644407309243*(5)^0.5 + 0.0826348005627652</f>
        <v>8.3655440538126763E-2</v>
      </c>
      <c r="K395">
        <v>8.3727507064988008E-2</v>
      </c>
    </row>
    <row r="396" spans="1:11" x14ac:dyDescent="0.25">
      <c r="A396" s="1">
        <v>393</v>
      </c>
      <c r="B396" s="5">
        <v>8.1231697366405606E-2</v>
      </c>
      <c r="C396">
        <v>8.5223563720220399E-2</v>
      </c>
      <c r="D396" s="5">
        <v>8.3735486517926006E-2</v>
      </c>
      <c r="E396">
        <v>7.8693447079618589E-2</v>
      </c>
      <c r="F396">
        <v>8.2869688564987998E-2</v>
      </c>
      <c r="G396">
        <v>8.4211571743987995E-2</v>
      </c>
      <c r="H396">
        <v>8.1148251450668007E-2</v>
      </c>
      <c r="I396">
        <v>8.990693872987579E-2</v>
      </c>
      <c r="J396">
        <f>0.000456618432284557*(5)^0.5 + 0.0826348005627652</f>
        <v>8.3655830417132857E-2</v>
      </c>
      <c r="K396">
        <v>8.3727507064988008E-2</v>
      </c>
    </row>
    <row r="397" spans="1:11" x14ac:dyDescent="0.25">
      <c r="A397" s="1">
        <v>394</v>
      </c>
      <c r="B397" s="5">
        <v>8.1196894135626502E-2</v>
      </c>
      <c r="C397">
        <v>8.52092926895055E-2</v>
      </c>
      <c r="D397" s="5">
        <v>8.3736263429992699E-2</v>
      </c>
      <c r="E397">
        <v>7.8714954029143094E-2</v>
      </c>
      <c r="F397">
        <v>8.2872114064987998E-2</v>
      </c>
      <c r="G397">
        <v>8.4213166546988003E-2</v>
      </c>
      <c r="H397">
        <v>8.1155319810428006E-2</v>
      </c>
      <c r="I397">
        <v>8.9944519982398996E-2</v>
      </c>
      <c r="J397">
        <f>0.000456792724923247*(5)^0.5 + 0.0826348005627652</f>
        <v>8.365622014732095E-2</v>
      </c>
      <c r="K397">
        <v>8.3727507064988008E-2</v>
      </c>
    </row>
    <row r="398" spans="1:11" x14ac:dyDescent="0.25">
      <c r="A398" s="1">
        <v>395</v>
      </c>
      <c r="B398" s="5">
        <v>8.1162125736926993E-2</v>
      </c>
      <c r="C398">
        <v>8.5195027227030956E-2</v>
      </c>
      <c r="D398" s="5">
        <v>8.3737040519946404E-2</v>
      </c>
      <c r="E398">
        <v>7.87364609786676E-2</v>
      </c>
      <c r="F398">
        <v>8.2874539564987998E-2</v>
      </c>
      <c r="G398">
        <v>8.4214761349987996E-2</v>
      </c>
      <c r="H398">
        <v>8.1162388170188005E-2</v>
      </c>
      <c r="I398">
        <v>8.9982101234922202E-2</v>
      </c>
      <c r="J398">
        <f>0.000456966951084654*(5)^0.5 + 0.0826348005627652</f>
        <v>8.3656609728861311E-2</v>
      </c>
      <c r="K398">
        <v>8.3727507064988008E-2</v>
      </c>
    </row>
    <row r="399" spans="1:11" x14ac:dyDescent="0.25">
      <c r="A399" s="1">
        <v>396</v>
      </c>
      <c r="B399" s="5">
        <v>8.1127392117267494E-2</v>
      </c>
      <c r="C399">
        <v>8.518076732953847E-2</v>
      </c>
      <c r="D399" s="5">
        <v>8.3737817787994301E-2</v>
      </c>
      <c r="E399">
        <v>7.8757967928192105E-2</v>
      </c>
      <c r="F399">
        <v>8.2876965064987998E-2</v>
      </c>
      <c r="G399">
        <v>8.4216356152988003E-2</v>
      </c>
      <c r="H399">
        <v>8.1169456529948003E-2</v>
      </c>
      <c r="I399">
        <v>9.0019682487445435E-2</v>
      </c>
      <c r="J399">
        <f>0.000457141110844784*(5)^0.5 + 0.0826348005627652</f>
        <v>8.3656999161923901E-2</v>
      </c>
      <c r="K399">
        <v>8.3727507064988008E-2</v>
      </c>
    </row>
    <row r="400" spans="1:11" x14ac:dyDescent="0.25">
      <c r="A400" s="1">
        <v>397</v>
      </c>
      <c r="B400" s="5">
        <v>8.1092693223718704E-2</v>
      </c>
      <c r="C400">
        <v>8.516651299377237E-2</v>
      </c>
      <c r="D400" s="5">
        <v>8.3738595234343696E-2</v>
      </c>
      <c r="E400">
        <v>7.877947487771661E-2</v>
      </c>
      <c r="F400">
        <v>8.2879390564987998E-2</v>
      </c>
      <c r="G400">
        <v>8.4217950955987997E-2</v>
      </c>
      <c r="H400">
        <v>8.1176524889708002E-2</v>
      </c>
      <c r="I400">
        <v>9.005726373996864E-2</v>
      </c>
      <c r="J400">
        <f>0.000457315204279502*(5)^0.5 + 0.0826348005627652</f>
        <v>8.3657388446678374E-2</v>
      </c>
      <c r="K400">
        <v>8.3727507064988008E-2</v>
      </c>
    </row>
    <row r="401" spans="1:11" x14ac:dyDescent="0.25">
      <c r="A401" s="1">
        <v>398</v>
      </c>
      <c r="B401" s="5">
        <v>8.1058029003462095E-2</v>
      </c>
      <c r="C401">
        <v>8.5152264216479451E-2</v>
      </c>
      <c r="D401" s="5">
        <v>8.3739372859202396E-2</v>
      </c>
      <c r="E401">
        <v>7.8800981827241129E-2</v>
      </c>
      <c r="F401">
        <v>8.2881816064987998E-2</v>
      </c>
      <c r="G401">
        <v>8.4219545758988004E-2</v>
      </c>
      <c r="H401">
        <v>8.1183593249468E-2</v>
      </c>
      <c r="I401">
        <v>9.0094844992491846E-2</v>
      </c>
      <c r="J401">
        <f>0.000457489231464525*(5)^0.5 + 0.0826348005627652</f>
        <v>8.3657777583294013E-2</v>
      </c>
      <c r="K401">
        <v>8.3727507064988008E-2</v>
      </c>
    </row>
    <row r="402" spans="1:11" x14ac:dyDescent="0.25">
      <c r="A402" s="1">
        <v>399</v>
      </c>
      <c r="B402" s="5">
        <v>8.1023399403789206E-2</v>
      </c>
      <c r="C402">
        <v>8.5138020994409008E-2</v>
      </c>
      <c r="D402" s="5">
        <v>8.3740150662778595E-2</v>
      </c>
      <c r="E402">
        <v>7.882248877676562E-2</v>
      </c>
      <c r="F402">
        <v>8.2884241564987998E-2</v>
      </c>
      <c r="G402">
        <v>8.4221140561987998E-2</v>
      </c>
      <c r="H402">
        <v>8.1190661609227999E-2</v>
      </c>
      <c r="I402">
        <v>9.0132426245015052E-2</v>
      </c>
      <c r="J402">
        <f>0.000457663192475428*(5)^0.5 + 0.0826348005627652</f>
        <v>8.3658166571939835E-2</v>
      </c>
      <c r="K402">
        <v>8.3727507064988008E-2</v>
      </c>
    </row>
    <row r="403" spans="1:11" x14ac:dyDescent="0.25">
      <c r="A403" s="1">
        <v>400</v>
      </c>
      <c r="B403" s="5">
        <v>8.0988804372101597E-2</v>
      </c>
      <c r="C403">
        <v>8.5123783324312988E-2</v>
      </c>
      <c r="D403" s="5">
        <v>8.3740928645280696E-2</v>
      </c>
      <c r="E403">
        <v>7.8843995726290139E-2</v>
      </c>
      <c r="F403">
        <v>8.2886667064987998E-2</v>
      </c>
      <c r="G403">
        <v>8.4222735364988005E-2</v>
      </c>
      <c r="H403">
        <v>8.1197729968987997E-2</v>
      </c>
      <c r="I403">
        <v>9.0170007497538257E-2</v>
      </c>
      <c r="J403">
        <f>0.000457837087387642*(5)^0.5 + 0.0826348005627652</f>
        <v>8.3658555412784483E-2</v>
      </c>
      <c r="K403">
        <v>8.3727507064988008E-2</v>
      </c>
    </row>
    <row r="404" spans="1:11" x14ac:dyDescent="0.25">
      <c r="A404" s="1">
        <v>401</v>
      </c>
      <c r="B404" s="5">
        <v>8.0954243855910102E-2</v>
      </c>
      <c r="C404">
        <v>8.5109551202945777E-2</v>
      </c>
      <c r="D404" s="5">
        <v>8.3741706806917393E-2</v>
      </c>
      <c r="E404">
        <v>7.886550267581463E-2</v>
      </c>
      <c r="F404">
        <v>8.2889092564987998E-2</v>
      </c>
      <c r="G404">
        <v>8.4224330167987999E-2</v>
      </c>
      <c r="H404">
        <v>8.120479832874801E-2</v>
      </c>
      <c r="I404">
        <v>9.0207588750061463E-2</v>
      </c>
      <c r="J404">
        <f>0.000458010916276456*(5)^0.5 + 0.0826348005627652</f>
        <v>8.3658944105996322E-2</v>
      </c>
      <c r="K404">
        <v>8.3727507064988008E-2</v>
      </c>
    </row>
    <row r="405" spans="1:11" x14ac:dyDescent="0.25">
      <c r="A405" s="1">
        <v>402</v>
      </c>
      <c r="B405" s="5">
        <v>8.0919717802834898E-2</v>
      </c>
      <c r="C405">
        <v>8.5095324627064289E-2</v>
      </c>
      <c r="D405" s="5">
        <v>8.3742485147897894E-2</v>
      </c>
      <c r="E405">
        <v>7.888700962533915E-2</v>
      </c>
      <c r="F405">
        <v>8.2891518064987998E-2</v>
      </c>
      <c r="G405">
        <v>8.4225924970988006E-2</v>
      </c>
      <c r="H405">
        <v>8.1211866688508008E-2</v>
      </c>
      <c r="I405">
        <v>9.0245170002584696E-2</v>
      </c>
      <c r="J405">
        <f>0.000458184679217013*(5)^0.5 + 0.0826348005627652</f>
        <v>8.3659332651743384E-2</v>
      </c>
      <c r="K405">
        <v>8.3727507064988008E-2</v>
      </c>
    </row>
    <row r="406" spans="1:11" x14ac:dyDescent="0.25">
      <c r="A406" s="1">
        <v>403</v>
      </c>
      <c r="B406" s="5">
        <v>8.0885226160605297E-2</v>
      </c>
      <c r="C406">
        <v>8.5081103593428062E-2</v>
      </c>
      <c r="D406" s="5">
        <v>8.37432636684316E-2</v>
      </c>
      <c r="E406">
        <v>7.8908516574863641E-2</v>
      </c>
      <c r="F406">
        <v>8.2893943564987999E-2</v>
      </c>
      <c r="G406">
        <v>8.4227519773987999E-2</v>
      </c>
      <c r="H406">
        <v>8.1218935048268007E-2</v>
      </c>
      <c r="I406">
        <v>9.0282751255107874E-2</v>
      </c>
      <c r="J406">
        <f>0.000458358376284318*(5)^0.5 + 0.0826348005627652</f>
        <v>8.365972105019337E-2</v>
      </c>
      <c r="K406">
        <v>8.3727507064988008E-2</v>
      </c>
    </row>
    <row r="407" spans="1:11" x14ac:dyDescent="0.25">
      <c r="A407" s="1">
        <v>404</v>
      </c>
      <c r="B407" s="5">
        <v>8.0850768877059206E-2</v>
      </c>
      <c r="C407">
        <v>8.5066888098799032E-2</v>
      </c>
      <c r="D407" s="5">
        <v>8.37440423687284E-2</v>
      </c>
      <c r="E407">
        <v>7.893002352438816E-2</v>
      </c>
      <c r="F407">
        <v>8.2896369064987999E-2</v>
      </c>
      <c r="G407">
        <v>8.4229114576987993E-2</v>
      </c>
      <c r="H407">
        <v>8.1226003408028005E-2</v>
      </c>
      <c r="I407">
        <v>9.0320332507631107E-2</v>
      </c>
      <c r="J407">
        <f>0.00045853200755323*(5)^0.5 + 0.0826348005627652</f>
        <v>8.3660109301513672E-2</v>
      </c>
      <c r="K407">
        <v>8.3727507064988008E-2</v>
      </c>
    </row>
    <row r="408" spans="1:11" x14ac:dyDescent="0.25">
      <c r="A408" s="1">
        <v>405</v>
      </c>
      <c r="B408" s="5">
        <v>8.0816345900142597E-2</v>
      </c>
      <c r="C408">
        <v>8.5052678139941704E-2</v>
      </c>
      <c r="D408" s="5">
        <v>8.3744821248998402E-2</v>
      </c>
      <c r="E408">
        <v>7.8951530473912665E-2</v>
      </c>
      <c r="F408">
        <v>8.2898794564987999E-2</v>
      </c>
      <c r="G408">
        <v>8.4230709379988E-2</v>
      </c>
      <c r="H408">
        <v>8.1233071767788004E-2</v>
      </c>
      <c r="I408">
        <v>9.0357913760154313E-2</v>
      </c>
      <c r="J408">
        <f>0.000458705573098469*(5)^0.5 + 0.0826348005627652</f>
        <v>8.3660497405871379E-2</v>
      </c>
      <c r="K408">
        <v>8.3727507064988008E-2</v>
      </c>
    </row>
    <row r="409" spans="1:11" x14ac:dyDescent="0.25">
      <c r="A409" s="1">
        <v>406</v>
      </c>
      <c r="B409" s="5">
        <v>8.0781957177909897E-2</v>
      </c>
      <c r="C409">
        <v>8.5038473713623178E-2</v>
      </c>
      <c r="D409" s="5">
        <v>8.3745600309452203E-2</v>
      </c>
      <c r="E409">
        <v>7.897303742343717E-2</v>
      </c>
      <c r="F409">
        <v>8.2901220064987999E-2</v>
      </c>
      <c r="G409">
        <v>8.4232304182987994E-2</v>
      </c>
      <c r="H409">
        <v>8.1240140127548002E-2</v>
      </c>
      <c r="I409">
        <v>9.0395495012677518E-2</v>
      </c>
      <c r="J409">
        <f>0.000458879072994611*(5)^0.5 + 0.0826348005627652</f>
        <v>8.3660885363433246E-2</v>
      </c>
      <c r="K409">
        <v>8.3727507064988008E-2</v>
      </c>
    </row>
    <row r="410" spans="1:11" x14ac:dyDescent="0.25">
      <c r="A410" s="1">
        <v>407</v>
      </c>
      <c r="B410" s="5">
        <v>8.0747602658523099E-2</v>
      </c>
      <c r="C410">
        <v>8.5024274816612955E-2</v>
      </c>
      <c r="D410" s="5">
        <v>8.3746379550300495E-2</v>
      </c>
      <c r="E410">
        <v>7.8994544372961689E-2</v>
      </c>
      <c r="F410">
        <v>8.2903645564987999E-2</v>
      </c>
      <c r="G410">
        <v>8.4233898985988001E-2</v>
      </c>
      <c r="H410">
        <v>8.1247208487308001E-2</v>
      </c>
      <c r="I410">
        <v>9.0433076265200724E-2</v>
      </c>
      <c r="J410">
        <f>0.000459052507316094*(5)^0.5 + 0.0826348005627652</f>
        <v>8.3661273174365711E-2</v>
      </c>
      <c r="K410">
        <v>8.3727507064988008E-2</v>
      </c>
    </row>
    <row r="411" spans="1:11" x14ac:dyDescent="0.25">
      <c r="A411" s="1">
        <v>408</v>
      </c>
      <c r="B411" s="5">
        <v>8.0713282290251695E-2</v>
      </c>
      <c r="C411">
        <v>8.5010081445683117E-2</v>
      </c>
      <c r="D411" s="5">
        <v>8.3747158971754596E-2</v>
      </c>
      <c r="E411">
        <v>7.901605132248618E-2</v>
      </c>
      <c r="F411">
        <v>8.2906071064987999E-2</v>
      </c>
      <c r="G411">
        <v>8.4235493788987995E-2</v>
      </c>
      <c r="H411">
        <v>8.1254276847067999E-2</v>
      </c>
      <c r="I411">
        <v>9.0470657517723957E-2</v>
      </c>
      <c r="J411">
        <f>0.000459225876137214*(5)^0.5 + 0.0826348005627652</f>
        <v>8.3661660838834917E-2</v>
      </c>
      <c r="K411">
        <v>8.3727507064988008E-2</v>
      </c>
    </row>
    <row r="412" spans="1:11" x14ac:dyDescent="0.25">
      <c r="A412" s="1">
        <v>409</v>
      </c>
      <c r="B412" s="5">
        <v>8.0678996021472396E-2</v>
      </c>
      <c r="C412">
        <v>8.4995893597608202E-2</v>
      </c>
      <c r="D412" s="5">
        <v>8.3747938574025904E-2</v>
      </c>
      <c r="E412">
        <v>7.9037558272010686E-2</v>
      </c>
      <c r="F412">
        <v>8.2908496564987999E-2</v>
      </c>
      <c r="G412">
        <v>8.4237088591988002E-2</v>
      </c>
      <c r="H412">
        <v>8.1261345206828012E-2</v>
      </c>
      <c r="I412">
        <v>9.0508238770247162E-2</v>
      </c>
      <c r="J412">
        <f>0.000459399179532126*(5)^0.5 + 0.0826348005627652</f>
        <v>8.3662048357006663E-2</v>
      </c>
      <c r="K412">
        <v>8.3727507064988008E-2</v>
      </c>
    </row>
    <row r="413" spans="1:11" x14ac:dyDescent="0.25">
      <c r="A413" s="1">
        <v>410</v>
      </c>
      <c r="B413" s="5">
        <v>8.06447438006688E-2</v>
      </c>
      <c r="C413">
        <v>8.4981711269165358E-2</v>
      </c>
      <c r="D413" s="5">
        <v>8.3748718357326404E-2</v>
      </c>
      <c r="E413">
        <v>7.9059065221535191E-2</v>
      </c>
      <c r="F413">
        <v>8.2910922064987999E-2</v>
      </c>
      <c r="G413">
        <v>8.4238683394987995E-2</v>
      </c>
      <c r="H413">
        <v>8.126841356658801E-2</v>
      </c>
      <c r="I413">
        <v>9.0545820022770368E-2</v>
      </c>
      <c r="J413">
        <f>0.000459572417574847*(5)^0.5 + 0.0826348005627652</f>
        <v>8.3662435729046483E-2</v>
      </c>
      <c r="K413">
        <v>8.3727507064988008E-2</v>
      </c>
    </row>
    <row r="414" spans="1:11" x14ac:dyDescent="0.25">
      <c r="A414" s="1">
        <v>411</v>
      </c>
      <c r="B414" s="5">
        <v>8.0610525576431002E-2</v>
      </c>
      <c r="C414">
        <v>8.4967534457134161E-2</v>
      </c>
      <c r="D414" s="5">
        <v>8.3749498321868399E-2</v>
      </c>
      <c r="E414">
        <v>7.908057217105971E-2</v>
      </c>
      <c r="F414">
        <v>8.2913347564987999E-2</v>
      </c>
      <c r="G414">
        <v>8.4240278197988003E-2</v>
      </c>
      <c r="H414">
        <v>8.1275481926348009E-2</v>
      </c>
      <c r="I414">
        <v>9.0583401275293574E-2</v>
      </c>
      <c r="J414">
        <f>0.000459745590339253*(5)^0.5 + 0.0826348005627652</f>
        <v>8.3662822955119551E-2</v>
      </c>
      <c r="K414">
        <v>8.3727507064988008E-2</v>
      </c>
    </row>
    <row r="415" spans="1:11" x14ac:dyDescent="0.25">
      <c r="A415" s="1">
        <v>412</v>
      </c>
      <c r="B415" s="5">
        <v>8.0576341297455598E-2</v>
      </c>
      <c r="C415">
        <v>8.4953363158296699E-2</v>
      </c>
      <c r="D415" s="5">
        <v>8.37502784678643E-2</v>
      </c>
      <c r="E415">
        <v>7.9102079120584201E-2</v>
      </c>
      <c r="F415">
        <v>8.2915773064987999E-2</v>
      </c>
      <c r="G415">
        <v>8.4241873000987996E-2</v>
      </c>
      <c r="H415">
        <v>8.1282550286108007E-2</v>
      </c>
      <c r="I415">
        <v>9.0620982527816779E-2</v>
      </c>
      <c r="J415">
        <f>0.000459918697899082*(5)^0.5 + 0.0826348005627652</f>
        <v>8.3663210035390748E-2</v>
      </c>
      <c r="K415">
        <v>8.3727507064988008E-2</v>
      </c>
    </row>
    <row r="416" spans="1:11" x14ac:dyDescent="0.25">
      <c r="A416" s="1">
        <v>413</v>
      </c>
      <c r="B416" s="5">
        <v>8.0542190912545095E-2</v>
      </c>
      <c r="C416">
        <v>8.4939197369437572E-2</v>
      </c>
      <c r="D416" s="5">
        <v>8.3751058795527106E-2</v>
      </c>
      <c r="E416">
        <v>7.912358607010872E-2</v>
      </c>
      <c r="F416">
        <v>8.2918198564987999E-2</v>
      </c>
      <c r="G416">
        <v>8.4243467803988004E-2</v>
      </c>
      <c r="H416">
        <v>8.1289618645868006E-2</v>
      </c>
      <c r="I416">
        <v>9.0658563780340012E-2</v>
      </c>
      <c r="J416">
        <f>0.000460091740327933*(5)^0.5 + 0.0826348005627652</f>
        <v>8.3663596970024637E-2</v>
      </c>
      <c r="K416">
        <v>8.3727507064988008E-2</v>
      </c>
    </row>
    <row r="417" spans="1:11" x14ac:dyDescent="0.25">
      <c r="A417" s="1">
        <v>414</v>
      </c>
      <c r="B417" s="5">
        <v>8.0508074370607502E-2</v>
      </c>
      <c r="C417">
        <v>8.4925037087343891E-2</v>
      </c>
      <c r="D417" s="5">
        <v>8.3751839305070103E-2</v>
      </c>
      <c r="E417">
        <v>7.9145093019633225E-2</v>
      </c>
      <c r="F417">
        <v>8.2920624064987999E-2</v>
      </c>
      <c r="G417">
        <v>8.4245062606987997E-2</v>
      </c>
      <c r="H417">
        <v>8.1296687005628004E-2</v>
      </c>
      <c r="I417">
        <v>9.069614503286319E-2</v>
      </c>
      <c r="J417">
        <f>0.000460264717699266*(5)^0.5 + 0.0826348005627652</f>
        <v>8.3663983759185517E-2</v>
      </c>
      <c r="K417">
        <v>8.3727507064988008E-2</v>
      </c>
    </row>
    <row r="418" spans="1:11" x14ac:dyDescent="0.25">
      <c r="A418" s="1">
        <v>415</v>
      </c>
      <c r="B418" s="5">
        <v>8.0473991620656701E-2</v>
      </c>
      <c r="C418">
        <v>8.4910882308805238E-2</v>
      </c>
      <c r="D418" s="5">
        <v>8.3752619996706898E-2</v>
      </c>
      <c r="E418">
        <v>7.916659996915773E-2</v>
      </c>
      <c r="F418">
        <v>8.2923049564988E-2</v>
      </c>
      <c r="G418">
        <v>8.4246657409988004E-2</v>
      </c>
      <c r="H418">
        <v>8.1303755365388003E-2</v>
      </c>
      <c r="I418">
        <v>9.0733726285386396E-2</v>
      </c>
      <c r="J418">
        <f>0.000460437630086404*(5)^0.5 + 0.0826348005627652</f>
        <v>8.36643704030373E-2</v>
      </c>
      <c r="K418">
        <v>8.3727507064988008E-2</v>
      </c>
    </row>
    <row r="419" spans="1:11" x14ac:dyDescent="0.25">
      <c r="A419" s="1">
        <v>416</v>
      </c>
      <c r="B419" s="5">
        <v>8.0439942611811394E-2</v>
      </c>
      <c r="C419">
        <v>8.489673303061375E-2</v>
      </c>
      <c r="D419" s="5">
        <v>8.3753400870651501E-2</v>
      </c>
      <c r="E419">
        <v>7.9188106918682222E-2</v>
      </c>
      <c r="F419">
        <v>8.2925475064988E-2</v>
      </c>
      <c r="G419">
        <v>8.4248252212987998E-2</v>
      </c>
      <c r="H419">
        <v>8.1310823725148001E-2</v>
      </c>
      <c r="I419">
        <v>9.0771307537909629E-2</v>
      </c>
      <c r="J419">
        <f>0.000460610477562532*(5)^0.5 + 0.0826348005627652</f>
        <v>8.3664756901743673E-2</v>
      </c>
      <c r="K419">
        <v>8.3727507064988008E-2</v>
      </c>
    </row>
    <row r="420" spans="1:11" x14ac:dyDescent="0.25">
      <c r="A420" s="1">
        <v>417</v>
      </c>
      <c r="B420" s="5">
        <v>8.0405927293295404E-2</v>
      </c>
      <c r="C420">
        <v>8.4882589249563989E-2</v>
      </c>
      <c r="D420" s="5">
        <v>8.3754181927118199E-2</v>
      </c>
      <c r="E420">
        <v>7.9209613868206741E-2</v>
      </c>
      <c r="F420">
        <v>8.2927900564988E-2</v>
      </c>
      <c r="G420">
        <v>8.4249847015988005E-2</v>
      </c>
      <c r="H420">
        <v>8.1317892084908E-2</v>
      </c>
      <c r="I420">
        <v>9.0808888790432835E-2</v>
      </c>
      <c r="J420">
        <f>0.000460783260200696*(5)^0.5 + 0.0826348005627652</f>
        <v>8.3665143255467936E-2</v>
      </c>
      <c r="K420">
        <v>8.3727507064988008E-2</v>
      </c>
    </row>
    <row r="421" spans="1:11" x14ac:dyDescent="0.25">
      <c r="A421" s="1">
        <v>418</v>
      </c>
      <c r="B421" s="5">
        <v>8.0371945614436904E-2</v>
      </c>
      <c r="C421">
        <v>8.486845096245299E-2</v>
      </c>
      <c r="D421" s="5">
        <v>8.3754963166321805E-2</v>
      </c>
      <c r="E421">
        <v>7.9231120817731246E-2</v>
      </c>
      <c r="F421">
        <v>8.2930326064988E-2</v>
      </c>
      <c r="G421">
        <v>8.4251441818987999E-2</v>
      </c>
      <c r="H421">
        <v>8.1324960444667999E-2</v>
      </c>
      <c r="I421">
        <v>9.084647004295604E-2</v>
      </c>
      <c r="J421">
        <f>0.000460955978073809*(5)^0.5 + 0.0826348005627652</f>
        <v>8.366552946437314E-2</v>
      </c>
      <c r="K421">
        <v>8.3727507064988008E-2</v>
      </c>
    </row>
    <row r="422" spans="1:11" x14ac:dyDescent="0.25">
      <c r="A422" s="1">
        <v>419</v>
      </c>
      <c r="B422" s="5">
        <v>8.0337997524668497E-2</v>
      </c>
      <c r="C422">
        <v>8.4854318166080397E-2</v>
      </c>
      <c r="D422" s="5">
        <v>8.3755744588477204E-2</v>
      </c>
      <c r="E422">
        <v>7.9252627767255751E-2</v>
      </c>
      <c r="F422">
        <v>8.2932751564988E-2</v>
      </c>
      <c r="G422">
        <v>8.4253036621988006E-2</v>
      </c>
      <c r="H422">
        <v>8.1332028804428011E-2</v>
      </c>
      <c r="I422">
        <v>9.0884051295479273E-2</v>
      </c>
      <c r="J422">
        <f>0.000461128631254643*(5)^0.5 + 0.0826348005627652</f>
        <v>8.3665915528622015E-2</v>
      </c>
      <c r="K422">
        <v>8.3727507064988008E-2</v>
      </c>
    </row>
    <row r="423" spans="1:11" x14ac:dyDescent="0.25">
      <c r="A423" s="1">
        <v>420</v>
      </c>
      <c r="B423" s="5">
        <v>8.03040829735268E-2</v>
      </c>
      <c r="C423">
        <v>8.4840190857248199E-2</v>
      </c>
      <c r="D423" s="5">
        <v>8.3756526193799793E-2</v>
      </c>
      <c r="E423">
        <v>7.927413471678027E-2</v>
      </c>
      <c r="F423">
        <v>8.2935177064988E-2</v>
      </c>
      <c r="G423">
        <v>8.4254631424988E-2</v>
      </c>
      <c r="H423">
        <v>8.133909716418801E-2</v>
      </c>
      <c r="I423">
        <v>9.0921632548002451E-2</v>
      </c>
      <c r="J423">
        <f>0.000461301219815837*(5)^0.5 + 0.0826348005627652</f>
        <v>8.3666301448376987E-2</v>
      </c>
      <c r="K423">
        <v>8.3727507064988008E-2</v>
      </c>
    </row>
    <row r="424" spans="1:11" x14ac:dyDescent="0.25">
      <c r="A424" s="1">
        <v>421</v>
      </c>
      <c r="B424" s="5">
        <v>8.0270201910652206E-2</v>
      </c>
      <c r="C424">
        <v>8.4826069032760978E-2</v>
      </c>
      <c r="D424" s="5">
        <v>8.3757307982505497E-2</v>
      </c>
      <c r="E424">
        <v>7.9295641666304761E-2</v>
      </c>
      <c r="F424">
        <v>8.2937602564988E-2</v>
      </c>
      <c r="G424">
        <v>8.4256226227987993E-2</v>
      </c>
      <c r="H424">
        <v>8.1346165523948008E-2</v>
      </c>
      <c r="I424">
        <v>9.0959213800525685E-2</v>
      </c>
      <c r="J424">
        <f>0.000461473743829894*(5)^0.5 + 0.0826348005627652</f>
        <v>8.3666687223800176E-2</v>
      </c>
      <c r="K424">
        <v>8.3727507064988008E-2</v>
      </c>
    </row>
    <row r="425" spans="1:11" x14ac:dyDescent="0.25">
      <c r="A425" s="1">
        <v>422</v>
      </c>
      <c r="B425" s="5">
        <v>8.0236354285788403E-2</v>
      </c>
      <c r="C425">
        <v>8.4811952689425679E-2</v>
      </c>
      <c r="D425" s="5">
        <v>8.3758089954810197E-2</v>
      </c>
      <c r="E425">
        <v>7.9317148615829267E-2</v>
      </c>
      <c r="F425">
        <v>8.2940028064988E-2</v>
      </c>
      <c r="G425">
        <v>8.4257821030988E-2</v>
      </c>
      <c r="H425">
        <v>8.1353233883708007E-2</v>
      </c>
      <c r="I425">
        <v>9.099679505304889E-2</v>
      </c>
      <c r="J425">
        <f>0.000461646203369179*(5)^0.5 + 0.0826348005627652</f>
        <v>8.3667072855053384E-2</v>
      </c>
      <c r="K425">
        <v>8.3727507064988008E-2</v>
      </c>
    </row>
    <row r="426" spans="1:11" x14ac:dyDescent="0.25">
      <c r="A426" s="1">
        <v>423</v>
      </c>
      <c r="B426" s="5">
        <v>8.0202540048782495E-2</v>
      </c>
      <c r="C426">
        <v>8.4797841824051853E-2</v>
      </c>
      <c r="D426" s="5">
        <v>8.3758872110930499E-2</v>
      </c>
      <c r="E426">
        <v>7.9338655565353772E-2</v>
      </c>
      <c r="F426">
        <v>8.2942453564988E-2</v>
      </c>
      <c r="G426">
        <v>8.4259415833987994E-2</v>
      </c>
      <c r="H426">
        <v>8.1360302243468005E-2</v>
      </c>
      <c r="I426">
        <v>9.1034376305572096E-2</v>
      </c>
      <c r="J426">
        <f>0.000461818598505925*(5)^0.5 + 0.0826348005627652</f>
        <v>8.3667458342298134E-2</v>
      </c>
      <c r="K426">
        <v>8.3727507064988008E-2</v>
      </c>
    </row>
    <row r="427" spans="1:11" x14ac:dyDescent="0.25">
      <c r="A427" s="1">
        <v>424</v>
      </c>
      <c r="B427" s="5">
        <v>8.0168759149584295E-2</v>
      </c>
      <c r="C427">
        <v>8.4783736433451454E-2</v>
      </c>
      <c r="D427" s="5">
        <v>8.3759654451083201E-2</v>
      </c>
      <c r="E427">
        <v>7.9360162514878277E-2</v>
      </c>
      <c r="F427">
        <v>8.2944879064988E-2</v>
      </c>
      <c r="G427">
        <v>8.4261010636988001E-2</v>
      </c>
      <c r="H427">
        <v>8.1367370603228004E-2</v>
      </c>
      <c r="I427">
        <v>9.1071957558095301E-2</v>
      </c>
      <c r="J427">
        <f>0.000461990929312227*(5)^0.5 + 0.0826348005627652</f>
        <v>8.3667843685695645E-2</v>
      </c>
      <c r="K427">
        <v>8.3727507064988008E-2</v>
      </c>
    </row>
    <row r="428" spans="1:11" x14ac:dyDescent="0.25">
      <c r="A428" s="1">
        <v>425</v>
      </c>
      <c r="B428" s="5">
        <v>8.0135011538246398E-2</v>
      </c>
      <c r="C428">
        <v>8.4769636514438904E-2</v>
      </c>
      <c r="D428" s="5">
        <v>8.3760436975485505E-2</v>
      </c>
      <c r="E428">
        <v>7.9381669464402782E-2</v>
      </c>
      <c r="F428">
        <v>8.2947304564988E-2</v>
      </c>
      <c r="G428">
        <v>8.4262605439987995E-2</v>
      </c>
      <c r="H428">
        <v>8.1374438962988002E-2</v>
      </c>
      <c r="I428">
        <v>9.1109538810618507E-2</v>
      </c>
      <c r="J428">
        <f>0.00046216319586005*(5)^0.5 + 0.0826348005627652</f>
        <v>8.3668228885406828E-2</v>
      </c>
      <c r="K428">
        <v>8.3727507064988008E-2</v>
      </c>
    </row>
    <row r="429" spans="1:11" x14ac:dyDescent="0.25">
      <c r="A429" s="1">
        <v>426</v>
      </c>
      <c r="B429" s="5">
        <v>8.0101297164923604E-2</v>
      </c>
      <c r="C429">
        <v>8.4755542063831152E-2</v>
      </c>
      <c r="D429" s="5">
        <v>8.3761219684354807E-2</v>
      </c>
      <c r="E429">
        <v>7.9403176413927301E-2</v>
      </c>
      <c r="F429">
        <v>8.2949730064988E-2</v>
      </c>
      <c r="G429">
        <v>8.4264200242988002E-2</v>
      </c>
      <c r="H429">
        <v>8.1381507322748001E-2</v>
      </c>
      <c r="I429">
        <v>9.1147120063141712E-2</v>
      </c>
      <c r="J429">
        <f>0.000462335398221219*(5)^0.5 + 0.0826348005627652</f>
        <v>8.3668613941592279E-2</v>
      </c>
      <c r="K429">
        <v>8.3727507064988008E-2</v>
      </c>
    </row>
    <row r="430" spans="1:11" x14ac:dyDescent="0.25">
      <c r="A430" s="1">
        <v>427</v>
      </c>
      <c r="B430" s="5">
        <v>8.0067615979872997E-2</v>
      </c>
      <c r="C430">
        <v>8.4741453078447548E-2</v>
      </c>
      <c r="D430" s="5">
        <v>8.3762002577909098E-2</v>
      </c>
      <c r="E430">
        <v>7.9424683363451806E-2</v>
      </c>
      <c r="F430">
        <v>8.2952155564988E-2</v>
      </c>
      <c r="G430">
        <v>8.4265795045987996E-2</v>
      </c>
      <c r="H430">
        <v>8.1388575682507999E-2</v>
      </c>
      <c r="I430">
        <v>9.1184701315664946E-2</v>
      </c>
      <c r="J430">
        <f>0.000462507536467431*(5)^0.5 + 0.0826348005627652</f>
        <v>8.3668998854412341E-2</v>
      </c>
      <c r="K430">
        <v>8.3727507064988008E-2</v>
      </c>
    </row>
    <row r="431" spans="1:11" x14ac:dyDescent="0.25">
      <c r="A431" s="1">
        <v>428</v>
      </c>
      <c r="B431" s="5">
        <v>8.0033967933453104E-2</v>
      </c>
      <c r="C431">
        <v>8.4727369555109927E-2</v>
      </c>
      <c r="D431" s="5">
        <v>8.3762785656366703E-2</v>
      </c>
      <c r="E431">
        <v>7.9446190312976311E-2</v>
      </c>
      <c r="F431">
        <v>8.2954581064988001E-2</v>
      </c>
      <c r="G431">
        <v>8.4267389848988003E-2</v>
      </c>
      <c r="H431">
        <v>8.1395644042268012E-2</v>
      </c>
      <c r="I431">
        <v>9.1222282568188151E-2</v>
      </c>
      <c r="J431">
        <f>0.000462679610670247*(5)^0.5 + 0.0826348005627652</f>
        <v>8.3669383624027011E-2</v>
      </c>
      <c r="K431">
        <v>8.3727507064988008E-2</v>
      </c>
    </row>
    <row r="432" spans="1:11" x14ac:dyDescent="0.25">
      <c r="A432" s="1">
        <v>429</v>
      </c>
      <c r="B432" s="5">
        <v>8.00003529761244E-2</v>
      </c>
      <c r="C432">
        <v>8.4713291490642662E-2</v>
      </c>
      <c r="D432" s="5">
        <v>8.3763568919946102E-2</v>
      </c>
      <c r="E432">
        <v>7.9467697262500803E-2</v>
      </c>
      <c r="F432">
        <v>8.2957006564988001E-2</v>
      </c>
      <c r="G432">
        <v>8.4268984651987996E-2</v>
      </c>
      <c r="H432">
        <v>8.140271240202801E-2</v>
      </c>
      <c r="I432">
        <v>9.1259863820711357E-2</v>
      </c>
      <c r="J432">
        <f>0.000462851620901094*(5)^0.5 + 0.0826348005627652</f>
        <v>8.3669768250596008E-2</v>
      </c>
      <c r="K432">
        <v>8.3727507064988008E-2</v>
      </c>
    </row>
    <row r="433" spans="1:11" x14ac:dyDescent="0.25">
      <c r="A433" s="1">
        <v>430</v>
      </c>
      <c r="B433" s="5">
        <v>7.9966771058448197E-2</v>
      </c>
      <c r="C433">
        <v>8.4699218881872443E-2</v>
      </c>
      <c r="D433" s="5">
        <v>8.3764352368866396E-2</v>
      </c>
      <c r="E433">
        <v>7.9489204212025322E-2</v>
      </c>
      <c r="F433">
        <v>8.2959432064988001E-2</v>
      </c>
      <c r="G433">
        <v>8.4270579454988004E-2</v>
      </c>
      <c r="H433">
        <v>8.1409780761788009E-2</v>
      </c>
      <c r="I433">
        <v>9.1297445073234562E-2</v>
      </c>
      <c r="J433">
        <f>0.000463023567231269*(5)^0.5 + 0.0826348005627652</f>
        <v>8.367015273427876E-2</v>
      </c>
      <c r="K433">
        <v>8.3727507064988008E-2</v>
      </c>
    </row>
    <row r="434" spans="1:11" x14ac:dyDescent="0.25">
      <c r="A434" s="1">
        <v>431</v>
      </c>
      <c r="B434" s="5">
        <v>7.9933222131087195E-2</v>
      </c>
      <c r="C434">
        <v>8.468515172562853E-2</v>
      </c>
      <c r="D434" s="5">
        <v>8.3765136003346896E-2</v>
      </c>
      <c r="E434">
        <v>7.9510711161549827E-2</v>
      </c>
      <c r="F434">
        <v>8.2961857564988001E-2</v>
      </c>
      <c r="G434">
        <v>8.4272174257987997E-2</v>
      </c>
      <c r="H434">
        <v>8.1416849121548007E-2</v>
      </c>
      <c r="I434">
        <v>9.1335026325757768E-2</v>
      </c>
      <c r="J434">
        <f>0.000463195449731934*(5)^0.5 + 0.0826348005627652</f>
        <v>8.3670537075234391E-2</v>
      </c>
      <c r="K434">
        <v>8.3727507064988008E-2</v>
      </c>
    </row>
    <row r="435" spans="1:11" x14ac:dyDescent="0.25">
      <c r="A435" s="1">
        <v>432</v>
      </c>
      <c r="B435" s="5">
        <v>7.98997061448046E-2</v>
      </c>
      <c r="C435">
        <v>8.4671090018742637E-2</v>
      </c>
      <c r="D435" s="5">
        <v>8.3765919823607204E-2</v>
      </c>
      <c r="E435">
        <v>7.9532218111074332E-2</v>
      </c>
      <c r="F435">
        <v>8.2964283064988001E-2</v>
      </c>
      <c r="G435">
        <v>8.4273769060988005E-2</v>
      </c>
      <c r="H435">
        <v>8.1423917481308006E-2</v>
      </c>
      <c r="I435">
        <v>9.1372607578280973E-2</v>
      </c>
      <c r="J435">
        <f>0.00046336726847412*(5)^0.5 + 0.0826348005627652</f>
        <v>8.3670921273621732E-2</v>
      </c>
      <c r="K435">
        <v>8.3727507064988008E-2</v>
      </c>
    </row>
    <row r="436" spans="1:11" x14ac:dyDescent="0.25">
      <c r="A436" s="1">
        <v>433</v>
      </c>
      <c r="B436" s="5">
        <v>7.9866223050463994E-2</v>
      </c>
      <c r="C436">
        <v>8.4657033758048894E-2</v>
      </c>
      <c r="D436" s="5">
        <v>8.3766703829867506E-2</v>
      </c>
      <c r="E436">
        <v>7.9553725060598837E-2</v>
      </c>
      <c r="F436">
        <v>8.2966708564988001E-2</v>
      </c>
      <c r="G436">
        <v>8.4275363863987998E-2</v>
      </c>
      <c r="H436">
        <v>8.1430985841068004E-2</v>
      </c>
      <c r="I436">
        <v>9.1410188830804207E-2</v>
      </c>
      <c r="J436">
        <f>0.000463539023528728*(5)^0.5 + 0.0826348005627652</f>
        <v>8.3671305329599308E-2</v>
      </c>
      <c r="K436">
        <v>8.3727507064988008E-2</v>
      </c>
    </row>
    <row r="437" spans="1:11" x14ac:dyDescent="0.25">
      <c r="A437" s="1">
        <v>434</v>
      </c>
      <c r="B437" s="5">
        <v>7.98327727990292E-2</v>
      </c>
      <c r="C437">
        <v>8.4642982940383901E-2</v>
      </c>
      <c r="D437" s="5">
        <v>8.3767488022348194E-2</v>
      </c>
      <c r="E437">
        <v>7.9575232010123342E-2</v>
      </c>
      <c r="F437">
        <v>8.2969134064988001E-2</v>
      </c>
      <c r="G437">
        <v>8.4276958666988006E-2</v>
      </c>
      <c r="H437">
        <v>8.1438054200828003E-2</v>
      </c>
      <c r="I437">
        <v>9.1447770083327412E-2</v>
      </c>
      <c r="J437">
        <f>0.000463710714966525*(5)^0.5 + 0.0826348005627652</f>
        <v>8.3671689243325381E-2</v>
      </c>
      <c r="K437">
        <v>8.3727507064988008E-2</v>
      </c>
    </row>
    <row r="438" spans="1:11" x14ac:dyDescent="0.25">
      <c r="A438" s="1">
        <v>435</v>
      </c>
      <c r="B438" s="5">
        <v>7.9799355341564099E-2</v>
      </c>
      <c r="C438">
        <v>8.4628937562586645E-2</v>
      </c>
      <c r="D438" s="5">
        <v>8.3768272401270105E-2</v>
      </c>
      <c r="E438">
        <v>7.9596738959647861E-2</v>
      </c>
      <c r="F438">
        <v>8.2971559564988001E-2</v>
      </c>
      <c r="G438">
        <v>8.4278553469987999E-2</v>
      </c>
      <c r="H438">
        <v>8.1445122560588001E-2</v>
      </c>
      <c r="I438">
        <v>9.1485351335850618E-2</v>
      </c>
      <c r="J438">
        <f>0.000463882342858148*(5)^0.5 + 0.0826348005627652</f>
        <v>8.3672073014957882E-2</v>
      </c>
      <c r="K438">
        <v>8.3727507064988008E-2</v>
      </c>
    </row>
    <row r="439" spans="1:11" x14ac:dyDescent="0.25">
      <c r="A439" s="1">
        <v>436</v>
      </c>
      <c r="B439" s="5">
        <v>7.9765970629232005E-2</v>
      </c>
      <c r="C439">
        <v>8.461489762149868E-2</v>
      </c>
      <c r="D439" s="5">
        <v>8.3769056966854397E-2</v>
      </c>
      <c r="E439">
        <v>7.9618245909172353E-2</v>
      </c>
      <c r="F439">
        <v>8.2973985064988001E-2</v>
      </c>
      <c r="G439">
        <v>8.4280148272988006E-2</v>
      </c>
      <c r="H439">
        <v>8.1452190920348E-2</v>
      </c>
      <c r="I439">
        <v>9.1522932588373823E-2</v>
      </c>
      <c r="J439">
        <f>0.000464053907274105*(5)^0.5 + 0.0826348005627652</f>
        <v>8.3672456644654489E-2</v>
      </c>
      <c r="K439">
        <v>8.3727507064988008E-2</v>
      </c>
    </row>
    <row r="440" spans="1:11" x14ac:dyDescent="0.25">
      <c r="A440" s="1">
        <v>437</v>
      </c>
      <c r="B440" s="5">
        <v>7.9732618613295697E-2</v>
      </c>
      <c r="C440">
        <v>8.460086311396392E-2</v>
      </c>
      <c r="D440" s="5">
        <v>8.3769841719322599E-2</v>
      </c>
      <c r="E440">
        <v>7.9639752858696858E-2</v>
      </c>
      <c r="F440">
        <v>8.2976410564988001E-2</v>
      </c>
      <c r="G440">
        <v>8.4281743075988E-2</v>
      </c>
      <c r="H440">
        <v>8.1459259280107998E-2</v>
      </c>
      <c r="I440">
        <v>9.1560513840897029E-2</v>
      </c>
      <c r="J440">
        <f>0.000464225408284771*(5)^0.5 + 0.0826348005627652</f>
        <v>8.3672840132572548E-2</v>
      </c>
      <c r="K440">
        <v>8.3727507064988008E-2</v>
      </c>
    </row>
    <row r="441" spans="1:11" x14ac:dyDescent="0.25">
      <c r="A441" s="1">
        <v>438</v>
      </c>
      <c r="B441" s="5">
        <v>7.9699299245117095E-2</v>
      </c>
      <c r="C441">
        <v>8.458683403682872E-2</v>
      </c>
      <c r="D441" s="5">
        <v>8.3770626658896605E-2</v>
      </c>
      <c r="E441">
        <v>7.9661259808221363E-2</v>
      </c>
      <c r="F441">
        <v>8.2978836064988001E-2</v>
      </c>
      <c r="G441">
        <v>8.4283337878987993E-2</v>
      </c>
      <c r="H441">
        <v>8.1466327639868011E-2</v>
      </c>
      <c r="I441">
        <v>9.1598095093420234E-2</v>
      </c>
      <c r="J441">
        <f>0.000464396845960393*(5)^0.5 + 0.0826348005627652</f>
        <v>8.3673223478869144E-2</v>
      </c>
      <c r="K441">
        <v>8.3727507064988008E-2</v>
      </c>
    </row>
    <row r="442" spans="1:11" x14ac:dyDescent="0.25">
      <c r="A442" s="1">
        <v>439</v>
      </c>
      <c r="B442" s="5">
        <v>7.9666012476156803E-2</v>
      </c>
      <c r="C442">
        <v>8.4572810386941935E-2</v>
      </c>
      <c r="D442" s="5">
        <v>8.3771411785798694E-2</v>
      </c>
      <c r="E442">
        <v>7.9682766757745882E-2</v>
      </c>
      <c r="F442">
        <v>8.2981261564988001E-2</v>
      </c>
      <c r="G442">
        <v>8.4284932681988001E-2</v>
      </c>
      <c r="H442">
        <v>8.1473395999628009E-2</v>
      </c>
      <c r="I442">
        <v>9.1635676345943468E-2</v>
      </c>
      <c r="J442">
        <f>0.000464568220371089*(5)^0.5 + 0.0826348005627652</f>
        <v>8.3673606683701066E-2</v>
      </c>
      <c r="K442">
        <v>8.3727507064988008E-2</v>
      </c>
    </row>
    <row r="443" spans="1:11" x14ac:dyDescent="0.25">
      <c r="A443" s="1">
        <v>440</v>
      </c>
      <c r="B443" s="5">
        <v>7.9632758257974307E-2</v>
      </c>
      <c r="C443">
        <v>8.4558792161154805E-2</v>
      </c>
      <c r="D443" s="5">
        <v>8.3772197100251494E-2</v>
      </c>
      <c r="E443">
        <v>7.9704273707270373E-2</v>
      </c>
      <c r="F443">
        <v>8.2983687064988002E-2</v>
      </c>
      <c r="G443">
        <v>8.4286527484987994E-2</v>
      </c>
      <c r="H443">
        <v>8.1480464359388008E-2</v>
      </c>
      <c r="I443">
        <v>9.1673257598466645E-2</v>
      </c>
      <c r="J443">
        <f>0.000464739531586844*(5)^0.5 + 0.0826348005627652</f>
        <v>8.36739897472248E-2</v>
      </c>
      <c r="K443">
        <v>8.3727507064988008E-2</v>
      </c>
    </row>
    <row r="444" spans="1:11" x14ac:dyDescent="0.25">
      <c r="A444" s="1">
        <v>441</v>
      </c>
      <c r="B444" s="5">
        <v>7.9599536542227095E-2</v>
      </c>
      <c r="C444">
        <v>8.4544779356321001E-2</v>
      </c>
      <c r="D444" s="5">
        <v>8.3772982602477994E-2</v>
      </c>
      <c r="E444">
        <v>7.9725780656794892E-2</v>
      </c>
      <c r="F444">
        <v>8.2986112564988002E-2</v>
      </c>
      <c r="G444">
        <v>8.4288122287988002E-2</v>
      </c>
      <c r="H444">
        <v>8.1487532719148006E-2</v>
      </c>
      <c r="I444">
        <v>9.1710838850989879E-2</v>
      </c>
      <c r="J444">
        <f>0.000464910779677519*(5)^0.5 + 0.0826348005627652</f>
        <v>8.3674372669596569E-2</v>
      </c>
      <c r="K444">
        <v>8.3727507064988008E-2</v>
      </c>
    </row>
    <row r="445" spans="1:11" x14ac:dyDescent="0.25">
      <c r="A445" s="1">
        <v>442</v>
      </c>
      <c r="B445" s="5">
        <v>7.9566347280670996E-2</v>
      </c>
      <c r="C445">
        <v>8.4530771969296689E-2</v>
      </c>
      <c r="D445" s="5">
        <v>8.3773768292701598E-2</v>
      </c>
      <c r="E445">
        <v>7.9747287606319398E-2</v>
      </c>
      <c r="F445">
        <v>8.2988538064988002E-2</v>
      </c>
      <c r="G445">
        <v>8.4289717090987995E-2</v>
      </c>
      <c r="H445">
        <v>8.1494601078908005E-2</v>
      </c>
      <c r="I445">
        <v>9.1748420103513084E-2</v>
      </c>
      <c r="J445">
        <f>0.000465081964712842*(5)^0.5 + 0.0826348005627652</f>
        <v>8.3674755450972277E-2</v>
      </c>
      <c r="K445">
        <v>8.3727507064988008E-2</v>
      </c>
    </row>
    <row r="446" spans="1:11" x14ac:dyDescent="0.25">
      <c r="A446" s="1">
        <v>443</v>
      </c>
      <c r="B446" s="5">
        <v>7.95331904251593E-2</v>
      </c>
      <c r="C446">
        <v>8.4516769996940369E-2</v>
      </c>
      <c r="D446" s="5">
        <v>8.3774554171146098E-2</v>
      </c>
      <c r="E446">
        <v>7.9768794555843903E-2</v>
      </c>
      <c r="F446">
        <v>8.2990963564988002E-2</v>
      </c>
      <c r="G446">
        <v>8.4291311893988002E-2</v>
      </c>
      <c r="H446">
        <v>8.1501669438668004E-2</v>
      </c>
      <c r="I446">
        <v>9.178600135603629E-2</v>
      </c>
      <c r="J446">
        <f>0.000465253086762416*(5)^0.5 + 0.0826348005627652</f>
        <v>8.3675138091507575E-2</v>
      </c>
      <c r="K446">
        <v>8.3727507064988008E-2</v>
      </c>
    </row>
    <row r="447" spans="1:11" x14ac:dyDescent="0.25">
      <c r="A447" s="1">
        <v>444</v>
      </c>
      <c r="B447" s="5">
        <v>7.9500065927643304E-2</v>
      </c>
      <c r="C447">
        <v>8.4502773436113038E-2</v>
      </c>
      <c r="D447" s="5">
        <v>8.3775340238035706E-2</v>
      </c>
      <c r="E447">
        <v>7.9790301505368394E-2</v>
      </c>
      <c r="F447">
        <v>8.2993389064988002E-2</v>
      </c>
      <c r="G447">
        <v>8.4292906696987996E-2</v>
      </c>
      <c r="H447">
        <v>8.1508737798428002E-2</v>
      </c>
      <c r="I447">
        <v>9.1823582608559495E-2</v>
      </c>
      <c r="J447">
        <f>0.000465424145895715*(5)^0.5 + 0.0826348005627652</f>
        <v>8.3675520591357799E-2</v>
      </c>
      <c r="K447">
        <v>8.3727507064988008E-2</v>
      </c>
    </row>
    <row r="448" spans="1:11" x14ac:dyDescent="0.25">
      <c r="A448" s="1">
        <v>445</v>
      </c>
      <c r="B448" s="5">
        <v>7.9466973740171101E-2</v>
      </c>
      <c r="C448">
        <v>8.4488782283678149E-2</v>
      </c>
      <c r="D448" s="5">
        <v>8.3776126493594699E-2</v>
      </c>
      <c r="E448">
        <v>7.9811808454892913E-2</v>
      </c>
      <c r="F448">
        <v>8.2995814564988002E-2</v>
      </c>
      <c r="G448">
        <v>8.4294501499988003E-2</v>
      </c>
      <c r="H448">
        <v>8.1515806158188001E-2</v>
      </c>
      <c r="I448">
        <v>9.1861163861082729E-2</v>
      </c>
      <c r="J448">
        <f>0.000465595142182083*(5)^0.5 + 0.0826348005627652</f>
        <v>8.3675902950678019E-2</v>
      </c>
      <c r="K448">
        <v>8.3727507064988008E-2</v>
      </c>
    </row>
    <row r="449" spans="1:11" x14ac:dyDescent="0.25">
      <c r="A449" s="1">
        <v>446</v>
      </c>
      <c r="B449" s="5">
        <v>7.9433913814888096E-2</v>
      </c>
      <c r="C449">
        <v>8.4474796536501459E-2</v>
      </c>
      <c r="D449" s="5">
        <v>8.3776912938048106E-2</v>
      </c>
      <c r="E449">
        <v>7.9833315404417418E-2</v>
      </c>
      <c r="F449">
        <v>8.2998240064988002E-2</v>
      </c>
      <c r="G449">
        <v>8.4296096302987997E-2</v>
      </c>
      <c r="H449">
        <v>8.1522874517947999E-2</v>
      </c>
      <c r="I449">
        <v>9.1898745113605906E-2</v>
      </c>
      <c r="J449">
        <f>0.000465766075690741*(5)^0.5 + 0.0826348005627652</f>
        <v>8.3676285169623013E-2</v>
      </c>
      <c r="K449">
        <v>8.3727507064988008E-2</v>
      </c>
    </row>
    <row r="450" spans="1:11" x14ac:dyDescent="0.25">
      <c r="A450" s="1">
        <v>447</v>
      </c>
      <c r="B450" s="5">
        <v>7.9400886104036505E-2</v>
      </c>
      <c r="C450">
        <v>8.4460816191451279E-2</v>
      </c>
      <c r="D450" s="5">
        <v>8.3777699571621206E-2</v>
      </c>
      <c r="E450">
        <v>7.9854822353941923E-2</v>
      </c>
      <c r="F450">
        <v>8.3000665564988002E-2</v>
      </c>
      <c r="G450">
        <v>8.4297691105988004E-2</v>
      </c>
      <c r="H450">
        <v>8.1529942877708012E-2</v>
      </c>
      <c r="I450">
        <v>9.193632636612914E-2</v>
      </c>
      <c r="J450">
        <f>0.00046593694649078*(5)^0.5 + 0.0826348005627652</f>
        <v>8.367666724834727E-2</v>
      </c>
      <c r="K450">
        <v>8.3727507064988008E-2</v>
      </c>
    </row>
    <row r="451" spans="1:11" x14ac:dyDescent="0.25">
      <c r="A451" s="1">
        <v>448</v>
      </c>
      <c r="B451" s="5">
        <v>7.9367890559954801E-2</v>
      </c>
      <c r="C451">
        <v>8.444684124539828E-2</v>
      </c>
      <c r="D451" s="5">
        <v>8.3778486394539595E-2</v>
      </c>
      <c r="E451">
        <v>7.9876329303466442E-2</v>
      </c>
      <c r="F451">
        <v>8.3003091064988002E-2</v>
      </c>
      <c r="G451">
        <v>8.4299285908987998E-2</v>
      </c>
      <c r="H451">
        <v>8.153701123746801E-2</v>
      </c>
      <c r="I451">
        <v>9.1973907618652345E-2</v>
      </c>
      <c r="J451">
        <f>0.000466107754651166*(5)^0.5 + 0.0826348005627652</f>
        <v>8.3677049187004998E-2</v>
      </c>
      <c r="K451">
        <v>8.3727507064988008E-2</v>
      </c>
    </row>
    <row r="452" spans="1:11" x14ac:dyDescent="0.25">
      <c r="A452" s="1">
        <v>449</v>
      </c>
      <c r="B452" s="5">
        <v>7.9334927135078004E-2</v>
      </c>
      <c r="C452">
        <v>8.4432871695215489E-2</v>
      </c>
      <c r="D452" s="5">
        <v>8.3779273407029203E-2</v>
      </c>
      <c r="E452">
        <v>7.9897836252990934E-2</v>
      </c>
      <c r="F452">
        <v>8.3005516564988002E-2</v>
      </c>
      <c r="G452">
        <v>8.4300880711988005E-2</v>
      </c>
      <c r="H452">
        <v>8.1544079597228009E-2</v>
      </c>
      <c r="I452">
        <v>9.2011488871175551E-2</v>
      </c>
      <c r="J452">
        <f>0.000466278500240736*(5)^0.5 + 0.0826348005627652</f>
        <v>8.3677430985750145E-2</v>
      </c>
      <c r="K452">
        <v>8.3727507064988008E-2</v>
      </c>
    </row>
    <row r="453" spans="1:11" x14ac:dyDescent="0.25">
      <c r="A453" s="1">
        <v>450</v>
      </c>
      <c r="B453" s="5">
        <v>7.9301995781936904E-2</v>
      </c>
      <c r="C453">
        <v>8.4418907537778462E-2</v>
      </c>
      <c r="D453" s="5">
        <v>8.3780060609316503E-2</v>
      </c>
      <c r="E453">
        <v>7.9919343202515439E-2</v>
      </c>
      <c r="F453">
        <v>8.3007942064988002E-2</v>
      </c>
      <c r="G453">
        <v>8.4302475514987998E-2</v>
      </c>
      <c r="H453">
        <v>8.1551147956988007E-2</v>
      </c>
      <c r="I453">
        <v>9.2049070123698756E-2</v>
      </c>
      <c r="J453">
        <f>0.000466449183328205*(5)^0.5 + 0.0826348005627652</f>
        <v>8.3677812644736338E-2</v>
      </c>
      <c r="K453">
        <v>8.3727507064988008E-2</v>
      </c>
    </row>
    <row r="454" spans="1:11" x14ac:dyDescent="0.25">
      <c r="A454" s="1">
        <v>451</v>
      </c>
      <c r="B454" s="5">
        <v>7.9269096453158203E-2</v>
      </c>
      <c r="C454">
        <v>8.4404948769965085E-2</v>
      </c>
      <c r="D454" s="5">
        <v>8.3780848001628203E-2</v>
      </c>
      <c r="E454">
        <v>7.9940850152039944E-2</v>
      </c>
      <c r="F454">
        <v>8.3010367564988002E-2</v>
      </c>
      <c r="G454">
        <v>8.4304070317988006E-2</v>
      </c>
      <c r="H454">
        <v>8.1558216316748006E-2</v>
      </c>
      <c r="I454">
        <v>9.2086651376221962E-2</v>
      </c>
      <c r="J454">
        <f>0.000466619803982159*(5)^0.5 + 0.0826348005627652</f>
        <v>8.367819416411694E-2</v>
      </c>
      <c r="K454">
        <v>8.3727507064988008E-2</v>
      </c>
    </row>
    <row r="455" spans="1:11" x14ac:dyDescent="0.25">
      <c r="A455" s="1">
        <v>452</v>
      </c>
      <c r="B455" s="5">
        <v>7.9236229101463995E-2</v>
      </c>
      <c r="C455">
        <v>8.4390995388655729E-2</v>
      </c>
      <c r="D455" s="5">
        <v>8.3781635584191494E-2</v>
      </c>
      <c r="E455">
        <v>7.9962357101564463E-2</v>
      </c>
      <c r="F455">
        <v>8.3012793064988002E-2</v>
      </c>
      <c r="G455">
        <v>8.4305665120987999E-2</v>
      </c>
      <c r="H455">
        <v>8.1565284676508004E-2</v>
      </c>
      <c r="I455">
        <v>9.2124232628745167E-2</v>
      </c>
      <c r="J455">
        <f>0.00046679036227106*(5)^0.5 + 0.0826348005627652</f>
        <v>8.367857554404505E-2</v>
      </c>
      <c r="K455">
        <v>8.3727507064988008E-2</v>
      </c>
    </row>
    <row r="456" spans="1:11" x14ac:dyDescent="0.25">
      <c r="A456" s="1">
        <v>453</v>
      </c>
      <c r="B456" s="5">
        <v>7.9203393679671594E-2</v>
      </c>
      <c r="C456">
        <v>8.4377047390733068E-2</v>
      </c>
      <c r="D456" s="5">
        <v>8.3782423357233904E-2</v>
      </c>
      <c r="E456">
        <v>7.9983864051088954E-2</v>
      </c>
      <c r="F456">
        <v>8.3015218564988003E-2</v>
      </c>
      <c r="G456">
        <v>8.4307259923987993E-2</v>
      </c>
      <c r="H456">
        <v>8.1572353036268003E-2</v>
      </c>
      <c r="I456">
        <v>9.2161813881268401E-2</v>
      </c>
      <c r="J456">
        <f>0.000466960858263245*(5)^0.5 + 0.0826348005627652</f>
        <v>8.3678956784673464E-2</v>
      </c>
      <c r="K456">
        <v>8.3727507064988008E-2</v>
      </c>
    </row>
    <row r="457" spans="1:11" x14ac:dyDescent="0.25">
      <c r="A457" s="1">
        <v>454</v>
      </c>
      <c r="B457" s="5">
        <v>7.9170590140693595E-2</v>
      </c>
      <c r="C457">
        <v>8.4363104773082259E-2</v>
      </c>
      <c r="D457" s="5">
        <v>8.3783211320983306E-2</v>
      </c>
      <c r="E457">
        <v>8.0005371000613473E-2</v>
      </c>
      <c r="F457">
        <v>8.3017644064988003E-2</v>
      </c>
      <c r="G457">
        <v>8.4308854726988E-2</v>
      </c>
      <c r="H457">
        <v>8.1579421396028001E-2</v>
      </c>
      <c r="I457">
        <v>9.2199395133791606E-2</v>
      </c>
      <c r="J457">
        <f>0.000467131292026926*(5)^0.5 + 0.0826348005627652</f>
        <v>8.3679337886154712E-2</v>
      </c>
      <c r="K457">
        <v>8.3727507064988008E-2</v>
      </c>
    </row>
    <row r="458" spans="1:11" x14ac:dyDescent="0.25">
      <c r="A458" s="1">
        <v>455</v>
      </c>
      <c r="B458" s="5">
        <v>7.9137818437536797E-2</v>
      </c>
      <c r="C458">
        <v>8.4349167532590863E-2</v>
      </c>
      <c r="D458" s="5">
        <v>8.3783999475668003E-2</v>
      </c>
      <c r="E458">
        <v>8.0026877950137978E-2</v>
      </c>
      <c r="F458">
        <v>8.3020069564988003E-2</v>
      </c>
      <c r="G458">
        <v>8.4310449529987994E-2</v>
      </c>
      <c r="H458">
        <v>8.1586489755788E-2</v>
      </c>
      <c r="I458">
        <v>9.2236976386314812E-2</v>
      </c>
      <c r="J458">
        <f>0.000467301663630191*(5)^0.5 + 0.0826348005627652</f>
        <v>8.3679718848641046E-2</v>
      </c>
      <c r="K458">
        <v>8.3727507064988008E-2</v>
      </c>
    </row>
    <row r="459" spans="1:11" x14ac:dyDescent="0.25">
      <c r="A459" s="1">
        <v>456</v>
      </c>
      <c r="B459" s="5">
        <v>7.9105078523303105E-2</v>
      </c>
      <c r="C459">
        <v>8.4335235666148756E-2</v>
      </c>
      <c r="D459" s="5">
        <v>8.3784787821516604E-2</v>
      </c>
      <c r="E459">
        <v>8.0048384899662484E-2</v>
      </c>
      <c r="F459">
        <v>8.3022495064988003E-2</v>
      </c>
      <c r="G459">
        <v>8.4312044332988001E-2</v>
      </c>
      <c r="H459">
        <v>8.1593558115547998E-2</v>
      </c>
      <c r="I459">
        <v>9.2274557638838017E-2</v>
      </c>
      <c r="J459">
        <f>0.000467471973141004*(5)^0.5 + 0.0826348005627652</f>
        <v>8.3680099672284444E-2</v>
      </c>
      <c r="K459">
        <v>8.3727507064988008E-2</v>
      </c>
    </row>
    <row r="460" spans="1:11" x14ac:dyDescent="0.25">
      <c r="A460" s="1">
        <v>457</v>
      </c>
      <c r="B460" s="5">
        <v>7.9072370351188304E-2</v>
      </c>
      <c r="C460">
        <v>8.432130917064834E-2</v>
      </c>
      <c r="D460" s="5">
        <v>8.3785576358758301E-2</v>
      </c>
      <c r="E460">
        <v>8.0069891849186975E-2</v>
      </c>
      <c r="F460">
        <v>8.3024920564988003E-2</v>
      </c>
      <c r="G460">
        <v>8.4313639135987994E-2</v>
      </c>
      <c r="H460">
        <v>8.1600626475308011E-2</v>
      </c>
      <c r="I460">
        <v>9.2312138891361223E-2</v>
      </c>
      <c r="J460">
        <f>0.000467642220627204*(5)^0.5 + 0.0826348005627652</f>
        <v>8.3680480357236589E-2</v>
      </c>
      <c r="K460">
        <v>8.3727507064988008E-2</v>
      </c>
    </row>
    <row r="461" spans="1:11" x14ac:dyDescent="0.25">
      <c r="A461" s="1">
        <v>458</v>
      </c>
      <c r="B461" s="5">
        <v>7.9039693874482203E-2</v>
      </c>
      <c r="C461">
        <v>8.4307388042984335E-2</v>
      </c>
      <c r="D461" s="5">
        <v>8.3786365087622397E-2</v>
      </c>
      <c r="E461">
        <v>8.0091398798711494E-2</v>
      </c>
      <c r="F461">
        <v>8.3027346064988003E-2</v>
      </c>
      <c r="G461">
        <v>8.4315233938988002E-2</v>
      </c>
      <c r="H461">
        <v>8.1607694835068009E-2</v>
      </c>
      <c r="I461">
        <v>9.2349720143884456E-2</v>
      </c>
      <c r="J461">
        <f>0.000467812406156508*(5)^0.5 + 0.0826348005627652</f>
        <v>8.3680860903648902E-2</v>
      </c>
      <c r="K461">
        <v>8.3727507064988008E-2</v>
      </c>
    </row>
    <row r="462" spans="1:11" x14ac:dyDescent="0.25">
      <c r="A462" s="1">
        <v>459</v>
      </c>
      <c r="B462" s="5">
        <v>7.9007049046568495E-2</v>
      </c>
      <c r="C462">
        <v>8.4293472280053808E-2</v>
      </c>
      <c r="D462" s="5">
        <v>8.3787154008338804E-2</v>
      </c>
      <c r="E462">
        <v>8.0112905748235999E-2</v>
      </c>
      <c r="F462">
        <v>8.3029771564988003E-2</v>
      </c>
      <c r="G462">
        <v>8.4316828741987995E-2</v>
      </c>
      <c r="H462">
        <v>8.1614763194828008E-2</v>
      </c>
      <c r="I462">
        <v>9.2387301396407662E-2</v>
      </c>
      <c r="J462">
        <f>0.000467982529796509*(5)^0.5 + 0.0826348005627652</f>
        <v>8.3681241311672525E-2</v>
      </c>
      <c r="K462">
        <v>8.3727507064988008E-2</v>
      </c>
    </row>
    <row r="463" spans="1:11" x14ac:dyDescent="0.25">
      <c r="A463" s="1">
        <v>460</v>
      </c>
      <c r="B463" s="5">
        <v>7.8974435820924296E-2</v>
      </c>
      <c r="C463">
        <v>8.4279561878756348E-2</v>
      </c>
      <c r="D463" s="5">
        <v>8.3787943121137604E-2</v>
      </c>
      <c r="E463">
        <v>8.0134412697760504E-2</v>
      </c>
      <c r="F463">
        <v>8.3032197064988003E-2</v>
      </c>
      <c r="G463">
        <v>8.4318423544988003E-2</v>
      </c>
      <c r="H463">
        <v>8.1621831554588006E-2</v>
      </c>
      <c r="I463">
        <v>9.2424882648930867E-2</v>
      </c>
      <c r="J463">
        <f>0.000468152591614678*(5)^0.5 + 0.0826348005627652</f>
        <v>8.3681621581458324E-2</v>
      </c>
      <c r="K463">
        <v>8.3727507064988008E-2</v>
      </c>
    </row>
    <row r="464" spans="1:11" x14ac:dyDescent="0.25">
      <c r="A464" s="1">
        <v>461</v>
      </c>
      <c r="B464" s="5">
        <v>7.8941854151119997E-2</v>
      </c>
      <c r="C464">
        <v>8.4265656835993838E-2</v>
      </c>
      <c r="D464" s="5">
        <v>8.3788732426249596E-2</v>
      </c>
      <c r="E464">
        <v>8.0155919647285023E-2</v>
      </c>
      <c r="F464">
        <v>8.3034622564988003E-2</v>
      </c>
      <c r="G464">
        <v>8.4320018347987996E-2</v>
      </c>
      <c r="H464">
        <v>8.1628899914348005E-2</v>
      </c>
      <c r="I464">
        <v>9.2462463901454073E-2</v>
      </c>
      <c r="J464">
        <f>0.000468322591678363*(5)^0.5 + 0.0826348005627652</f>
        <v>8.3682001713156901E-2</v>
      </c>
      <c r="K464">
        <v>8.3727507064988008E-2</v>
      </c>
    </row>
    <row r="465" spans="1:11" x14ac:dyDescent="0.25">
      <c r="A465" s="1">
        <v>462</v>
      </c>
      <c r="B465" s="5">
        <v>7.8909303990818996E-2</v>
      </c>
      <c r="C465">
        <v>8.4251757148670531E-2</v>
      </c>
      <c r="D465" s="5">
        <v>8.3789521923905597E-2</v>
      </c>
      <c r="E465">
        <v>8.0177426596809515E-2</v>
      </c>
      <c r="F465">
        <v>8.3037048064988003E-2</v>
      </c>
      <c r="G465">
        <v>8.4321613150988003E-2</v>
      </c>
      <c r="H465">
        <v>8.1635968274108003E-2</v>
      </c>
      <c r="I465">
        <v>9.2500045153977278E-2</v>
      </c>
      <c r="J465">
        <f>0.000468492530054789*(5)^0.5 + 0.0826348005627652</f>
        <v>8.3682381706918579E-2</v>
      </c>
      <c r="K465">
        <v>8.3727507064988008E-2</v>
      </c>
    </row>
    <row r="466" spans="1:11" x14ac:dyDescent="0.25">
      <c r="A466" s="1">
        <v>463</v>
      </c>
      <c r="B466" s="5">
        <v>7.8876785293777604E-2</v>
      </c>
      <c r="C466">
        <v>8.4237862813693151E-2</v>
      </c>
      <c r="D466" s="5">
        <v>8.3790311614337004E-2</v>
      </c>
      <c r="E466">
        <v>8.019893354633402E-2</v>
      </c>
      <c r="F466">
        <v>8.3039473564988003E-2</v>
      </c>
      <c r="G466">
        <v>8.4323207953987997E-2</v>
      </c>
      <c r="H466">
        <v>8.1643036633868002E-2</v>
      </c>
      <c r="I466">
        <v>9.2537626406500484E-2</v>
      </c>
      <c r="J466">
        <f>0.000468662406811061*(5)^0.5 + 0.0826348005627652</f>
        <v>8.3682761562893393E-2</v>
      </c>
      <c r="K466">
        <v>8.3727507064988008E-2</v>
      </c>
    </row>
    <row r="467" spans="1:11" x14ac:dyDescent="0.25">
      <c r="A467" s="1">
        <v>464</v>
      </c>
      <c r="B467" s="5">
        <v>7.8844298013844405E-2</v>
      </c>
      <c r="C467">
        <v>8.4223973827970741E-2</v>
      </c>
      <c r="D467" s="5">
        <v>8.3791101497775605E-2</v>
      </c>
      <c r="E467">
        <v>8.0220440495858525E-2</v>
      </c>
      <c r="F467">
        <v>8.3041899064988003E-2</v>
      </c>
      <c r="G467">
        <v>8.4324802756988004E-2</v>
      </c>
      <c r="H467">
        <v>8.1650104993628E-2</v>
      </c>
      <c r="I467">
        <v>9.2575207659023689E-2</v>
      </c>
      <c r="J467">
        <f>0.000468832222014161*(5)^0.5 + 0.0826348005627652</f>
        <v>8.3683141281231138E-2</v>
      </c>
      <c r="K467">
        <v>8.3727507064988008E-2</v>
      </c>
    </row>
    <row r="468" spans="1:11" x14ac:dyDescent="0.25">
      <c r="A468" s="1">
        <v>465</v>
      </c>
      <c r="B468" s="5">
        <v>7.88118421049607E-2</v>
      </c>
      <c r="C468">
        <v>8.4210090188414716E-2</v>
      </c>
      <c r="D468" s="5">
        <v>8.3791891574453603E-2</v>
      </c>
      <c r="E468">
        <v>8.0241947445383044E-2</v>
      </c>
      <c r="F468">
        <v>8.3044324564988004E-2</v>
      </c>
      <c r="G468">
        <v>8.4326397559987998E-2</v>
      </c>
      <c r="H468">
        <v>8.1657173353387999E-2</v>
      </c>
      <c r="I468">
        <v>9.2612788911546923E-2</v>
      </c>
      <c r="J468">
        <f>0.00046900197573095*(5)^0.5 + 0.0826348005627652</f>
        <v>8.368352086208132E-2</v>
      </c>
      <c r="K468">
        <v>8.3727507064988008E-2</v>
      </c>
    </row>
    <row r="469" spans="1:11" x14ac:dyDescent="0.25">
      <c r="A469" s="1">
        <v>466</v>
      </c>
      <c r="B469" s="5">
        <v>7.8779417521159301E-2</v>
      </c>
      <c r="C469">
        <v>8.4196211891938932E-2</v>
      </c>
      <c r="D469" s="5">
        <v>8.3792681844603395E-2</v>
      </c>
      <c r="E469">
        <v>8.0263454394907535E-2</v>
      </c>
      <c r="F469">
        <v>8.3046750064988004E-2</v>
      </c>
      <c r="G469">
        <v>8.4327992362988005E-2</v>
      </c>
      <c r="H469">
        <v>8.1664241713148011E-2</v>
      </c>
      <c r="I469">
        <v>9.2650370164070128E-2</v>
      </c>
      <c r="J469">
        <f>0.000469171668028168*(5)^0.5 + 0.0826348005627652</f>
        <v>8.3683900305593154E-2</v>
      </c>
      <c r="K469">
        <v>8.3727507064988008E-2</v>
      </c>
    </row>
    <row r="470" spans="1:11" x14ac:dyDescent="0.25">
      <c r="A470" s="1">
        <v>467</v>
      </c>
      <c r="B470" s="5">
        <v>7.8747024216565195E-2</v>
      </c>
      <c r="C470">
        <v>8.4182338935459552E-2</v>
      </c>
      <c r="D470" s="5">
        <v>8.37934723084581E-2</v>
      </c>
      <c r="E470">
        <v>8.0284961344432054E-2</v>
      </c>
      <c r="F470">
        <v>8.3049175564988004E-2</v>
      </c>
      <c r="G470">
        <v>8.4329587165987999E-2</v>
      </c>
      <c r="H470">
        <v>8.167131007290801E-2</v>
      </c>
      <c r="I470">
        <v>9.2687951416593334E-2</v>
      </c>
      <c r="J470">
        <f>0.000469341298972435*(5)^0.5 + 0.0826348005627652</f>
        <v>8.3684279611915616E-2</v>
      </c>
      <c r="K470">
        <v>8.3727507064988008E-2</v>
      </c>
    </row>
    <row r="471" spans="1:11" x14ac:dyDescent="0.25">
      <c r="A471" s="1">
        <v>468</v>
      </c>
      <c r="B471" s="5">
        <v>7.8714662145394895E-2</v>
      </c>
      <c r="C471">
        <v>8.4168471315895138E-2</v>
      </c>
      <c r="D471" s="5">
        <v>8.3794262966250893E-2</v>
      </c>
      <c r="E471">
        <v>8.0306468293956559E-2</v>
      </c>
      <c r="F471">
        <v>8.3051601064988004E-2</v>
      </c>
      <c r="G471">
        <v>8.4331181968988006E-2</v>
      </c>
      <c r="H471">
        <v>8.1678378432668008E-2</v>
      </c>
      <c r="I471">
        <v>9.2725532669116539E-2</v>
      </c>
      <c r="J471">
        <f>0.00046951086863025*(5)^0.5 + 0.0826348005627652</f>
        <v>8.3684658781197421E-2</v>
      </c>
      <c r="K471">
        <v>8.3727507064988008E-2</v>
      </c>
    </row>
    <row r="472" spans="1:11" x14ac:dyDescent="0.25">
      <c r="A472" s="1">
        <v>469</v>
      </c>
      <c r="B472" s="5">
        <v>7.8682331261956201E-2</v>
      </c>
      <c r="C472">
        <v>8.4154609030166597E-2</v>
      </c>
      <c r="D472" s="5">
        <v>8.3795053818215601E-2</v>
      </c>
      <c r="E472">
        <v>8.0327975243481065E-2</v>
      </c>
      <c r="F472">
        <v>8.3054026564988004E-2</v>
      </c>
      <c r="G472">
        <v>8.4332776771987999E-2</v>
      </c>
      <c r="H472">
        <v>8.1685446792428007E-2</v>
      </c>
      <c r="I472">
        <v>9.2763113921639745E-2</v>
      </c>
      <c r="J472">
        <f>0.000469680377067991*(5)^0.5 + 0.0826348005627652</f>
        <v>8.3685037813586965E-2</v>
      </c>
      <c r="K472">
        <v>8.3727507064988008E-2</v>
      </c>
    </row>
    <row r="473" spans="1:11" x14ac:dyDescent="0.25">
      <c r="A473" s="1">
        <v>470</v>
      </c>
      <c r="B473" s="5">
        <v>7.8650031520648103E-2</v>
      </c>
      <c r="C473">
        <v>8.4140752075197278E-2</v>
      </c>
      <c r="D473" s="5">
        <v>8.37958448645863E-2</v>
      </c>
      <c r="E473">
        <v>8.0349482193005556E-2</v>
      </c>
      <c r="F473">
        <v>8.3056452064988004E-2</v>
      </c>
      <c r="G473">
        <v>8.4334371574987993E-2</v>
      </c>
      <c r="H473">
        <v>8.1692515152188006E-2</v>
      </c>
      <c r="I473">
        <v>9.2800695174162978E-2</v>
      </c>
      <c r="J473">
        <f>0.000469849824351919*(5)^0.5 + 0.0826348005627652</f>
        <v>8.3685416709232435E-2</v>
      </c>
      <c r="K473">
        <v>8.3727507064988008E-2</v>
      </c>
    </row>
    <row r="474" spans="1:11" x14ac:dyDescent="0.25">
      <c r="A474" s="1">
        <v>471</v>
      </c>
      <c r="B474" s="5">
        <v>7.8617762875960201E-2</v>
      </c>
      <c r="C474">
        <v>8.4126900447912836E-2</v>
      </c>
      <c r="D474" s="5">
        <v>8.3796636105597497E-2</v>
      </c>
      <c r="E474">
        <v>8.0370989142530075E-2</v>
      </c>
      <c r="F474">
        <v>8.3058877564988004E-2</v>
      </c>
      <c r="G474">
        <v>8.4335966377988E-2</v>
      </c>
      <c r="H474">
        <v>8.1699583511948004E-2</v>
      </c>
      <c r="I474">
        <v>9.2838276426686184E-2</v>
      </c>
      <c r="J474">
        <f>0.000470019210548174*(5)^0.5 + 0.0826348005627652</f>
        <v>8.3685795468281712E-2</v>
      </c>
      <c r="K474">
        <v>8.3727507064988008E-2</v>
      </c>
    </row>
    <row r="475" spans="1:11" x14ac:dyDescent="0.25">
      <c r="A475" s="1">
        <v>472</v>
      </c>
      <c r="B475" s="5">
        <v>7.8585525282473104E-2</v>
      </c>
      <c r="C475">
        <v>8.4113054145241256E-2</v>
      </c>
      <c r="D475" s="5">
        <v>8.3797427541484101E-2</v>
      </c>
      <c r="E475">
        <v>8.039249609205458E-2</v>
      </c>
      <c r="F475">
        <v>8.3061303064988004E-2</v>
      </c>
      <c r="G475">
        <v>8.4337561180987994E-2</v>
      </c>
      <c r="H475">
        <v>8.1706651871708003E-2</v>
      </c>
      <c r="I475">
        <v>9.2875857679209389E-2</v>
      </c>
      <c r="J475">
        <f>0.000470188535722775*(5)^0.5 + 0.0826348005627652</f>
        <v>8.3686174090882415E-2</v>
      </c>
      <c r="K475">
        <v>8.3727507064988008E-2</v>
      </c>
    </row>
    <row r="476" spans="1:11" x14ac:dyDescent="0.25">
      <c r="A476" s="1">
        <v>473</v>
      </c>
      <c r="B476" s="5">
        <v>7.8553318694857502E-2</v>
      </c>
      <c r="C476">
        <v>8.4099213164112993E-2</v>
      </c>
      <c r="D476" s="5">
        <v>8.3798219172481397E-2</v>
      </c>
      <c r="E476">
        <v>8.0414003041579085E-2</v>
      </c>
      <c r="F476">
        <v>8.3063728564988004E-2</v>
      </c>
      <c r="G476">
        <v>8.4339155983988001E-2</v>
      </c>
      <c r="H476">
        <v>8.1713720231468001E-2</v>
      </c>
      <c r="I476">
        <v>9.2913438931732595E-2</v>
      </c>
      <c r="J476">
        <f>0.000470357799941626*(5)^0.5 + 0.0826348005627652</f>
        <v>8.3686552577181925E-2</v>
      </c>
      <c r="K476">
        <v>8.3727507064988008E-2</v>
      </c>
    </row>
    <row r="477" spans="1:11" x14ac:dyDescent="0.25">
      <c r="A477" s="1">
        <v>474</v>
      </c>
      <c r="B477" s="5">
        <v>7.8521143067874402E-2</v>
      </c>
      <c r="C477">
        <v>8.4085377501460765E-2</v>
      </c>
      <c r="D477" s="5">
        <v>8.3799010998825002E-2</v>
      </c>
      <c r="E477">
        <v>8.0435509991103604E-2</v>
      </c>
      <c r="F477">
        <v>8.3066154064988004E-2</v>
      </c>
      <c r="G477">
        <v>8.4340750786987995E-2</v>
      </c>
      <c r="H477">
        <v>8.1720788591228E-2</v>
      </c>
      <c r="I477">
        <v>9.29510201842558E-2</v>
      </c>
      <c r="J477">
        <f>0.000470527003270509*(5)^0.5 + 0.0826348005627652</f>
        <v>8.3686930927327333E-2</v>
      </c>
      <c r="K477">
        <v>8.3727507064988008E-2</v>
      </c>
    </row>
    <row r="478" spans="1:11" x14ac:dyDescent="0.25">
      <c r="A478" s="1">
        <v>475</v>
      </c>
      <c r="B478" s="5">
        <v>7.8488998356374698E-2</v>
      </c>
      <c r="C478">
        <v>8.4071547154219661E-2</v>
      </c>
      <c r="D478" s="5">
        <v>8.3799803020751296E-2</v>
      </c>
      <c r="E478">
        <v>8.0457016940628096E-2</v>
      </c>
      <c r="F478">
        <v>8.3068579564988004E-2</v>
      </c>
      <c r="G478">
        <v>8.4342345589988002E-2</v>
      </c>
      <c r="H478">
        <v>8.1727856950987998E-2</v>
      </c>
      <c r="I478">
        <v>9.2988601436779006E-2</v>
      </c>
      <c r="J478">
        <f>0.00047069614577509*(5)^0.5 + 0.0826348005627652</f>
        <v>8.3687309141465452E-2</v>
      </c>
      <c r="K478">
        <v>8.3727507064988008E-2</v>
      </c>
    </row>
    <row r="479" spans="1:11" x14ac:dyDescent="0.25">
      <c r="A479" s="1">
        <v>476</v>
      </c>
      <c r="B479" s="5">
        <v>7.8456884515298794E-2</v>
      </c>
      <c r="C479">
        <v>8.4057722119327175E-2</v>
      </c>
      <c r="D479" s="5">
        <v>8.3800595238496506E-2</v>
      </c>
      <c r="E479">
        <v>8.0478523890152615E-2</v>
      </c>
      <c r="F479">
        <v>8.3071005064988004E-2</v>
      </c>
      <c r="G479">
        <v>8.4343940392987996E-2</v>
      </c>
      <c r="H479">
        <v>8.1734925310748011E-2</v>
      </c>
      <c r="I479">
        <v>9.3026182689302239E-2</v>
      </c>
      <c r="J479">
        <f>0.000470865227520915*(5)^0.5 + 0.0826348005627652</f>
        <v>8.3687687219742873E-2</v>
      </c>
      <c r="K479">
        <v>8.3727507064988008E-2</v>
      </c>
    </row>
    <row r="480" spans="1:11" x14ac:dyDescent="0.25">
      <c r="A480" s="1">
        <v>477</v>
      </c>
      <c r="B480" s="5">
        <v>7.8424801499676997E-2</v>
      </c>
      <c r="C480">
        <v>8.4043902393723099E-2</v>
      </c>
      <c r="D480" s="5">
        <v>8.3801387652297707E-2</v>
      </c>
      <c r="E480">
        <v>8.0500030839677106E-2</v>
      </c>
      <c r="F480">
        <v>8.3073430564988004E-2</v>
      </c>
      <c r="G480">
        <v>8.4345535195988003E-2</v>
      </c>
      <c r="H480">
        <v>8.1741993670508009E-2</v>
      </c>
      <c r="I480">
        <v>9.3063763941825417E-2</v>
      </c>
      <c r="J480">
        <f>0.000471034248573416*(5)^0.5 + 0.0826348005627652</f>
        <v>8.3688065162305897E-2</v>
      </c>
      <c r="K480">
        <v>8.3727507064988008E-2</v>
      </c>
    </row>
    <row r="481" spans="1:11" x14ac:dyDescent="0.25">
      <c r="A481" s="1">
        <v>478</v>
      </c>
      <c r="B481" s="5">
        <v>7.83927492646284E-2</v>
      </c>
      <c r="C481">
        <v>8.403008797434959E-2</v>
      </c>
      <c r="D481" s="5">
        <v>8.3802180262392001E-2</v>
      </c>
      <c r="E481">
        <v>8.0521537789201625E-2</v>
      </c>
      <c r="F481">
        <v>8.3075856064988005E-2</v>
      </c>
      <c r="G481">
        <v>8.4347129998987996E-2</v>
      </c>
      <c r="H481">
        <v>8.1749062030268008E-2</v>
      </c>
      <c r="I481">
        <v>9.310134519434865E-2</v>
      </c>
      <c r="J481">
        <f>0.000471203208997903*(5)^0.5 + 0.0826348005627652</f>
        <v>8.3688442969300558E-2</v>
      </c>
      <c r="K481">
        <v>8.3727507064988008E-2</v>
      </c>
    </row>
    <row r="482" spans="1:11" x14ac:dyDescent="0.25">
      <c r="A482" s="1">
        <v>479</v>
      </c>
      <c r="B482" s="5">
        <v>7.8360727765361293E-2</v>
      </c>
      <c r="C482">
        <v>8.4016278858151217E-2</v>
      </c>
      <c r="D482" s="5">
        <v>8.3802973069017295E-2</v>
      </c>
      <c r="E482">
        <v>8.0543044738726116E-2</v>
      </c>
      <c r="F482">
        <v>8.3078281564988005E-2</v>
      </c>
      <c r="G482">
        <v>8.4348724801988004E-2</v>
      </c>
      <c r="H482">
        <v>8.1756130390028006E-2</v>
      </c>
      <c r="I482">
        <v>9.3138926446871856E-2</v>
      </c>
      <c r="J482">
        <f>0.000471372108859572*(5)^0.5 + 0.0826348005627652</f>
        <v>8.3688820640872644E-2</v>
      </c>
      <c r="K482">
        <v>8.3727507064988008E-2</v>
      </c>
    </row>
    <row r="483" spans="1:11" x14ac:dyDescent="0.25">
      <c r="A483" s="1">
        <v>480</v>
      </c>
      <c r="B483" s="5">
        <v>7.8328736957172795E-2</v>
      </c>
      <c r="C483">
        <v>8.4002475042074753E-2</v>
      </c>
      <c r="D483" s="5">
        <v>8.3803766072411606E-2</v>
      </c>
      <c r="E483">
        <v>8.0564551688250635E-2</v>
      </c>
      <c r="F483">
        <v>8.3080707064988005E-2</v>
      </c>
      <c r="G483">
        <v>8.4350319604987997E-2</v>
      </c>
      <c r="H483">
        <v>8.1763198749788005E-2</v>
      </c>
      <c r="I483">
        <v>9.3176507699395061E-2</v>
      </c>
      <c r="J483">
        <f>0.000471540948223502*(5)^0.5 + 0.0826348005627652</f>
        <v>8.3689198177167662E-2</v>
      </c>
      <c r="K483">
        <v>8.3727507064988008E-2</v>
      </c>
    </row>
    <row r="484" spans="1:11" x14ac:dyDescent="0.25">
      <c r="A484" s="1">
        <v>481</v>
      </c>
      <c r="B484" s="5">
        <v>7.82967767954484E-2</v>
      </c>
      <c r="C484">
        <v>8.3988676523069461E-2</v>
      </c>
      <c r="D484" s="5">
        <v>8.3804559272813495E-2</v>
      </c>
      <c r="E484">
        <v>8.058605863777514E-2</v>
      </c>
      <c r="F484">
        <v>8.3083132564988005E-2</v>
      </c>
      <c r="G484">
        <v>8.4351914407988005E-2</v>
      </c>
      <c r="H484">
        <v>8.1770267109548003E-2</v>
      </c>
      <c r="I484">
        <v>9.3214088951918267E-2</v>
      </c>
      <c r="J484">
        <f>0.000471709727154654*(5)^0.5 + 0.0826348005627652</f>
        <v>8.3689575578330885E-2</v>
      </c>
      <c r="K484">
        <v>8.3727507064988008E-2</v>
      </c>
    </row>
    <row r="485" spans="1:11" x14ac:dyDescent="0.25">
      <c r="A485" s="1">
        <v>482</v>
      </c>
      <c r="B485" s="5">
        <v>7.8264847235662002E-2</v>
      </c>
      <c r="C485">
        <v>8.3974883298086833E-2</v>
      </c>
      <c r="D485" s="5">
        <v>8.3805352670461797E-2</v>
      </c>
      <c r="E485">
        <v>8.0607565587299645E-2</v>
      </c>
      <c r="F485">
        <v>8.3085558064988005E-2</v>
      </c>
      <c r="G485">
        <v>8.4353509210987998E-2</v>
      </c>
      <c r="H485">
        <v>8.1777335469308002E-2</v>
      </c>
      <c r="I485">
        <v>9.32516702044415E-2</v>
      </c>
      <c r="J485">
        <f>0.000471878445717875*(5)^0.5 + 0.0826348005627652</f>
        <v>8.3689952844507323E-2</v>
      </c>
      <c r="K485">
        <v>8.3727507064988008E-2</v>
      </c>
    </row>
    <row r="486" spans="1:11" x14ac:dyDescent="0.25">
      <c r="A486" s="1">
        <v>483</v>
      </c>
      <c r="B486" s="5">
        <v>7.8232948233375593E-2</v>
      </c>
      <c r="C486">
        <v>8.3961095364080807E-2</v>
      </c>
      <c r="D486" s="5">
        <v>8.3806146265595904E-2</v>
      </c>
      <c r="E486">
        <v>8.0629072536824151E-2</v>
      </c>
      <c r="F486">
        <v>8.3087983564988005E-2</v>
      </c>
      <c r="G486">
        <v>8.4355104013988005E-2</v>
      </c>
      <c r="H486">
        <v>8.1784403829068E-2</v>
      </c>
      <c r="I486">
        <v>9.3289251456964678E-2</v>
      </c>
      <c r="J486">
        <f>0.000472047103977894*(5)^0.5 + 0.0826348005627652</f>
        <v>8.3690329975841693E-2</v>
      </c>
      <c r="K486">
        <v>8.3727507064988008E-2</v>
      </c>
    </row>
    <row r="487" spans="1:11" x14ac:dyDescent="0.25">
      <c r="A487" s="1">
        <v>484</v>
      </c>
      <c r="B487" s="5">
        <v>7.8201079744238899E-2</v>
      </c>
      <c r="C487">
        <v>8.3947312718007552E-2</v>
      </c>
      <c r="D487" s="5">
        <v>8.3806940058455598E-2</v>
      </c>
      <c r="E487">
        <v>8.0650579486348656E-2</v>
      </c>
      <c r="F487">
        <v>8.3090409064988005E-2</v>
      </c>
      <c r="G487">
        <v>8.4356698816987999E-2</v>
      </c>
      <c r="H487">
        <v>8.1791472188827999E-2</v>
      </c>
      <c r="I487">
        <v>9.3326832709487911E-2</v>
      </c>
      <c r="J487">
        <f>0.000472215701999325*(5)^0.5 + 0.0826348005627652</f>
        <v>8.3690706972478476E-2</v>
      </c>
      <c r="K487">
        <v>8.3727507064988008E-2</v>
      </c>
    </row>
    <row r="488" spans="1:11" x14ac:dyDescent="0.25">
      <c r="A488" s="1">
        <v>485</v>
      </c>
      <c r="B488" s="5">
        <v>7.8169241723989494E-2</v>
      </c>
      <c r="C488">
        <v>8.39335353568256E-2</v>
      </c>
      <c r="D488" s="5">
        <v>8.3807734049280894E-2</v>
      </c>
      <c r="E488">
        <v>8.0672086435873161E-2</v>
      </c>
      <c r="F488">
        <v>8.3092834564988005E-2</v>
      </c>
      <c r="G488">
        <v>8.4358293619988006E-2</v>
      </c>
      <c r="H488">
        <v>8.1798540548588011E-2</v>
      </c>
      <c r="I488">
        <v>9.3364413962011117E-2</v>
      </c>
      <c r="J488">
        <f>0.000472384239846668*(5)^0.5 + 0.0826348005627652</f>
        <v>8.3691083834561919E-2</v>
      </c>
      <c r="K488">
        <v>8.3727507064988008E-2</v>
      </c>
    </row>
    <row r="489" spans="1:11" x14ac:dyDescent="0.25">
      <c r="A489" s="1">
        <v>486</v>
      </c>
      <c r="B489" s="5">
        <v>7.8137434128452393E-2</v>
      </c>
      <c r="C489">
        <v>8.391976327749591E-2</v>
      </c>
      <c r="D489" s="5">
        <v>8.3808528238312294E-2</v>
      </c>
      <c r="E489">
        <v>8.0693593385397666E-2</v>
      </c>
      <c r="F489">
        <v>8.3095260064988005E-2</v>
      </c>
      <c r="G489">
        <v>8.4359888422988E-2</v>
      </c>
      <c r="H489">
        <v>8.180560890834801E-2</v>
      </c>
      <c r="I489">
        <v>9.3401995214534322E-2</v>
      </c>
      <c r="J489">
        <f>0.000472552717584307*(5)^0.5 + 0.0826348005627652</f>
        <v>8.3691460562235975E-2</v>
      </c>
      <c r="K489">
        <v>8.3727507064988008E-2</v>
      </c>
    </row>
    <row r="490" spans="1:11" x14ac:dyDescent="0.25">
      <c r="A490" s="1">
        <v>487</v>
      </c>
      <c r="B490" s="5">
        <v>7.8105656913539295E-2</v>
      </c>
      <c r="C490">
        <v>8.3905996476981617E-2</v>
      </c>
      <c r="D490" s="5">
        <v>8.3809322625790994E-2</v>
      </c>
      <c r="E490">
        <v>8.0715100334922171E-2</v>
      </c>
      <c r="F490">
        <v>8.3097685564988005E-2</v>
      </c>
      <c r="G490">
        <v>8.4361483225987993E-2</v>
      </c>
      <c r="H490">
        <v>8.1812677268108008E-2</v>
      </c>
      <c r="I490">
        <v>9.3439576467057528E-2</v>
      </c>
      <c r="J490">
        <f>0.00047272113527651*(5)^0.5 + 0.0826348005627652</f>
        <v>8.369183715564435E-2</v>
      </c>
      <c r="K490">
        <v>8.3727507064988008E-2</v>
      </c>
    </row>
    <row r="491" spans="1:11" x14ac:dyDescent="0.25">
      <c r="A491" s="1">
        <v>488</v>
      </c>
      <c r="B491" s="5">
        <v>7.8073910035249494E-2</v>
      </c>
      <c r="C491">
        <v>8.3892234952248318E-2</v>
      </c>
      <c r="D491" s="5">
        <v>8.3810117211958204E-2</v>
      </c>
      <c r="E491">
        <v>8.0736607284446676E-2</v>
      </c>
      <c r="F491">
        <v>8.3100111064988005E-2</v>
      </c>
      <c r="G491">
        <v>8.4363078028988001E-2</v>
      </c>
      <c r="H491">
        <v>8.1819745627868007E-2</v>
      </c>
      <c r="I491">
        <v>9.3477157719580733E-2</v>
      </c>
      <c r="J491">
        <f>0.000472889492987433*(5)^0.5 + 0.0826348005627652</f>
        <v>8.3692213614930511E-2</v>
      </c>
      <c r="K491">
        <v>8.3727507064988008E-2</v>
      </c>
    </row>
    <row r="492" spans="1:11" x14ac:dyDescent="0.25">
      <c r="A492" s="1">
        <v>489</v>
      </c>
      <c r="B492" s="5">
        <v>7.8042193449668701E-2</v>
      </c>
      <c r="C492">
        <v>8.3878478700263839E-2</v>
      </c>
      <c r="D492" s="5">
        <v>8.3810911997055607E-2</v>
      </c>
      <c r="E492">
        <v>8.0758114233971195E-2</v>
      </c>
      <c r="F492">
        <v>8.3102536564988005E-2</v>
      </c>
      <c r="G492">
        <v>8.4364672831987994E-2</v>
      </c>
      <c r="H492">
        <v>8.1826813987628005E-2</v>
      </c>
      <c r="I492">
        <v>9.3514738972103939E-2</v>
      </c>
      <c r="J492">
        <f>0.000473057790781116*(5)^0.5 + 0.0826348005627652</f>
        <v>8.3692589940237649E-2</v>
      </c>
      <c r="K492">
        <v>8.3727507064988008E-2</v>
      </c>
    </row>
    <row r="493" spans="1:11" x14ac:dyDescent="0.25">
      <c r="A493" s="1">
        <v>490</v>
      </c>
      <c r="B493" s="5">
        <v>7.8010507112969099E-2</v>
      </c>
      <c r="C493">
        <v>8.3864727717998383E-2</v>
      </c>
      <c r="D493" s="5">
        <v>8.3811706981325604E-2</v>
      </c>
      <c r="E493">
        <v>8.0779621183495687E-2</v>
      </c>
      <c r="F493">
        <v>8.3104962064988006E-2</v>
      </c>
      <c r="G493">
        <v>8.4366267634988001E-2</v>
      </c>
      <c r="H493">
        <v>8.1833882347388004E-2</v>
      </c>
      <c r="I493">
        <v>9.3552320224627172E-2</v>
      </c>
      <c r="J493">
        <f>0.000473226028721487*(5)^0.5 + 0.0826348005627652</f>
        <v>8.3692966131708721E-2</v>
      </c>
      <c r="K493">
        <v>8.3727507064988008E-2</v>
      </c>
    </row>
    <row r="494" spans="1:11" x14ac:dyDescent="0.25">
      <c r="A494" s="1">
        <v>491</v>
      </c>
      <c r="B494" s="5">
        <v>7.7978850981409206E-2</v>
      </c>
      <c r="C494">
        <v>8.3850982002424454E-2</v>
      </c>
      <c r="D494" s="5">
        <v>8.3812502165010599E-2</v>
      </c>
      <c r="E494">
        <v>8.0801128133020192E-2</v>
      </c>
      <c r="F494">
        <v>8.3107387564988006E-2</v>
      </c>
      <c r="G494">
        <v>8.4367862437987995E-2</v>
      </c>
      <c r="H494">
        <v>8.1840950707148002E-2</v>
      </c>
      <c r="I494">
        <v>9.3589901477150378E-2</v>
      </c>
      <c r="J494">
        <f>0.000473394206872358*(5)^0.5 + 0.0826348005627652</f>
        <v>8.3693342189486389E-2</v>
      </c>
      <c r="K494">
        <v>8.3727507064988008E-2</v>
      </c>
    </row>
    <row r="495" spans="1:11" x14ac:dyDescent="0.25">
      <c r="A495" s="1">
        <v>492</v>
      </c>
      <c r="B495" s="5">
        <v>7.7947225011333804E-2</v>
      </c>
      <c r="C495">
        <v>8.3837241550516889E-2</v>
      </c>
      <c r="D495" s="5">
        <v>8.3813297548353802E-2</v>
      </c>
      <c r="E495">
        <v>8.0822635082544697E-2</v>
      </c>
      <c r="F495">
        <v>8.3109813064988006E-2</v>
      </c>
      <c r="G495">
        <v>8.4369457240988002E-2</v>
      </c>
      <c r="H495">
        <v>8.1848019066908001E-2</v>
      </c>
      <c r="I495">
        <v>9.3627482729673583E-2</v>
      </c>
      <c r="J495">
        <f>0.000473562325297428*(5)^0.5 + 0.0826348005627652</f>
        <v>8.3693718113713123E-2</v>
      </c>
      <c r="K495">
        <v>8.3727507064988008E-2</v>
      </c>
    </row>
    <row r="496" spans="1:11" x14ac:dyDescent="0.25">
      <c r="A496" s="1">
        <v>493</v>
      </c>
      <c r="B496" s="5">
        <v>7.79156291591733E-2</v>
      </c>
      <c r="C496">
        <v>8.3823506359252842E-2</v>
      </c>
      <c r="D496" s="5">
        <v>8.3814093131598502E-2</v>
      </c>
      <c r="E496">
        <v>8.0844142032069216E-2</v>
      </c>
      <c r="F496">
        <v>8.3112238564988006E-2</v>
      </c>
      <c r="G496">
        <v>8.4371052043987996E-2</v>
      </c>
      <c r="H496">
        <v>8.1855087426668E-2</v>
      </c>
      <c r="I496">
        <v>9.3665063982196789E-2</v>
      </c>
      <c r="J496">
        <f>0.000473730384060286*(5)^0.5 + 0.0826348005627652</f>
        <v>8.3694093904531086E-2</v>
      </c>
      <c r="K496">
        <v>8.3727507064988008E-2</v>
      </c>
    </row>
    <row r="497" spans="1:11" x14ac:dyDescent="0.25">
      <c r="A497" s="1">
        <v>494</v>
      </c>
      <c r="B497" s="5">
        <v>7.7884063381443894E-2</v>
      </c>
      <c r="C497">
        <v>8.3809776425611743E-2</v>
      </c>
      <c r="D497" s="5">
        <v>8.3814888914988506E-2</v>
      </c>
      <c r="E497">
        <v>8.0865648981593721E-2</v>
      </c>
      <c r="F497">
        <v>8.3114664064988006E-2</v>
      </c>
      <c r="G497">
        <v>8.4372646846988003E-2</v>
      </c>
      <c r="H497">
        <v>8.1862155786427998E-2</v>
      </c>
      <c r="I497">
        <v>9.3702645234719995E-2</v>
      </c>
      <c r="J497">
        <f>0.000473898383224405*(5)^0.5 + 0.0826348005627652</f>
        <v>8.3694469562082222E-2</v>
      </c>
      <c r="K497">
        <v>8.3727507064988008E-2</v>
      </c>
    </row>
    <row r="498" spans="1:11" x14ac:dyDescent="0.25">
      <c r="A498" s="1">
        <v>495</v>
      </c>
      <c r="B498" s="5">
        <v>7.7852527634746899E-2</v>
      </c>
      <c r="C498">
        <v>8.3796051746575353E-2</v>
      </c>
      <c r="D498" s="5">
        <v>8.38156848987682E-2</v>
      </c>
      <c r="E498">
        <v>8.0887155931118226E-2</v>
      </c>
      <c r="F498">
        <v>8.3117089564988006E-2</v>
      </c>
      <c r="G498">
        <v>8.4374241649987997E-2</v>
      </c>
      <c r="H498">
        <v>8.186922414618801E-2</v>
      </c>
      <c r="I498">
        <v>9.37402264872432E-2</v>
      </c>
      <c r="J498">
        <f>0.000474066322853147*(5)^0.5 + 0.0826348005627652</f>
        <v>8.3694845086508207E-2</v>
      </c>
      <c r="K498">
        <v>8.3727507064988008E-2</v>
      </c>
    </row>
    <row r="499" spans="1:11" x14ac:dyDescent="0.25">
      <c r="A499" s="1">
        <v>496</v>
      </c>
      <c r="B499" s="5">
        <v>7.7821021875769295E-2</v>
      </c>
      <c r="C499">
        <v>8.3782332319127795E-2</v>
      </c>
      <c r="D499" s="5">
        <v>8.3816481083182306E-2</v>
      </c>
      <c r="E499">
        <v>8.0908662880642732E-2</v>
      </c>
      <c r="F499">
        <v>8.3119515064988006E-2</v>
      </c>
      <c r="G499">
        <v>8.4375836452988004E-2</v>
      </c>
      <c r="H499">
        <v>8.1876292505948009E-2</v>
      </c>
      <c r="I499">
        <v>9.3777807739766433E-2</v>
      </c>
      <c r="J499">
        <f>0.000474234203009761*(5)^0.5 + 0.0826348005627652</f>
        <v>8.3695220477950472E-2</v>
      </c>
      <c r="K499">
        <v>8.3727507064988008E-2</v>
      </c>
    </row>
    <row r="500" spans="1:11" x14ac:dyDescent="0.25">
      <c r="A500" s="1">
        <v>497</v>
      </c>
      <c r="B500" s="5">
        <v>7.7789546061282605E-2</v>
      </c>
      <c r="C500">
        <v>8.3768618140255449E-2</v>
      </c>
      <c r="D500" s="5">
        <v>8.3817277468475795E-2</v>
      </c>
      <c r="E500">
        <v>8.0930169830167237E-2</v>
      </c>
      <c r="F500">
        <v>8.3121940564988006E-2</v>
      </c>
      <c r="G500">
        <v>8.4377431255987997E-2</v>
      </c>
      <c r="H500">
        <v>8.1883360865708008E-2</v>
      </c>
      <c r="I500">
        <v>9.3815388992289639E-2</v>
      </c>
      <c r="J500">
        <f>0.000474402023757385*(5)^0.5 + 0.0826348005627652</f>
        <v>8.3695595736550193E-2</v>
      </c>
      <c r="K500">
        <v>8.3727507064988008E-2</v>
      </c>
    </row>
    <row r="501" spans="1:11" x14ac:dyDescent="0.25">
      <c r="A501" s="1">
        <v>498</v>
      </c>
      <c r="B501" s="5">
        <v>7.7758100148143494E-2</v>
      </c>
      <c r="C501">
        <v>8.3754909206946962E-2</v>
      </c>
      <c r="D501" s="5">
        <v>8.3818074054894207E-2</v>
      </c>
      <c r="E501">
        <v>8.0951676779691728E-2</v>
      </c>
      <c r="F501">
        <v>8.3124366064988006E-2</v>
      </c>
      <c r="G501">
        <v>8.4379026058988005E-2</v>
      </c>
      <c r="H501">
        <v>8.1890429225468006E-2</v>
      </c>
      <c r="I501">
        <v>9.3852970244812844E-2</v>
      </c>
      <c r="J501">
        <f>0.000474569785159044*(5)^0.5 + 0.0826348005627652</f>
        <v>8.3695970862448302E-2</v>
      </c>
      <c r="K501">
        <v>8.3727507064988008E-2</v>
      </c>
    </row>
    <row r="502" spans="1:11" x14ac:dyDescent="0.25">
      <c r="A502" s="1">
        <v>499</v>
      </c>
      <c r="B502" s="5">
        <v>7.7726684093292794E-2</v>
      </c>
      <c r="C502">
        <v>8.3741205516193379E-2</v>
      </c>
      <c r="D502" s="5">
        <v>8.3818870842683496E-2</v>
      </c>
      <c r="E502">
        <v>8.0973183729216247E-2</v>
      </c>
      <c r="F502">
        <v>8.3126791564988006E-2</v>
      </c>
      <c r="G502">
        <v>8.4380620861987998E-2</v>
      </c>
      <c r="H502">
        <v>8.1897497585228005E-2</v>
      </c>
      <c r="I502">
        <v>9.389055149733605E-2</v>
      </c>
      <c r="J502">
        <f>0.000474737487277654*(5)^0.5 + 0.0826348005627652</f>
        <v>8.3696345855785476E-2</v>
      </c>
      <c r="K502">
        <v>8.3727507064988008E-2</v>
      </c>
    </row>
    <row r="503" spans="1:11" x14ac:dyDescent="0.25">
      <c r="A503" s="1">
        <v>500</v>
      </c>
      <c r="B503" s="5">
        <v>7.7695297853755896E-2</v>
      </c>
      <c r="C503">
        <v>8.372750706498798E-2</v>
      </c>
      <c r="D503" s="5">
        <v>8.3819667832089995E-2</v>
      </c>
      <c r="E503">
        <v>8.0994690678740752E-2</v>
      </c>
      <c r="F503">
        <v>8.3129217064988006E-2</v>
      </c>
      <c r="G503">
        <v>8.4382215664988006E-2</v>
      </c>
      <c r="H503">
        <v>8.1904565944988003E-2</v>
      </c>
      <c r="I503">
        <v>9.3928132749859256E-2</v>
      </c>
      <c r="J503">
        <f>0.000474905130176017*(5)^0.5 + 0.0826348005627652</f>
        <v>8.3696720716702158E-2</v>
      </c>
      <c r="K503">
        <v>8.3727507064988008E-2</v>
      </c>
    </row>
    <row r="504" spans="1:11" x14ac:dyDescent="0.25">
      <c r="A504" s="1">
        <v>501</v>
      </c>
      <c r="B504" s="5">
        <v>7.7663941386642399E-2</v>
      </c>
      <c r="C504">
        <v>8.3713813850326335E-2</v>
      </c>
      <c r="D504" s="5">
        <v>8.3820465023360602E-2</v>
      </c>
      <c r="E504">
        <v>8.1016197628265257E-2</v>
      </c>
      <c r="F504">
        <v>8.3131642564988006E-2</v>
      </c>
      <c r="G504">
        <v>8.4383810467987999E-2</v>
      </c>
      <c r="H504">
        <v>8.1911634304748002E-2</v>
      </c>
      <c r="I504">
        <v>9.3965714002382461E-2</v>
      </c>
      <c r="J504">
        <f>0.000475072713916826*(5)^0.5 + 0.0826348005627652</f>
        <v>8.3697095445338543E-2</v>
      </c>
      <c r="K504">
        <v>8.3727507064988008E-2</v>
      </c>
    </row>
    <row r="505" spans="1:11" x14ac:dyDescent="0.25">
      <c r="A505" s="1">
        <v>502</v>
      </c>
      <c r="B505" s="5">
        <v>7.7632614649145601E-2</v>
      </c>
      <c r="C505">
        <v>8.3700125869206415E-2</v>
      </c>
      <c r="D505" s="5">
        <v>8.3821262416742398E-2</v>
      </c>
      <c r="E505">
        <v>8.1037704577789776E-2</v>
      </c>
      <c r="F505">
        <v>8.3134068064988006E-2</v>
      </c>
      <c r="G505">
        <v>8.4385405270988006E-2</v>
      </c>
      <c r="H505">
        <v>8.1918702664508E-2</v>
      </c>
      <c r="I505">
        <v>9.4003295254905694E-2</v>
      </c>
      <c r="J505">
        <f>0.000475240238562664*(5)^0.5 + 0.0826348005627652</f>
        <v>8.3697470041834532E-2</v>
      </c>
      <c r="K505">
        <v>8.3727507064988008E-2</v>
      </c>
    </row>
    <row r="506" spans="1:11" x14ac:dyDescent="0.25">
      <c r="A506" s="1">
        <v>503</v>
      </c>
      <c r="B506" s="5">
        <v>7.7601317598542593E-2</v>
      </c>
      <c r="C506">
        <v>8.3686443118628315E-2</v>
      </c>
      <c r="D506" s="5">
        <v>8.3822060012483102E-2</v>
      </c>
      <c r="E506">
        <v>8.1059211527314268E-2</v>
      </c>
      <c r="F506">
        <v>8.3136493564988007E-2</v>
      </c>
      <c r="G506">
        <v>8.4387000073988E-2</v>
      </c>
      <c r="H506">
        <v>8.1925771024267999E-2</v>
      </c>
      <c r="I506">
        <v>9.40408765074289E-2</v>
      </c>
      <c r="J506">
        <f>0.000475407704176001*(5)^0.5 + 0.0826348005627652</f>
        <v>8.3697844506329847E-2</v>
      </c>
      <c r="K506">
        <v>8.3727507064988008E-2</v>
      </c>
    </row>
    <row r="507" spans="1:11" x14ac:dyDescent="0.25">
      <c r="A507" s="1">
        <v>504</v>
      </c>
      <c r="B507" s="5">
        <v>7.7570050192193901E-2</v>
      </c>
      <c r="C507">
        <v>8.3672765595594542E-2</v>
      </c>
      <c r="D507" s="5">
        <v>8.3822857810830695E-2</v>
      </c>
      <c r="E507">
        <v>8.1080718476838787E-2</v>
      </c>
      <c r="F507">
        <v>8.3138919064988007E-2</v>
      </c>
      <c r="G507">
        <v>8.4388594876987993E-2</v>
      </c>
      <c r="H507">
        <v>8.1932839384028011E-2</v>
      </c>
      <c r="I507">
        <v>9.4078457759952105E-2</v>
      </c>
      <c r="J507">
        <f>0.000475575110819201*(5)^0.5 + 0.0826348005627652</f>
        <v>8.3698218838963931E-2</v>
      </c>
      <c r="K507">
        <v>8.3727507064988008E-2</v>
      </c>
    </row>
    <row r="508" spans="1:11" x14ac:dyDescent="0.25">
      <c r="A508" s="1">
        <v>505</v>
      </c>
      <c r="B508" s="5">
        <v>7.7538812387543399E-2</v>
      </c>
      <c r="C508">
        <v>8.3659093297109896E-2</v>
      </c>
      <c r="D508" s="5">
        <v>8.3823655812033604E-2</v>
      </c>
      <c r="E508">
        <v>8.1102225426363292E-2</v>
      </c>
      <c r="F508">
        <v>8.3141344564988007E-2</v>
      </c>
      <c r="G508">
        <v>8.4390189679988001E-2</v>
      </c>
      <c r="H508">
        <v>8.193990774378801E-2</v>
      </c>
      <c r="I508">
        <v>9.4116039012475311E-2</v>
      </c>
      <c r="J508">
        <f>0.000475742458554515*(5)^0.5 + 0.0826348005627652</f>
        <v>8.3698593039875979E-2</v>
      </c>
      <c r="K508">
        <v>8.3727507064988008E-2</v>
      </c>
    </row>
    <row r="509" spans="1:11" x14ac:dyDescent="0.25">
      <c r="A509" s="1">
        <v>506</v>
      </c>
      <c r="B509" s="5">
        <v>7.7507604142117895E-2</v>
      </c>
      <c r="C509">
        <v>8.3645426220181424E-2</v>
      </c>
      <c r="D509" s="5">
        <v>8.3824454016340894E-2</v>
      </c>
      <c r="E509">
        <v>8.1123732375887797E-2</v>
      </c>
      <c r="F509">
        <v>8.3143770064988007E-2</v>
      </c>
      <c r="G509">
        <v>8.4391784482987994E-2</v>
      </c>
      <c r="H509">
        <v>8.1946976103548008E-2</v>
      </c>
      <c r="I509">
        <v>9.4153620264998517E-2</v>
      </c>
      <c r="J509">
        <f>0.000475909747444086*(5)^0.5 + 0.0826348005627652</f>
        <v>8.3698967109204936E-2</v>
      </c>
      <c r="K509">
        <v>8.3727507064988008E-2</v>
      </c>
    </row>
    <row r="510" spans="1:11" x14ac:dyDescent="0.25">
      <c r="A510" s="1">
        <v>507</v>
      </c>
      <c r="B510" s="5">
        <v>7.7476425413527103E-2</v>
      </c>
      <c r="C510">
        <v>8.3631764361818434E-2</v>
      </c>
      <c r="D510" s="5">
        <v>8.3825252424001906E-2</v>
      </c>
      <c r="E510">
        <v>8.1145239325412288E-2</v>
      </c>
      <c r="F510">
        <v>8.3146195564988007E-2</v>
      </c>
      <c r="G510">
        <v>8.4393379285988002E-2</v>
      </c>
      <c r="H510">
        <v>8.1954044463308007E-2</v>
      </c>
      <c r="I510">
        <v>9.419120151752175E-2</v>
      </c>
      <c r="J510">
        <f>0.000476076977549947*(5)^0.5 + 0.0826348005627652</f>
        <v>8.3699341047089523E-2</v>
      </c>
      <c r="K510">
        <v>8.3727507064988008E-2</v>
      </c>
    </row>
    <row r="511" spans="1:11" x14ac:dyDescent="0.25">
      <c r="A511" s="1">
        <v>508</v>
      </c>
      <c r="B511" s="5">
        <v>7.7445276159463505E-2</v>
      </c>
      <c r="C511">
        <v>8.3618107719032594E-2</v>
      </c>
      <c r="D511" s="5">
        <v>8.3826051035266205E-2</v>
      </c>
      <c r="E511">
        <v>8.1166746274936807E-2</v>
      </c>
      <c r="F511">
        <v>8.3148621064988007E-2</v>
      </c>
      <c r="G511">
        <v>8.4394974088987995E-2</v>
      </c>
      <c r="H511">
        <v>8.1961112823068005E-2</v>
      </c>
      <c r="I511">
        <v>9.4228782770044955E-2</v>
      </c>
      <c r="J511">
        <f>0.000476244148934023*(5)^0.5 + 0.0826348005627652</f>
        <v>8.3699714853668214E-2</v>
      </c>
      <c r="K511">
        <v>8.3727507064988008E-2</v>
      </c>
    </row>
    <row r="512" spans="1:11" x14ac:dyDescent="0.25">
      <c r="A512" s="1">
        <v>509</v>
      </c>
      <c r="B512" s="5">
        <v>7.7414156337701795E-2</v>
      </c>
      <c r="C512">
        <v>8.3604456288837781E-2</v>
      </c>
      <c r="D512" s="5">
        <v>8.3826849850384105E-2</v>
      </c>
      <c r="E512">
        <v>8.1188253224461313E-2</v>
      </c>
      <c r="F512">
        <v>8.3151046564988007E-2</v>
      </c>
      <c r="G512">
        <v>8.4396568891988002E-2</v>
      </c>
      <c r="H512">
        <v>8.1968181182828004E-2</v>
      </c>
      <c r="I512">
        <v>9.4266364022568133E-2</v>
      </c>
      <c r="J512">
        <f>0.000476411261658129*(5)^0.5 + 0.0826348005627652</f>
        <v>8.3700088529079217E-2</v>
      </c>
      <c r="K512">
        <v>8.3727507064988008E-2</v>
      </c>
    </row>
    <row r="513" spans="1:11" x14ac:dyDescent="0.25">
      <c r="A513" s="1">
        <v>510</v>
      </c>
      <c r="B513" s="5">
        <v>7.7383065906099002E-2</v>
      </c>
      <c r="C513">
        <v>8.3590810068250199E-2</v>
      </c>
      <c r="D513" s="5">
        <v>8.3827648869606294E-2</v>
      </c>
      <c r="E513">
        <v>8.1209760173985818E-2</v>
      </c>
      <c r="F513">
        <v>8.3153472064988007E-2</v>
      </c>
      <c r="G513">
        <v>8.4398163694987996E-2</v>
      </c>
      <c r="H513">
        <v>8.1975249542588002E-2</v>
      </c>
      <c r="I513">
        <v>9.4303945275091366E-2</v>
      </c>
      <c r="J513">
        <f>0.000476578315783974*(5)^0.5 + 0.0826348005627652</f>
        <v>8.3700462073460533E-2</v>
      </c>
      <c r="K513">
        <v>8.3727507064988008E-2</v>
      </c>
    </row>
    <row r="514" spans="1:11" x14ac:dyDescent="0.25">
      <c r="A514" s="1">
        <v>511</v>
      </c>
      <c r="B514" s="5">
        <v>7.73520048225943E-2</v>
      </c>
      <c r="C514">
        <v>8.3577169054288289E-2</v>
      </c>
      <c r="D514" s="5">
        <v>8.3828448093183697E-2</v>
      </c>
      <c r="E514">
        <v>8.1231267123510323E-2</v>
      </c>
      <c r="F514">
        <v>8.3155897564988007E-2</v>
      </c>
      <c r="G514">
        <v>8.4399758497988003E-2</v>
      </c>
      <c r="H514">
        <v>8.1982317902348001E-2</v>
      </c>
      <c r="I514">
        <v>9.4341526527614572E-2</v>
      </c>
      <c r="J514">
        <f>0.000476745311373157*(5)^0.5 + 0.0826348005627652</f>
        <v>8.3700835486949884E-2</v>
      </c>
      <c r="K514">
        <v>8.3727507064988008E-2</v>
      </c>
    </row>
    <row r="515" spans="1:11" x14ac:dyDescent="0.25">
      <c r="A515" s="1">
        <v>512</v>
      </c>
      <c r="B515" s="5">
        <v>7.7320973045208297E-2</v>
      </c>
      <c r="C515">
        <v>8.356353324397281E-2</v>
      </c>
      <c r="D515" s="5">
        <v>8.3829247521367903E-2</v>
      </c>
      <c r="E515">
        <v>8.1252774073034828E-2</v>
      </c>
      <c r="F515">
        <v>8.3158323064988007E-2</v>
      </c>
      <c r="G515">
        <v>8.4401353300987997E-2</v>
      </c>
      <c r="H515">
        <v>8.1989386262107999E-2</v>
      </c>
      <c r="I515">
        <v>9.4379107780137778E-2</v>
      </c>
      <c r="J515">
        <f>0.000476912248487169*(5)^0.5 + 0.0826348005627652</f>
        <v>8.3701208769684787E-2</v>
      </c>
      <c r="K515">
        <v>8.3727507064988008E-2</v>
      </c>
    </row>
    <row r="516" spans="1:11" x14ac:dyDescent="0.25">
      <c r="A516" s="1">
        <v>513</v>
      </c>
      <c r="B516" s="5">
        <v>7.7289970532043603E-2</v>
      </c>
      <c r="C516">
        <v>8.3549902634326767E-2</v>
      </c>
      <c r="D516" s="5">
        <v>8.3830047154410697E-2</v>
      </c>
      <c r="E516">
        <v>8.1274281022559333E-2</v>
      </c>
      <c r="F516">
        <v>8.3160748564988007E-2</v>
      </c>
      <c r="G516">
        <v>8.4402948103988004E-2</v>
      </c>
      <c r="H516">
        <v>8.1996454621868012E-2</v>
      </c>
      <c r="I516">
        <v>9.4416689032660983E-2</v>
      </c>
      <c r="J516">
        <f>0.000477079127187395*(5)^0.5 + 0.0826348005627652</f>
        <v>8.3701581921802493E-2</v>
      </c>
      <c r="K516">
        <v>8.3727507064988008E-2</v>
      </c>
    </row>
    <row r="517" spans="1:11" x14ac:dyDescent="0.25">
      <c r="A517" s="1">
        <v>514</v>
      </c>
      <c r="B517" s="5">
        <v>7.7258997241283905E-2</v>
      </c>
      <c r="C517">
        <v>8.353627722237543E-2</v>
      </c>
      <c r="D517" s="5">
        <v>8.3830846992564698E-2</v>
      </c>
      <c r="E517">
        <v>8.1295787972083838E-2</v>
      </c>
      <c r="F517">
        <v>8.3163174064988007E-2</v>
      </c>
      <c r="G517">
        <v>8.4404542906987998E-2</v>
      </c>
      <c r="H517">
        <v>8.200352298162801E-2</v>
      </c>
      <c r="I517">
        <v>9.4454270285184189E-2</v>
      </c>
      <c r="J517">
        <f>0.00047724594753511*(5)^0.5 + 0.0826348005627652</f>
        <v>8.3701954943440002E-2</v>
      </c>
      <c r="K517">
        <v>8.3727507064988008E-2</v>
      </c>
    </row>
    <row r="518" spans="1:11" x14ac:dyDescent="0.25">
      <c r="A518" s="1">
        <v>515</v>
      </c>
      <c r="B518" s="5">
        <v>7.7228053131194505E-2</v>
      </c>
      <c r="C518">
        <v>8.3522657005146397E-2</v>
      </c>
      <c r="D518" s="5">
        <v>8.3831647036082396E-2</v>
      </c>
      <c r="E518">
        <v>8.1317294921608357E-2</v>
      </c>
      <c r="F518">
        <v>8.3165599564988008E-2</v>
      </c>
      <c r="G518">
        <v>8.4406137709988005E-2</v>
      </c>
      <c r="H518">
        <v>8.2010591341388009E-2</v>
      </c>
      <c r="I518">
        <v>9.4491851537707422E-2</v>
      </c>
      <c r="J518">
        <f>0.000477412709591486*(5)^0.5 + 0.0826348005627652</f>
        <v>8.3702327834734136E-2</v>
      </c>
      <c r="K518">
        <v>8.3727507064988008E-2</v>
      </c>
    </row>
    <row r="519" spans="1:11" x14ac:dyDescent="0.25">
      <c r="A519" s="1">
        <v>516</v>
      </c>
      <c r="B519" s="5">
        <v>7.7197138160121095E-2</v>
      </c>
      <c r="C519">
        <v>8.3509041979669407E-2</v>
      </c>
      <c r="D519" s="5">
        <v>8.3832447285217201E-2</v>
      </c>
      <c r="E519">
        <v>8.1338801871132849E-2</v>
      </c>
      <c r="F519">
        <v>8.3168025064988008E-2</v>
      </c>
      <c r="G519">
        <v>8.4407732512987999E-2</v>
      </c>
      <c r="H519">
        <v>8.2017659701148007E-2</v>
      </c>
      <c r="I519">
        <v>9.4529432790230628E-2</v>
      </c>
      <c r="J519">
        <f>0.000477579413417584*(5)^0.5 + 0.0826348005627652</f>
        <v>8.3702700595821397E-2</v>
      </c>
      <c r="K519">
        <v>8.3727507064988008E-2</v>
      </c>
    </row>
    <row r="520" spans="1:11" x14ac:dyDescent="0.25">
      <c r="A520" s="1">
        <v>517</v>
      </c>
      <c r="B520" s="5">
        <v>7.71662522864906E-2</v>
      </c>
      <c r="C520">
        <v>8.3495432142976556E-2</v>
      </c>
      <c r="D520" s="5">
        <v>8.3833247740222799E-2</v>
      </c>
      <c r="E520">
        <v>8.1360308820657368E-2</v>
      </c>
      <c r="F520">
        <v>8.3170450564988008E-2</v>
      </c>
      <c r="G520">
        <v>8.4409327315988006E-2</v>
      </c>
      <c r="H520">
        <v>8.2024728060908006E-2</v>
      </c>
      <c r="I520">
        <v>9.4567014042753833E-2</v>
      </c>
      <c r="J520">
        <f>0.000477746059074361*(5)^0.5 + 0.0826348005627652</f>
        <v>8.3703073226838107E-2</v>
      </c>
      <c r="K520">
        <v>8.3727507064988008E-2</v>
      </c>
    </row>
    <row r="521" spans="1:11" x14ac:dyDescent="0.25">
      <c r="A521" s="1">
        <v>518</v>
      </c>
      <c r="B521" s="5">
        <v>7.71353954688105E-2</v>
      </c>
      <c r="C521">
        <v>8.3481827492102256E-2</v>
      </c>
      <c r="D521" s="5">
        <v>8.3834048401353098E-2</v>
      </c>
      <c r="E521">
        <v>8.1381815770181859E-2</v>
      </c>
      <c r="F521">
        <v>8.3172876064988008E-2</v>
      </c>
      <c r="G521">
        <v>8.4410922118987999E-2</v>
      </c>
      <c r="H521">
        <v>8.2031796420668004E-2</v>
      </c>
      <c r="I521">
        <v>9.4604595295277039E-2</v>
      </c>
      <c r="J521">
        <f>0.000477912646622666*(5)^0.5 + 0.0826348005627652</f>
        <v>8.3703445727920323E-2</v>
      </c>
      <c r="K521">
        <v>8.3727507064988008E-2</v>
      </c>
    </row>
    <row r="522" spans="1:11" x14ac:dyDescent="0.25">
      <c r="A522" s="1">
        <v>519</v>
      </c>
      <c r="B522" s="5">
        <v>7.7104567665668394E-2</v>
      </c>
      <c r="C522">
        <v>8.3468228024083019E-2</v>
      </c>
      <c r="D522" s="5">
        <v>8.3834849268862893E-2</v>
      </c>
      <c r="E522">
        <v>8.1403322719706378E-2</v>
      </c>
      <c r="F522">
        <v>8.3175301564988008E-2</v>
      </c>
      <c r="G522">
        <v>8.4412516921988007E-2</v>
      </c>
      <c r="H522">
        <v>8.2038864780428003E-2</v>
      </c>
      <c r="I522">
        <v>9.4642176547800272E-2</v>
      </c>
      <c r="J522">
        <f>0.000478079176123245*(5)^0.5 + 0.0826348005627652</f>
        <v>8.370381809920388E-2</v>
      </c>
      <c r="K522">
        <v>8.3727507064988008E-2</v>
      </c>
    </row>
    <row r="523" spans="1:11" x14ac:dyDescent="0.25">
      <c r="A523" s="1">
        <v>520</v>
      </c>
      <c r="B523" s="5">
        <v>7.7073768835732401E-2</v>
      </c>
      <c r="C523">
        <v>8.3454633735957739E-2</v>
      </c>
      <c r="D523" s="5">
        <v>8.3835650343006995E-2</v>
      </c>
      <c r="E523">
        <v>8.1424829669230869E-2</v>
      </c>
      <c r="F523">
        <v>8.3177727064988008E-2</v>
      </c>
      <c r="G523">
        <v>8.4414111724988E-2</v>
      </c>
      <c r="H523">
        <v>8.2045933140188002E-2</v>
      </c>
      <c r="I523">
        <v>9.467975780032345E-2</v>
      </c>
      <c r="J523">
        <f>0.000478245647636734*(5)^0.5 + 0.0826348005627652</f>
        <v>8.3704190340824353E-2</v>
      </c>
      <c r="K523">
        <v>8.3727507064988008E-2</v>
      </c>
    </row>
    <row r="524" spans="1:11" x14ac:dyDescent="0.25">
      <c r="A524" s="1">
        <v>521</v>
      </c>
      <c r="B524" s="5">
        <v>7.7042998937750198E-2</v>
      </c>
      <c r="C524">
        <v>8.3441044624767563E-2</v>
      </c>
      <c r="D524" s="5">
        <v>8.3836451624040895E-2</v>
      </c>
      <c r="E524">
        <v>8.1446336618755388E-2</v>
      </c>
      <c r="F524">
        <v>8.3180152564988008E-2</v>
      </c>
      <c r="G524">
        <v>8.4415706527987994E-2</v>
      </c>
      <c r="H524">
        <v>8.2053001499948E-2</v>
      </c>
      <c r="I524">
        <v>9.4717339052846655E-2</v>
      </c>
      <c r="J524">
        <f>0.000478412061223668*(5)^0.5 + 0.0826348005627652</f>
        <v>8.3704562452917117E-2</v>
      </c>
      <c r="K524">
        <v>8.3727507064988008E-2</v>
      </c>
    </row>
    <row r="525" spans="1:11" x14ac:dyDescent="0.25">
      <c r="A525" s="1">
        <v>522</v>
      </c>
      <c r="B525" s="5">
        <v>7.7012257930549693E-2</v>
      </c>
      <c r="C525">
        <v>8.3427460687555785E-2</v>
      </c>
      <c r="D525" s="5">
        <v>8.38372531122204E-2</v>
      </c>
      <c r="E525">
        <v>8.1467843568279893E-2</v>
      </c>
      <c r="F525">
        <v>8.3182578064988008E-2</v>
      </c>
      <c r="G525">
        <v>8.4417301330988001E-2</v>
      </c>
      <c r="H525">
        <v>8.2060069859708012E-2</v>
      </c>
      <c r="I525">
        <v>9.4754920305369889E-2</v>
      </c>
      <c r="J525">
        <f>0.000478578416944473*(5)^0.5 + 0.0826348005627652</f>
        <v>8.3704934435617287E-2</v>
      </c>
      <c r="K525">
        <v>8.3727507064988008E-2</v>
      </c>
    </row>
    <row r="526" spans="1:11" x14ac:dyDescent="0.25">
      <c r="A526" s="1">
        <v>523</v>
      </c>
      <c r="B526" s="5">
        <v>7.6981545773037993E-2</v>
      </c>
      <c r="C526">
        <v>8.3413881921368074E-2</v>
      </c>
      <c r="D526" s="5">
        <v>8.3838054807801904E-2</v>
      </c>
      <c r="E526">
        <v>8.1489350517804399E-2</v>
      </c>
      <c r="F526">
        <v>8.3185003564988008E-2</v>
      </c>
      <c r="G526">
        <v>8.4418896133987995E-2</v>
      </c>
      <c r="H526">
        <v>8.2067138219468011E-2</v>
      </c>
      <c r="I526">
        <v>9.4792501557893094E-2</v>
      </c>
      <c r="J526">
        <f>0.000478744714859471*(5)^0.5 + 0.0826348005627652</f>
        <v>8.3705306289059728E-2</v>
      </c>
      <c r="K526">
        <v>8.3727507064988008E-2</v>
      </c>
    </row>
    <row r="527" spans="1:11" x14ac:dyDescent="0.25">
      <c r="A527" s="1">
        <v>524</v>
      </c>
      <c r="B527" s="5">
        <v>7.6950862424201905E-2</v>
      </c>
      <c r="C527">
        <v>8.3400308323252278E-2</v>
      </c>
      <c r="D527" s="5">
        <v>8.3838856711042103E-2</v>
      </c>
      <c r="E527">
        <v>8.1510857467328904E-2</v>
      </c>
      <c r="F527">
        <v>8.3187429064988008E-2</v>
      </c>
      <c r="G527">
        <v>8.4420490936988002E-2</v>
      </c>
      <c r="H527">
        <v>8.207420657922801E-2</v>
      </c>
      <c r="I527">
        <v>9.48300828104163E-2</v>
      </c>
      <c r="J527">
        <f>0.000478910955028882*(5)^0.5 + 0.0826348005627652</f>
        <v>8.3705678013379123E-2</v>
      </c>
      <c r="K527">
        <v>8.3727507064988008E-2</v>
      </c>
    </row>
    <row r="528" spans="1:11" x14ac:dyDescent="0.25">
      <c r="A528" s="1">
        <v>525</v>
      </c>
      <c r="B528" s="5">
        <v>7.6920207843107102E-2</v>
      </c>
      <c r="C528">
        <v>8.3386739890258521E-2</v>
      </c>
      <c r="D528" s="5">
        <v>8.3839658822198196E-2</v>
      </c>
      <c r="E528">
        <v>8.1532364416853409E-2</v>
      </c>
      <c r="F528">
        <v>8.3189854564988008E-2</v>
      </c>
      <c r="G528">
        <v>8.4422085739987995E-2</v>
      </c>
      <c r="H528">
        <v>8.2081274938988008E-2</v>
      </c>
      <c r="I528">
        <v>9.4867664062939505E-2</v>
      </c>
      <c r="J528">
        <f>0.000479077137512817*(5)^0.5 + 0.0826348005627652</f>
        <v>8.3706049608709879E-2</v>
      </c>
      <c r="K528">
        <v>8.3727507064988008E-2</v>
      </c>
    </row>
    <row r="529" spans="1:11" x14ac:dyDescent="0.25">
      <c r="A529" s="1">
        <v>526</v>
      </c>
      <c r="B529" s="5">
        <v>7.6889581988898406E-2</v>
      </c>
      <c r="C529">
        <v>8.3373176619439146E-2</v>
      </c>
      <c r="D529" s="5">
        <v>8.3840461141527906E-2</v>
      </c>
      <c r="E529">
        <v>8.1553871366377914E-2</v>
      </c>
      <c r="F529">
        <v>8.3192280064988008E-2</v>
      </c>
      <c r="G529">
        <v>8.4423680542988003E-2</v>
      </c>
      <c r="H529">
        <v>8.2088343298748007E-2</v>
      </c>
      <c r="I529">
        <v>9.4905245315462711E-2</v>
      </c>
      <c r="J529">
        <f>0.000479243262371286*(5)^0.5 + 0.0826348005627652</f>
        <v>8.3706421075186166E-2</v>
      </c>
      <c r="K529">
        <v>8.3727507064988008E-2</v>
      </c>
    </row>
    <row r="530" spans="1:11" x14ac:dyDescent="0.25">
      <c r="A530" s="1">
        <v>527</v>
      </c>
      <c r="B530" s="5">
        <v>7.6858984820799406E-2</v>
      </c>
      <c r="C530">
        <v>8.3359618507848759E-2</v>
      </c>
      <c r="D530" s="5">
        <v>8.3841263669289207E-2</v>
      </c>
      <c r="E530">
        <v>8.1575378315902419E-2</v>
      </c>
      <c r="F530">
        <v>8.3194705564988009E-2</v>
      </c>
      <c r="G530">
        <v>8.4425275345987996E-2</v>
      </c>
      <c r="H530">
        <v>8.2095411658508005E-2</v>
      </c>
      <c r="I530">
        <v>9.4942826567985944E-2</v>
      </c>
      <c r="J530">
        <f>0.000479409329664195*(5)^0.5 + 0.0826348005627652</f>
        <v>8.3706792412941947E-2</v>
      </c>
      <c r="K530">
        <v>8.3727507064988008E-2</v>
      </c>
    </row>
    <row r="531" spans="1:11" x14ac:dyDescent="0.25">
      <c r="A531" s="1">
        <v>528</v>
      </c>
      <c r="B531" s="5">
        <v>7.6828416298112295E-2</v>
      </c>
      <c r="C531">
        <v>8.3346065552544243E-2</v>
      </c>
      <c r="D531" s="5">
        <v>8.3842066405740795E-2</v>
      </c>
      <c r="E531">
        <v>8.1596885265426938E-2</v>
      </c>
      <c r="F531">
        <v>8.3197131064988009E-2</v>
      </c>
      <c r="G531">
        <v>8.4426870148988004E-2</v>
      </c>
      <c r="H531">
        <v>8.2102480018268004E-2</v>
      </c>
      <c r="I531">
        <v>9.498040782050915E-2</v>
      </c>
      <c r="J531">
        <f>0.000479575339451344*(5)^0.5 + 0.0826348005627652</f>
        <v>8.3707163622110947E-2</v>
      </c>
      <c r="K531">
        <v>8.3727507064988008E-2</v>
      </c>
    </row>
    <row r="532" spans="1:11" x14ac:dyDescent="0.25">
      <c r="A532" s="1">
        <v>529</v>
      </c>
      <c r="B532" s="5">
        <v>7.6797876380217706E-2</v>
      </c>
      <c r="C532">
        <v>8.3332517750584575E-2</v>
      </c>
      <c r="D532" s="5">
        <v>8.3842869351141505E-2</v>
      </c>
      <c r="E532">
        <v>8.161839221495143E-2</v>
      </c>
      <c r="F532">
        <v>8.3199556564988009E-2</v>
      </c>
      <c r="G532">
        <v>8.4428464951987997E-2</v>
      </c>
      <c r="H532">
        <v>8.2109548378028002E-2</v>
      </c>
      <c r="I532">
        <v>9.5017989073032355E-2</v>
      </c>
      <c r="J532">
        <f>0.000479741291792431*(5)^0.5 + 0.0826348005627652</f>
        <v>8.3707534702826644E-2</v>
      </c>
      <c r="K532">
        <v>8.3727507064988008E-2</v>
      </c>
    </row>
    <row r="533" spans="1:11" x14ac:dyDescent="0.25">
      <c r="A533" s="1">
        <v>530</v>
      </c>
      <c r="B533" s="5">
        <v>7.6767365026574302E-2</v>
      </c>
      <c r="C533">
        <v>8.3318975099031148E-2</v>
      </c>
      <c r="D533" s="5">
        <v>8.3843672505750796E-2</v>
      </c>
      <c r="E533">
        <v>8.1639899164475949E-2</v>
      </c>
      <c r="F533">
        <v>8.3201982064988009E-2</v>
      </c>
      <c r="G533">
        <v>8.4430059754988004E-2</v>
      </c>
      <c r="H533">
        <v>8.2116616737788001E-2</v>
      </c>
      <c r="I533">
        <v>9.5055570325555561E-2</v>
      </c>
      <c r="J533">
        <f>0.000479907186747052*(5)^0.5 + 0.0826348005627652</f>
        <v>8.3707905655222292E-2</v>
      </c>
      <c r="K533">
        <v>8.3727507064988008E-2</v>
      </c>
    </row>
    <row r="534" spans="1:11" x14ac:dyDescent="0.25">
      <c r="A534" s="1">
        <v>531</v>
      </c>
      <c r="B534" s="5">
        <v>7.6736882196718995E-2</v>
      </c>
      <c r="C534">
        <v>8.3305437594947518E-2</v>
      </c>
      <c r="D534" s="5">
        <v>8.38444758698286E-2</v>
      </c>
      <c r="E534">
        <v>8.166140611400044E-2</v>
      </c>
      <c r="F534">
        <v>8.3204407564988009E-2</v>
      </c>
      <c r="G534">
        <v>8.4431654557987998E-2</v>
      </c>
      <c r="H534">
        <v>8.2123685097547999E-2</v>
      </c>
      <c r="I534">
        <v>9.5093151578078766E-2</v>
      </c>
      <c r="J534">
        <f>0.000480073024374697*(5)^0.5 + 0.0826348005627652</f>
        <v>8.3708276479430938E-2</v>
      </c>
      <c r="K534">
        <v>8.3727507064988008E-2</v>
      </c>
    </row>
    <row r="535" spans="1:11" x14ac:dyDescent="0.25">
      <c r="A535" s="1">
        <v>532</v>
      </c>
      <c r="B535" s="5">
        <v>7.6706427850266101E-2</v>
      </c>
      <c r="C535">
        <v>8.3291905235399394E-2</v>
      </c>
      <c r="D535" s="5">
        <v>8.3845279443635304E-2</v>
      </c>
      <c r="E535">
        <v>8.1682913063524959E-2</v>
      </c>
      <c r="F535">
        <v>8.3206833064988009E-2</v>
      </c>
      <c r="G535">
        <v>8.4433249360988005E-2</v>
      </c>
      <c r="H535">
        <v>8.2130753457307998E-2</v>
      </c>
      <c r="I535">
        <v>9.5130732830601972E-2</v>
      </c>
      <c r="J535">
        <f>0.000480238804734756*(5)^0.5 + 0.0826348005627652</f>
        <v>8.3708647175585363E-2</v>
      </c>
      <c r="K535">
        <v>8.3727507064988008E-2</v>
      </c>
    </row>
    <row r="536" spans="1:11" x14ac:dyDescent="0.25">
      <c r="A536" s="1">
        <v>533</v>
      </c>
      <c r="B536" s="5">
        <v>7.6676001946908101E-2</v>
      </c>
      <c r="C536">
        <v>8.3278378017454857E-2</v>
      </c>
      <c r="D536" s="5">
        <v>8.38460832274317E-2</v>
      </c>
      <c r="E536">
        <v>8.170442001304945E-2</v>
      </c>
      <c r="F536">
        <v>8.3209258564988009E-2</v>
      </c>
      <c r="G536">
        <v>8.4434844163987999E-2</v>
      </c>
      <c r="H536">
        <v>8.213782181706801E-2</v>
      </c>
      <c r="I536">
        <v>9.5168314083125205E-2</v>
      </c>
      <c r="J536">
        <f>0.000480404527886516*(5)^0.5 + 0.0826348005627652</f>
        <v>8.3709017743818143E-2</v>
      </c>
      <c r="K536">
        <v>8.3727507064988008E-2</v>
      </c>
    </row>
    <row r="537" spans="1:11" x14ac:dyDescent="0.25">
      <c r="A537" s="1">
        <v>534</v>
      </c>
      <c r="B537" s="5">
        <v>7.6645604446414398E-2</v>
      </c>
      <c r="C537">
        <v>8.326485593818414E-2</v>
      </c>
      <c r="D537" s="5">
        <v>8.3846887221478997E-2</v>
      </c>
      <c r="E537">
        <v>8.1725926962573969E-2</v>
      </c>
      <c r="F537">
        <v>8.3211684064988009E-2</v>
      </c>
      <c r="G537">
        <v>8.4436438966988006E-2</v>
      </c>
      <c r="H537">
        <v>8.2144890176828009E-2</v>
      </c>
      <c r="I537">
        <v>9.5205895335648411E-2</v>
      </c>
      <c r="J537">
        <f>0.000480570193889161*(5)^0.5 + 0.0826348005627652</f>
        <v>8.3709388184261616E-2</v>
      </c>
      <c r="K537">
        <v>8.3727507064988008E-2</v>
      </c>
    </row>
    <row r="538" spans="1:11" x14ac:dyDescent="0.25">
      <c r="A538" s="1">
        <v>535</v>
      </c>
      <c r="B538" s="5">
        <v>7.6615235308631999E-2</v>
      </c>
      <c r="C538">
        <v>8.325133899465964E-2</v>
      </c>
      <c r="D538" s="5">
        <v>8.3847691426038803E-2</v>
      </c>
      <c r="E538">
        <v>8.1747433912098474E-2</v>
      </c>
      <c r="F538">
        <v>8.3214109564988009E-2</v>
      </c>
      <c r="G538">
        <v>8.4438033769988E-2</v>
      </c>
      <c r="H538">
        <v>8.2151958536588007E-2</v>
      </c>
      <c r="I538">
        <v>9.5243476588171616E-2</v>
      </c>
      <c r="J538">
        <f>0.000480735802801772*(5)^0.5 + 0.0826348005627652</f>
        <v>8.3709758497047898E-2</v>
      </c>
      <c r="K538">
        <v>8.3727507064988008E-2</v>
      </c>
    </row>
    <row r="539" spans="1:11" x14ac:dyDescent="0.25">
      <c r="A539" s="1">
        <v>536</v>
      </c>
      <c r="B539" s="5">
        <v>7.6584894493484601E-2</v>
      </c>
      <c r="C539">
        <v>8.3237827183956115E-2</v>
      </c>
      <c r="D539" s="5">
        <v>8.3848495841373494E-2</v>
      </c>
      <c r="E539">
        <v>8.176894086162298E-2</v>
      </c>
      <c r="F539">
        <v>8.3216535064988009E-2</v>
      </c>
      <c r="G539">
        <v>8.4439628572987993E-2</v>
      </c>
      <c r="H539">
        <v>8.2159026896348006E-2</v>
      </c>
      <c r="I539">
        <v>9.5281057840694822E-2</v>
      </c>
      <c r="J539">
        <f>0.000480901354683332*(5)^0.5 + 0.0826348005627652</f>
        <v>8.3710128682308871E-2</v>
      </c>
      <c r="K539">
        <v>8.3727507064988008E-2</v>
      </c>
    </row>
    <row r="540" spans="1:11" x14ac:dyDescent="0.25">
      <c r="A540" s="1">
        <v>537</v>
      </c>
      <c r="B540" s="5">
        <v>7.6554581960973006E-2</v>
      </c>
      <c r="C540">
        <v>8.3224320503150456E-2</v>
      </c>
      <c r="D540" s="5">
        <v>8.3849300467745497E-2</v>
      </c>
      <c r="E540">
        <v>8.1790447811147485E-2</v>
      </c>
      <c r="F540">
        <v>8.3218960564988009E-2</v>
      </c>
      <c r="G540">
        <v>8.4441223375988E-2</v>
      </c>
      <c r="H540">
        <v>8.2166095256108004E-2</v>
      </c>
      <c r="I540">
        <v>9.5318639093218027E-2</v>
      </c>
      <c r="J540">
        <f>0.000481066849592718*(5)^0.5 + 0.0826348005627652</f>
        <v>8.3710498740176192E-2</v>
      </c>
      <c r="K540">
        <v>8.3727507064988008E-2</v>
      </c>
    </row>
    <row r="541" spans="1:11" x14ac:dyDescent="0.25">
      <c r="A541" s="1">
        <v>538</v>
      </c>
      <c r="B541" s="5">
        <v>7.6524297671174704E-2</v>
      </c>
      <c r="C541">
        <v>8.3210818949321752E-2</v>
      </c>
      <c r="D541" s="5">
        <v>8.3850105305418005E-2</v>
      </c>
      <c r="E541">
        <v>8.181195476067199E-2</v>
      </c>
      <c r="F541">
        <v>8.3221386064988009E-2</v>
      </c>
      <c r="G541">
        <v>8.4442818178987994E-2</v>
      </c>
      <c r="H541">
        <v>8.2173163615868003E-2</v>
      </c>
      <c r="I541">
        <v>9.5356220345741233E-2</v>
      </c>
      <c r="J541">
        <f>0.000481232287588708*(5)^0.5 + 0.0826348005627652</f>
        <v>8.3710868670781285E-2</v>
      </c>
      <c r="K541">
        <v>8.3727507064988008E-2</v>
      </c>
    </row>
    <row r="542" spans="1:11" x14ac:dyDescent="0.25">
      <c r="A542" s="1">
        <v>539</v>
      </c>
      <c r="B542" s="5">
        <v>7.64940415842435E-2</v>
      </c>
      <c r="C542">
        <v>8.3197322519551392E-2</v>
      </c>
      <c r="D542" s="5">
        <v>8.3850910354654598E-2</v>
      </c>
      <c r="E542">
        <v>8.1833461710196509E-2</v>
      </c>
      <c r="F542">
        <v>8.3223811564988009E-2</v>
      </c>
      <c r="G542">
        <v>8.4444412981988001E-2</v>
      </c>
      <c r="H542">
        <v>8.2180231975628001E-2</v>
      </c>
      <c r="I542">
        <v>9.5393801598264466E-2</v>
      </c>
      <c r="J542">
        <f>0.000481397668729981*(5)^0.5 + 0.0826348005627652</f>
        <v>8.3711238474255364E-2</v>
      </c>
      <c r="K542">
        <v>8.3727507064988008E-2</v>
      </c>
    </row>
    <row r="543" spans="1:11" x14ac:dyDescent="0.25">
      <c r="A543" s="1">
        <v>540</v>
      </c>
      <c r="B543" s="5">
        <v>7.6463813660409496E-2</v>
      </c>
      <c r="C543">
        <v>8.3183831210922904E-2</v>
      </c>
      <c r="D543" s="5">
        <v>8.3851715615719094E-2</v>
      </c>
      <c r="E543">
        <v>8.1854968659721E-2</v>
      </c>
      <c r="F543">
        <v>8.3226237064987996E-2</v>
      </c>
      <c r="G543">
        <v>8.4446007784987995E-2</v>
      </c>
      <c r="H543">
        <v>8.2187300335388E-2</v>
      </c>
      <c r="I543">
        <v>9.5431382850787644E-2</v>
      </c>
      <c r="J543">
        <f>0.000481562993075111*(5)^0.5 + 0.0826348005627652</f>
        <v>8.3711608150729408E-2</v>
      </c>
      <c r="K543">
        <v>8.3727507064988008E-2</v>
      </c>
    </row>
    <row r="544" spans="1:11" x14ac:dyDescent="0.25">
      <c r="A544" s="1">
        <v>541</v>
      </c>
      <c r="B544" s="5">
        <v>7.6433613859978794E-2</v>
      </c>
      <c r="C544">
        <v>8.3170345020522091E-2</v>
      </c>
      <c r="D544" s="5">
        <v>8.3852521088876197E-2</v>
      </c>
      <c r="E544">
        <v>8.1876475609245505E-2</v>
      </c>
      <c r="F544">
        <v>8.322866256498801E-2</v>
      </c>
      <c r="G544">
        <v>8.4447602587988002E-2</v>
      </c>
      <c r="H544">
        <v>8.2194368695147998E-2</v>
      </c>
      <c r="I544">
        <v>9.5468964103310877E-2</v>
      </c>
      <c r="J544">
        <f>0.000481728260682574*(5)^0.5 + 0.0826348005627652</f>
        <v>8.3711977700334173E-2</v>
      </c>
      <c r="K544">
        <v>8.3727507064988008E-2</v>
      </c>
    </row>
    <row r="545" spans="1:11" x14ac:dyDescent="0.25">
      <c r="A545" s="1">
        <v>542</v>
      </c>
      <c r="B545" s="5">
        <v>7.6403442143333805E-2</v>
      </c>
      <c r="C545">
        <v>8.3156863945436907E-2</v>
      </c>
      <c r="D545" s="5">
        <v>8.3853326774390599E-2</v>
      </c>
      <c r="E545">
        <v>8.1897982558770011E-2</v>
      </c>
      <c r="F545">
        <v>8.3231088064987996E-2</v>
      </c>
      <c r="G545">
        <v>8.4449197390987996E-2</v>
      </c>
      <c r="H545">
        <v>8.2201437054908011E-2</v>
      </c>
      <c r="I545">
        <v>9.5506545355834083E-2</v>
      </c>
      <c r="J545">
        <f>0.000481893471610747*(5)^0.5 + 0.0826348005627652</f>
        <v>8.3712347123200193E-2</v>
      </c>
      <c r="K545">
        <v>8.3727507064988008E-2</v>
      </c>
    </row>
    <row r="546" spans="1:11" x14ac:dyDescent="0.25">
      <c r="A546" s="1">
        <v>543</v>
      </c>
      <c r="B546" s="5">
        <v>7.6373298470932202E-2</v>
      </c>
      <c r="C546">
        <v>8.3143387982757541E-2</v>
      </c>
      <c r="D546" s="5">
        <v>8.3854132672527795E-2</v>
      </c>
      <c r="E546">
        <v>8.191948950829453E-2</v>
      </c>
      <c r="F546">
        <v>8.3233513564987996E-2</v>
      </c>
      <c r="G546">
        <v>8.4450792193988003E-2</v>
      </c>
      <c r="H546">
        <v>8.2208505414668009E-2</v>
      </c>
      <c r="I546">
        <v>9.5544126608357288E-2</v>
      </c>
      <c r="J546">
        <f>0.000482058625917903*(5)^0.5 + 0.0826348005627652</f>
        <v>8.3712716419457781E-2</v>
      </c>
      <c r="K546">
        <v>8.3727507064988008E-2</v>
      </c>
    </row>
    <row r="547" spans="1:11" x14ac:dyDescent="0.25">
      <c r="A547" s="1">
        <v>544</v>
      </c>
      <c r="B547" s="5">
        <v>7.6343182803307305E-2</v>
      </c>
      <c r="C547">
        <v>8.3129917129576431E-2</v>
      </c>
      <c r="D547" s="5">
        <v>8.3854938783553601E-2</v>
      </c>
      <c r="E547">
        <v>8.1940996457819021E-2</v>
      </c>
      <c r="F547">
        <v>8.3235939064987996E-2</v>
      </c>
      <c r="G547">
        <v>8.4452386996987996E-2</v>
      </c>
      <c r="H547">
        <v>8.2215573774428008E-2</v>
      </c>
      <c r="I547">
        <v>9.5581707860880494E-2</v>
      </c>
      <c r="J547">
        <f>0.000482223723662218*(5)^0.5 + 0.0826348005627652</f>
        <v>8.3713085589236999E-2</v>
      </c>
      <c r="K547">
        <v>8.3727507064988008E-2</v>
      </c>
    </row>
    <row r="548" spans="1:11" x14ac:dyDescent="0.25">
      <c r="A548" s="1">
        <v>545</v>
      </c>
      <c r="B548" s="5">
        <v>7.6313095101067902E-2</v>
      </c>
      <c r="C548">
        <v>8.3116451382988121E-2</v>
      </c>
      <c r="D548" s="5">
        <v>8.38557451077344E-2</v>
      </c>
      <c r="E548">
        <v>8.196250340734354E-2</v>
      </c>
      <c r="F548">
        <v>8.3238364564987996E-2</v>
      </c>
      <c r="G548">
        <v>8.4453981799988004E-2</v>
      </c>
      <c r="H548">
        <v>8.2222642134188006E-2</v>
      </c>
      <c r="I548">
        <v>9.5619289113403727E-2</v>
      </c>
      <c r="J548">
        <f>0.000482388764901769*(5)^0.5 + 0.0826348005627652</f>
        <v>8.371345463266773E-2</v>
      </c>
      <c r="K548">
        <v>8.3727507064988008E-2</v>
      </c>
    </row>
    <row r="549" spans="1:11" x14ac:dyDescent="0.25">
      <c r="A549" s="1">
        <v>546</v>
      </c>
      <c r="B549" s="5">
        <v>7.6283035324897899E-2</v>
      </c>
      <c r="C549">
        <v>8.3102990740089436E-2</v>
      </c>
      <c r="D549" s="5">
        <v>8.3856551645336799E-2</v>
      </c>
      <c r="E549">
        <v>8.1984010356868045E-2</v>
      </c>
      <c r="F549">
        <v>8.3240790064987996E-2</v>
      </c>
      <c r="G549">
        <v>8.4455576602987997E-2</v>
      </c>
      <c r="H549">
        <v>8.2229710493948005E-2</v>
      </c>
      <c r="I549">
        <v>9.5656870365926905E-2</v>
      </c>
      <c r="J549">
        <f>0.000482553749694532*(5)^0.5 + 0.0826348005627652</f>
        <v>8.3713823549879593E-2</v>
      </c>
      <c r="K549">
        <v>8.3727507064988008E-2</v>
      </c>
    </row>
    <row r="550" spans="1:11" x14ac:dyDescent="0.25">
      <c r="A550" s="1">
        <v>547</v>
      </c>
      <c r="B550" s="5">
        <v>7.6253003435556105E-2</v>
      </c>
      <c r="C550">
        <v>8.3089535197979444E-2</v>
      </c>
      <c r="D550" s="5">
        <v>8.3857358396628306E-2</v>
      </c>
      <c r="E550">
        <v>8.200551730639255E-2</v>
      </c>
      <c r="F550">
        <v>8.3243215564987996E-2</v>
      </c>
      <c r="G550">
        <v>8.4457171405988005E-2</v>
      </c>
      <c r="H550">
        <v>8.2236778853708004E-2</v>
      </c>
      <c r="I550">
        <v>9.5694451618450138E-2</v>
      </c>
      <c r="J550">
        <f>0.000482718678098385*(5)^0.5 + 0.0826348005627652</f>
        <v>8.3714192341002025E-2</v>
      </c>
      <c r="K550">
        <v>8.3727507064988008E-2</v>
      </c>
    </row>
    <row r="551" spans="1:11" x14ac:dyDescent="0.25">
      <c r="A551" s="1">
        <v>548</v>
      </c>
      <c r="B551" s="5">
        <v>7.6222999393876098E-2</v>
      </c>
      <c r="C551">
        <v>8.3076084753759244E-2</v>
      </c>
      <c r="D551" s="5">
        <v>8.3858165361876499E-2</v>
      </c>
      <c r="E551">
        <v>8.2027024255917055E-2</v>
      </c>
      <c r="F551">
        <v>8.3245641064987996E-2</v>
      </c>
      <c r="G551">
        <v>8.4458766208987998E-2</v>
      </c>
      <c r="H551">
        <v>8.2243847213468002E-2</v>
      </c>
      <c r="I551">
        <v>9.5732032870973344E-2</v>
      </c>
      <c r="J551">
        <f>0.000482883550171106*(5)^0.5 + 0.0826348005627652</f>
        <v>8.3714561006164229E-2</v>
      </c>
      <c r="K551">
        <v>8.3727507064988008E-2</v>
      </c>
    </row>
    <row r="552" spans="1:11" x14ac:dyDescent="0.25">
      <c r="A552" s="1">
        <v>549</v>
      </c>
      <c r="B552" s="5">
        <v>7.6193023160766093E-2</v>
      </c>
      <c r="C552">
        <v>8.3062639404532304E-2</v>
      </c>
      <c r="D552" s="5">
        <v>8.3858972541349594E-2</v>
      </c>
      <c r="E552">
        <v>8.2048531205441561E-2</v>
      </c>
      <c r="F552">
        <v>8.3248066564987996E-2</v>
      </c>
      <c r="G552">
        <v>8.4460361011988005E-2</v>
      </c>
      <c r="H552">
        <v>8.2250915573228001E-2</v>
      </c>
      <c r="I552">
        <v>9.5769614123496549E-2</v>
      </c>
      <c r="J552">
        <f>0.000483048365970376*(5)^0.5 + 0.0826348005627652</f>
        <v>8.3714929545495156E-2</v>
      </c>
      <c r="K552">
        <v>8.3727507064988008E-2</v>
      </c>
    </row>
    <row r="553" spans="1:11" x14ac:dyDescent="0.25">
      <c r="A553" s="1">
        <v>550</v>
      </c>
      <c r="B553" s="5">
        <v>7.6163074697208899E-2</v>
      </c>
      <c r="C553">
        <v>8.3049199147404204E-2</v>
      </c>
      <c r="D553" s="5">
        <v>8.3859779935316195E-2</v>
      </c>
      <c r="E553">
        <v>8.2070038154966066E-2</v>
      </c>
      <c r="F553">
        <v>8.3250492064987996E-2</v>
      </c>
      <c r="G553">
        <v>8.4461955814987999E-2</v>
      </c>
      <c r="H553">
        <v>8.2257983932987999E-2</v>
      </c>
      <c r="I553">
        <v>9.5807195376019755E-2</v>
      </c>
      <c r="J553">
        <f>0.000483213125553776*(5)^0.5 + 0.0826348005627652</f>
        <v>8.3715297959123594E-2</v>
      </c>
      <c r="K553">
        <v>8.3727507064988008E-2</v>
      </c>
    </row>
    <row r="554" spans="1:11" x14ac:dyDescent="0.25">
      <c r="A554" s="1">
        <v>551</v>
      </c>
      <c r="B554" s="5">
        <v>7.6133153964261305E-2</v>
      </c>
      <c r="C554">
        <v>8.3035763979482688E-2</v>
      </c>
      <c r="D554" s="5">
        <v>8.3860587544045406E-2</v>
      </c>
      <c r="E554">
        <v>8.2091545104490571E-2</v>
      </c>
      <c r="F554">
        <v>8.3252917564987997E-2</v>
      </c>
      <c r="G554">
        <v>8.4463550617988006E-2</v>
      </c>
      <c r="H554">
        <v>8.2265052292747998E-2</v>
      </c>
      <c r="I554">
        <v>9.584477662854296E-2</v>
      </c>
      <c r="J554">
        <f>0.00048337782897879*(5)^0.5 + 0.0826348005627652</f>
        <v>8.371566624717805E-2</v>
      </c>
      <c r="K554">
        <v>8.3727507064988008E-2</v>
      </c>
    </row>
    <row r="555" spans="1:11" x14ac:dyDescent="0.25">
      <c r="A555" s="1">
        <v>552</v>
      </c>
      <c r="B555" s="5">
        <v>7.6103260923054195E-2</v>
      </c>
      <c r="C555">
        <v>8.3022333897877804E-2</v>
      </c>
      <c r="D555" s="5">
        <v>8.3861395367806998E-2</v>
      </c>
      <c r="E555">
        <v>8.211305205401509E-2</v>
      </c>
      <c r="F555">
        <v>8.3255343064987997E-2</v>
      </c>
      <c r="G555">
        <v>8.4465145420988E-2</v>
      </c>
      <c r="H555">
        <v>8.227212065250801E-2</v>
      </c>
      <c r="I555">
        <v>9.5882357881066194E-2</v>
      </c>
      <c r="J555">
        <f>0.000483542476302804*(5)^0.5 + 0.0826348005627652</f>
        <v>8.3716034409786852E-2</v>
      </c>
      <c r="K555">
        <v>8.3727507064988008E-2</v>
      </c>
    </row>
    <row r="556" spans="1:11" x14ac:dyDescent="0.25">
      <c r="A556" s="1">
        <v>553</v>
      </c>
      <c r="B556" s="5">
        <v>7.6073395534792407E-2</v>
      </c>
      <c r="C556">
        <v>8.3008908899701653E-2</v>
      </c>
      <c r="D556" s="5">
        <v>8.3862203406870894E-2</v>
      </c>
      <c r="E556">
        <v>8.2134559003539581E-2</v>
      </c>
      <c r="F556">
        <v>8.3257768564987997E-2</v>
      </c>
      <c r="G556">
        <v>8.4466740223987993E-2</v>
      </c>
      <c r="H556">
        <v>8.2279189012268009E-2</v>
      </c>
      <c r="I556">
        <v>9.5919939133589399E-2</v>
      </c>
      <c r="J556">
        <f>0.000483707067583105*(5)^0.5 + 0.0826348005627652</f>
        <v>8.3716402447078106E-2</v>
      </c>
      <c r="K556">
        <v>8.3727507064988008E-2</v>
      </c>
    </row>
    <row r="557" spans="1:11" x14ac:dyDescent="0.25">
      <c r="A557" s="1">
        <v>554</v>
      </c>
      <c r="B557" s="5">
        <v>7.6043557760754499E-2</v>
      </c>
      <c r="C557">
        <v>8.2995488982068613E-2</v>
      </c>
      <c r="D557" s="5">
        <v>8.3863011661507794E-2</v>
      </c>
      <c r="E557">
        <v>8.2156065953064086E-2</v>
      </c>
      <c r="F557">
        <v>8.3260194064987997E-2</v>
      </c>
      <c r="G557">
        <v>8.4468335026988001E-2</v>
      </c>
      <c r="H557">
        <v>8.2286257372028007E-2</v>
      </c>
      <c r="I557">
        <v>9.5957520386112605E-2</v>
      </c>
      <c r="J557">
        <f>0.000483871602876885*(5)^0.5 + 0.0826348005627652</f>
        <v>8.3716770359179696E-2</v>
      </c>
      <c r="K557">
        <v>8.3727507064988008E-2</v>
      </c>
    </row>
    <row r="558" spans="1:11" x14ac:dyDescent="0.25">
      <c r="A558" s="1">
        <v>555</v>
      </c>
      <c r="B558" s="5">
        <v>7.6013747562292497E-2</v>
      </c>
      <c r="C558">
        <v>8.29820741420952E-2</v>
      </c>
      <c r="D558" s="5">
        <v>8.3863820131988495E-2</v>
      </c>
      <c r="E558">
        <v>8.2177572902588591E-2</v>
      </c>
      <c r="F558">
        <v>8.3262619564987997E-2</v>
      </c>
      <c r="G558">
        <v>8.4469929829987994E-2</v>
      </c>
      <c r="H558">
        <v>8.2293325731788006E-2</v>
      </c>
      <c r="I558">
        <v>9.599510163863581E-2</v>
      </c>
      <c r="J558">
        <f>0.000484036082241236*(5)^0.5 + 0.0826348005627652</f>
        <v>8.3717138146219283E-2</v>
      </c>
      <c r="K558">
        <v>8.3727507064988008E-2</v>
      </c>
    </row>
    <row r="559" spans="1:11" x14ac:dyDescent="0.25">
      <c r="A559" s="1">
        <v>556</v>
      </c>
      <c r="B559" s="5">
        <v>7.5983964900831799E-2</v>
      </c>
      <c r="C559">
        <v>8.2968664376900134E-2</v>
      </c>
      <c r="D559" s="5">
        <v>8.3864628818584794E-2</v>
      </c>
      <c r="E559">
        <v>8.2199079852113111E-2</v>
      </c>
      <c r="F559">
        <v>8.3265045064987997E-2</v>
      </c>
      <c r="G559">
        <v>8.4471524632988002E-2</v>
      </c>
      <c r="H559">
        <v>8.2300394091548004E-2</v>
      </c>
      <c r="I559">
        <v>9.6032682891159044E-2</v>
      </c>
      <c r="J559">
        <f>0.000484200505733155*(5)^0.5 + 0.0826348005627652</f>
        <v>8.3717505808324322E-2</v>
      </c>
      <c r="K559">
        <v>8.3727507064988008E-2</v>
      </c>
    </row>
    <row r="560" spans="1:11" x14ac:dyDescent="0.25">
      <c r="A560" s="1">
        <v>557</v>
      </c>
      <c r="B560" s="5">
        <v>7.5954209737870704E-2</v>
      </c>
      <c r="C560">
        <v>8.2955259683604329E-2</v>
      </c>
      <c r="D560" s="5">
        <v>8.38654377215685E-2</v>
      </c>
      <c r="E560">
        <v>8.2220586801637602E-2</v>
      </c>
      <c r="F560">
        <v>8.3267470564987997E-2</v>
      </c>
      <c r="G560">
        <v>8.4473119435987995E-2</v>
      </c>
      <c r="H560">
        <v>8.2307462451308003E-2</v>
      </c>
      <c r="I560">
        <v>9.6070264143682221E-2</v>
      </c>
      <c r="J560">
        <f>0.000484364873409543*(5)^0.5 + 0.0826348005627652</f>
        <v>8.3717873345622029E-2</v>
      </c>
      <c r="K560">
        <v>8.3727507064988008E-2</v>
      </c>
    </row>
    <row r="561" spans="1:11" x14ac:dyDescent="0.25">
      <c r="A561" s="1">
        <v>558</v>
      </c>
      <c r="B561" s="5">
        <v>7.5924482034981006E-2</v>
      </c>
      <c r="C561">
        <v>8.294186005933081E-2</v>
      </c>
      <c r="D561" s="5">
        <v>8.3866246841211994E-2</v>
      </c>
      <c r="E561">
        <v>8.2242093751162121E-2</v>
      </c>
      <c r="F561">
        <v>8.3269896064987997E-2</v>
      </c>
      <c r="G561">
        <v>8.4474714238988002E-2</v>
      </c>
      <c r="H561">
        <v>8.2314530811068001E-2</v>
      </c>
      <c r="I561">
        <v>9.6107845396205427E-2</v>
      </c>
      <c r="J561">
        <f>0.000484529185327201*(5)^0.5 + 0.0826348005627652</f>
        <v>8.3718240758239415E-2</v>
      </c>
      <c r="K561">
        <v>8.3727507064988008E-2</v>
      </c>
    </row>
    <row r="562" spans="1:11" x14ac:dyDescent="0.25">
      <c r="A562" s="1">
        <v>559</v>
      </c>
      <c r="B562" s="5">
        <v>7.5894781753806706E-2</v>
      </c>
      <c r="C562">
        <v>8.2928465501204848E-2</v>
      </c>
      <c r="D562" s="5">
        <v>8.3867056177788404E-2</v>
      </c>
      <c r="E562">
        <v>8.2263600700686626E-2</v>
      </c>
      <c r="F562">
        <v>8.3272321564987997E-2</v>
      </c>
      <c r="G562">
        <v>8.4476309041987996E-2</v>
      </c>
      <c r="H562">
        <v>8.2321599170828E-2</v>
      </c>
      <c r="I562">
        <v>9.614542664872866E-2</v>
      </c>
      <c r="J562">
        <f>0.000484693441542838*(5)^0.5 + 0.0826348005627652</f>
        <v>8.3718608046303308E-2</v>
      </c>
      <c r="K562">
        <v>8.3727507064988008E-2</v>
      </c>
    </row>
    <row r="563" spans="1:11" x14ac:dyDescent="0.25">
      <c r="A563" s="1">
        <v>560</v>
      </c>
      <c r="B563" s="5">
        <v>7.5865108856064803E-2</v>
      </c>
      <c r="C563">
        <v>8.2915076006353922E-2</v>
      </c>
      <c r="D563" s="5">
        <v>8.3867865731571095E-2</v>
      </c>
      <c r="E563">
        <v>8.2285107650211131E-2</v>
      </c>
      <c r="F563">
        <v>8.3274747064987997E-2</v>
      </c>
      <c r="G563">
        <v>8.4477903844988003E-2</v>
      </c>
      <c r="H563">
        <v>8.2328667530587998E-2</v>
      </c>
      <c r="I563">
        <v>9.6183007901251866E-2</v>
      </c>
      <c r="J563">
        <f>0.000484857642113063*(5)^0.5 + 0.0826348005627652</f>
        <v>8.3718975209940275E-2</v>
      </c>
      <c r="K563">
        <v>8.3727507064988008E-2</v>
      </c>
    </row>
    <row r="564" spans="1:11" x14ac:dyDescent="0.25">
      <c r="A564" s="1">
        <v>561</v>
      </c>
      <c r="B564" s="5">
        <v>7.5835463303544598E-2</v>
      </c>
      <c r="C564">
        <v>8.2901691571907507E-2</v>
      </c>
      <c r="D564" s="5">
        <v>8.3868675502834E-2</v>
      </c>
      <c r="E564">
        <v>8.2306614599735622E-2</v>
      </c>
      <c r="F564">
        <v>8.3277172564987997E-2</v>
      </c>
      <c r="G564">
        <v>8.4479498647987997E-2</v>
      </c>
      <c r="H564">
        <v>8.2335735890348011E-2</v>
      </c>
      <c r="I564">
        <v>9.6220589153775071E-2</v>
      </c>
      <c r="J564">
        <f>0.000485021787094393*(5)^0.5 + 0.0826348005627652</f>
        <v>8.3719342249276699E-2</v>
      </c>
      <c r="K564">
        <v>8.3727507064988008E-2</v>
      </c>
    </row>
    <row r="565" spans="1:11" x14ac:dyDescent="0.25">
      <c r="A565" s="1">
        <v>562</v>
      </c>
      <c r="B565" s="5">
        <v>7.5805845058107696E-2</v>
      </c>
      <c r="C565">
        <v>8.2888312194997441E-2</v>
      </c>
      <c r="D565" s="5">
        <v>8.3869485491851498E-2</v>
      </c>
      <c r="E565">
        <v>8.2328121549260141E-2</v>
      </c>
      <c r="F565">
        <v>8.3279598064987997E-2</v>
      </c>
      <c r="G565">
        <v>8.4481093450988004E-2</v>
      </c>
      <c r="H565">
        <v>8.2342804250108009E-2</v>
      </c>
      <c r="I565">
        <v>9.6258170406298277E-2</v>
      </c>
      <c r="J565">
        <f>0.000485185876543245*(5)^0.5 + 0.0826348005627652</f>
        <v>8.3719709164438716E-2</v>
      </c>
      <c r="K565">
        <v>8.3727507064988008E-2</v>
      </c>
    </row>
    <row r="566" spans="1:11" x14ac:dyDescent="0.25">
      <c r="A566" s="1">
        <v>563</v>
      </c>
      <c r="B566" s="5">
        <v>7.5776254081687894E-2</v>
      </c>
      <c r="C566">
        <v>8.2874937872757626E-2</v>
      </c>
      <c r="D566" s="5">
        <v>8.3870295698898395E-2</v>
      </c>
      <c r="E566">
        <v>8.2349628498784647E-2</v>
      </c>
      <c r="F566">
        <v>8.3282023564987998E-2</v>
      </c>
      <c r="G566">
        <v>8.4482688253987998E-2</v>
      </c>
      <c r="H566">
        <v>8.2349872609868008E-2</v>
      </c>
      <c r="I566">
        <v>9.6295751658821482E-2</v>
      </c>
      <c r="J566">
        <f>0.000485349910515946*(5)^0.5 + 0.0826348005627652</f>
        <v>8.3720075955552295E-2</v>
      </c>
      <c r="K566">
        <v>8.3727507064988008E-2</v>
      </c>
    </row>
    <row r="567" spans="1:11" x14ac:dyDescent="0.25">
      <c r="A567" s="1">
        <v>564</v>
      </c>
      <c r="B567" s="5">
        <v>7.5746690336290695E-2</v>
      </c>
      <c r="C567">
        <v>8.2861568602324159E-2</v>
      </c>
      <c r="D567" s="5">
        <v>8.3871106124250097E-2</v>
      </c>
      <c r="E567">
        <v>8.2371135448309152E-2</v>
      </c>
      <c r="F567">
        <v>8.3284449064987998E-2</v>
      </c>
      <c r="G567">
        <v>8.4484283056988005E-2</v>
      </c>
      <c r="H567">
        <v>8.2356940969628006E-2</v>
      </c>
      <c r="I567">
        <v>9.6333332911344716E-2</v>
      </c>
      <c r="J567">
        <f>0.000485513889068722*(5)^0.5 + 0.0826348005627652</f>
        <v>8.3720442622743155E-2</v>
      </c>
      <c r="K567">
        <v>8.3727507064988008E-2</v>
      </c>
    </row>
    <row r="568" spans="1:11" x14ac:dyDescent="0.25">
      <c r="A568" s="1">
        <v>565</v>
      </c>
      <c r="B568" s="5">
        <v>7.5717153783993393E-2</v>
      </c>
      <c r="C568">
        <v>8.2848204380835316E-2</v>
      </c>
      <c r="D568" s="5">
        <v>8.3871916768182606E-2</v>
      </c>
      <c r="E568">
        <v>8.2392642397833657E-2</v>
      </c>
      <c r="F568">
        <v>8.3286874564987998E-2</v>
      </c>
      <c r="G568">
        <v>8.4485877859987998E-2</v>
      </c>
      <c r="H568">
        <v>8.2364009329388005E-2</v>
      </c>
      <c r="I568">
        <v>9.6370914163867921E-2</v>
      </c>
      <c r="J568">
        <f>0.000485677812257709*(5)^0.5 + 0.0826348005627652</f>
        <v>8.372080916613682E-2</v>
      </c>
      <c r="K568">
        <v>8.3727507064988008E-2</v>
      </c>
    </row>
    <row r="569" spans="1:11" x14ac:dyDescent="0.25">
      <c r="A569" s="1">
        <v>566</v>
      </c>
      <c r="B569" s="5">
        <v>7.5687644386945002E-2</v>
      </c>
      <c r="C569">
        <v>8.2834845205431468E-2</v>
      </c>
      <c r="D569" s="5">
        <v>8.3872727630972005E-2</v>
      </c>
      <c r="E569">
        <v>8.2414149347358162E-2</v>
      </c>
      <c r="F569">
        <v>8.3289300064987998E-2</v>
      </c>
      <c r="G569">
        <v>8.4487472662988006E-2</v>
      </c>
      <c r="H569">
        <v>8.2371077689148003E-2</v>
      </c>
      <c r="I569">
        <v>9.6408495416391099E-2</v>
      </c>
      <c r="J569">
        <f>0.000485841680138945*(5)^0.5 + 0.0826348005627652</f>
        <v>8.3721175585858593E-2</v>
      </c>
      <c r="K569">
        <v>8.3727507064988008E-2</v>
      </c>
    </row>
    <row r="570" spans="1:11" x14ac:dyDescent="0.25">
      <c r="A570" s="1">
        <v>567</v>
      </c>
      <c r="B570" s="5">
        <v>7.5658162107365701E-2</v>
      </c>
      <c r="C570">
        <v>8.2821491073255232E-2</v>
      </c>
      <c r="D570" s="5">
        <v>8.3873538712895296E-2</v>
      </c>
      <c r="E570">
        <v>8.2435656296882681E-2</v>
      </c>
      <c r="F570">
        <v>8.3291725564987998E-2</v>
      </c>
      <c r="G570">
        <v>8.4489067465987999E-2</v>
      </c>
      <c r="H570">
        <v>8.2378146048908002E-2</v>
      </c>
      <c r="I570">
        <v>9.6446076668914332E-2</v>
      </c>
      <c r="J570">
        <f>0.000486005492768376*(5)^0.5 + 0.0826348005627652</f>
        <v>8.3721541882033582E-2</v>
      </c>
      <c r="K570">
        <v>8.3727507064988008E-2</v>
      </c>
    </row>
    <row r="571" spans="1:11" x14ac:dyDescent="0.25">
      <c r="A571" s="1">
        <v>568</v>
      </c>
      <c r="B571" s="5">
        <v>7.5628706907547097E-2</v>
      </c>
      <c r="C571">
        <v>8.2808141981451311E-2</v>
      </c>
      <c r="D571" s="5">
        <v>8.3874350014229701E-2</v>
      </c>
      <c r="E571">
        <v>8.2457163246407186E-2</v>
      </c>
      <c r="F571">
        <v>8.3294151064987998E-2</v>
      </c>
      <c r="G571">
        <v>8.4490662268987993E-2</v>
      </c>
      <c r="H571">
        <v>8.2385214408668E-2</v>
      </c>
      <c r="I571">
        <v>9.6483657921437538E-2</v>
      </c>
      <c r="J571">
        <f>0.000486169250201852*(5)^0.5 + 0.0826348005627652</f>
        <v>8.3721908054786645E-2</v>
      </c>
      <c r="K571">
        <v>8.3727507064988008E-2</v>
      </c>
    </row>
    <row r="572" spans="1:11" x14ac:dyDescent="0.25">
      <c r="A572" s="1">
        <v>569</v>
      </c>
      <c r="B572" s="5">
        <v>7.55992787498517E-2</v>
      </c>
      <c r="C572">
        <v>8.2794797927166625E-2</v>
      </c>
      <c r="D572" s="5">
        <v>8.3875161535253095E-2</v>
      </c>
      <c r="E572">
        <v>8.2478670195931691E-2</v>
      </c>
      <c r="F572">
        <v>8.3296576564987998E-2</v>
      </c>
      <c r="G572">
        <v>8.4492257071988E-2</v>
      </c>
      <c r="H572">
        <v>8.2392282768427999E-2</v>
      </c>
      <c r="I572">
        <v>9.6521239173960743E-2</v>
      </c>
      <c r="J572">
        <f>0.00048633295249513*(5)^0.5 + 0.0826348005627652</f>
        <v>8.3722274104242489E-2</v>
      </c>
      <c r="K572">
        <v>8.3727507064988008E-2</v>
      </c>
    </row>
    <row r="573" spans="1:11" x14ac:dyDescent="0.25">
      <c r="A573" s="1">
        <v>570</v>
      </c>
      <c r="B573" s="5">
        <v>7.5569877596713006E-2</v>
      </c>
      <c r="C573">
        <v>8.2781458907550204E-2</v>
      </c>
      <c r="D573" s="5">
        <v>8.3875973276243798E-2</v>
      </c>
      <c r="E573">
        <v>8.2500177145456183E-2</v>
      </c>
      <c r="F573">
        <v>8.3299002064987998E-2</v>
      </c>
      <c r="G573">
        <v>8.4493851874987994E-2</v>
      </c>
      <c r="H573">
        <v>8.2399351128187998E-2</v>
      </c>
      <c r="I573">
        <v>9.6558820426483949E-2</v>
      </c>
      <c r="J573">
        <f>0.000486496599703872*(5)^0.5 + 0.0826348005627652</f>
        <v>8.3722640030525569E-2</v>
      </c>
      <c r="K573">
        <v>8.3727507064988008E-2</v>
      </c>
    </row>
    <row r="574" spans="1:11" x14ac:dyDescent="0.25">
      <c r="A574" s="1">
        <v>571</v>
      </c>
      <c r="B574" s="5">
        <v>7.5540503410634896E-2</v>
      </c>
      <c r="C574">
        <v>8.2768124919753203E-2</v>
      </c>
      <c r="D574" s="5">
        <v>8.38767852374806E-2</v>
      </c>
      <c r="E574">
        <v>8.2521684094980702E-2</v>
      </c>
      <c r="F574">
        <v>8.3301427564987998E-2</v>
      </c>
      <c r="G574">
        <v>8.4495446677988001E-2</v>
      </c>
      <c r="H574">
        <v>8.240641948794801E-2</v>
      </c>
      <c r="I574">
        <v>9.6596401679007182E-2</v>
      </c>
      <c r="J574">
        <f>0.000486660191883647*(5)^0.5 + 0.0826348005627652</f>
        <v>8.3723005833760133E-2</v>
      </c>
      <c r="K574">
        <v>8.3727507064988008E-2</v>
      </c>
    </row>
    <row r="575" spans="1:11" x14ac:dyDescent="0.25">
      <c r="A575" s="1">
        <v>572</v>
      </c>
      <c r="B575" s="5">
        <v>7.5511156154192294E-2</v>
      </c>
      <c r="C575">
        <v>8.2754795960928981E-2</v>
      </c>
      <c r="D575" s="5">
        <v>8.3877597419242805E-2</v>
      </c>
      <c r="E575">
        <v>8.2543191044505193E-2</v>
      </c>
      <c r="F575">
        <v>8.3303853064987998E-2</v>
      </c>
      <c r="G575">
        <v>8.4497041480987994E-2</v>
      </c>
      <c r="H575">
        <v>8.2413487847708009E-2</v>
      </c>
      <c r="I575">
        <v>9.6633982931530388E-2</v>
      </c>
      <c r="J575">
        <f>0.000486823729089932*(5)^0.5 + 0.0826348005627652</f>
        <v>8.3723371514070236E-2</v>
      </c>
      <c r="K575">
        <v>8.3727507064988008E-2</v>
      </c>
    </row>
    <row r="576" spans="1:11" x14ac:dyDescent="0.25">
      <c r="A576" s="1">
        <v>573</v>
      </c>
      <c r="B576" s="5">
        <v>7.5481835790030094E-2</v>
      </c>
      <c r="C576">
        <v>8.2741472028233093E-2</v>
      </c>
      <c r="D576" s="5">
        <v>8.3878409821810093E-2</v>
      </c>
      <c r="E576">
        <v>8.2564697994029712E-2</v>
      </c>
      <c r="F576">
        <v>8.3306278564987998E-2</v>
      </c>
      <c r="G576">
        <v>8.4498636283988002E-2</v>
      </c>
      <c r="H576">
        <v>8.2420556207468007E-2</v>
      </c>
      <c r="I576">
        <v>9.6671564184053593E-2</v>
      </c>
      <c r="J576">
        <f>0.000486987211378108*(5)^0.5 + 0.0826348005627652</f>
        <v>8.3723737071579707E-2</v>
      </c>
      <c r="K576">
        <v>8.3727507064988008E-2</v>
      </c>
    </row>
    <row r="577" spans="1:11" x14ac:dyDescent="0.25">
      <c r="A577" s="1">
        <v>574</v>
      </c>
      <c r="B577" s="5">
        <v>7.5452542280863497E-2</v>
      </c>
      <c r="C577">
        <v>8.2728153118823061E-2</v>
      </c>
      <c r="D577" s="5">
        <v>8.3879222445462795E-2</v>
      </c>
      <c r="E577">
        <v>8.2586204943554217E-2</v>
      </c>
      <c r="F577">
        <v>8.3308704064987998E-2</v>
      </c>
      <c r="G577">
        <v>8.4500231086987995E-2</v>
      </c>
      <c r="H577">
        <v>8.2427624567228006E-2</v>
      </c>
      <c r="I577">
        <v>9.6709145436576799E-2</v>
      </c>
      <c r="J577">
        <f>0.000487150638803466*(5)^0.5 + 0.0826348005627652</f>
        <v>8.3724102506412199E-2</v>
      </c>
      <c r="K577">
        <v>8.3727507064988008E-2</v>
      </c>
    </row>
    <row r="578" spans="1:11" x14ac:dyDescent="0.25">
      <c r="A578" s="1">
        <v>575</v>
      </c>
      <c r="B578" s="5">
        <v>7.5423275589477701E-2</v>
      </c>
      <c r="C578">
        <v>8.2714839229858741E-2</v>
      </c>
      <c r="D578" s="5">
        <v>8.3880035290481797E-2</v>
      </c>
      <c r="E578">
        <v>8.2607711893078722E-2</v>
      </c>
      <c r="F578">
        <v>8.3311129564987998E-2</v>
      </c>
      <c r="G578">
        <v>8.4501825889988003E-2</v>
      </c>
      <c r="H578">
        <v>8.2434692926988004E-2</v>
      </c>
      <c r="I578">
        <v>9.6746726689100004E-2</v>
      </c>
      <c r="J578">
        <f>0.000487314011421203*(5)^0.5 + 0.0826348005627652</f>
        <v>8.3724467818691126E-2</v>
      </c>
      <c r="K578">
        <v>8.3727507064988008E-2</v>
      </c>
    </row>
    <row r="579" spans="1:11" x14ac:dyDescent="0.25">
      <c r="A579" s="1">
        <v>576</v>
      </c>
      <c r="B579" s="5">
        <v>7.5394035678727794E-2</v>
      </c>
      <c r="C579">
        <v>8.2701530358502015E-2</v>
      </c>
      <c r="D579" s="5">
        <v>8.3880848357148305E-2</v>
      </c>
      <c r="E579">
        <v>8.2629218842603228E-2</v>
      </c>
      <c r="F579">
        <v>8.3313555064987999E-2</v>
      </c>
      <c r="G579">
        <v>8.4503420692987996E-2</v>
      </c>
      <c r="H579">
        <v>8.2441761286748003E-2</v>
      </c>
      <c r="I579">
        <v>9.6784307941623238E-2</v>
      </c>
      <c r="J579">
        <f>0.000487477329286423*(5)^0.5 + 0.0826348005627652</f>
        <v>8.3724833008539695E-2</v>
      </c>
      <c r="K579">
        <v>8.3727507064988008E-2</v>
      </c>
    </row>
    <row r="580" spans="1:11" x14ac:dyDescent="0.25">
      <c r="A580" s="1">
        <v>577</v>
      </c>
      <c r="B580" s="5">
        <v>7.5364822511538407E-2</v>
      </c>
      <c r="C580">
        <v>8.2688226501916928E-2</v>
      </c>
      <c r="D580" s="5">
        <v>8.3881661645744093E-2</v>
      </c>
      <c r="E580">
        <v>8.2650725792127733E-2</v>
      </c>
      <c r="F580">
        <v>8.3315980564987999E-2</v>
      </c>
      <c r="G580">
        <v>8.4505015495988003E-2</v>
      </c>
      <c r="H580">
        <v>8.2448829646508001E-2</v>
      </c>
      <c r="I580">
        <v>9.6821889194146415E-2</v>
      </c>
      <c r="J580">
        <f>0.000487640592454138*(5)^0.5 + 0.0826348005627652</f>
        <v>8.3725198076080934E-2</v>
      </c>
      <c r="K580">
        <v>8.3727507064988008E-2</v>
      </c>
    </row>
    <row r="581" spans="1:11" x14ac:dyDescent="0.25">
      <c r="A581" s="1">
        <v>578</v>
      </c>
      <c r="B581" s="5">
        <v>7.5335636050904001E-2</v>
      </c>
      <c r="C581">
        <v>8.2674927657269706E-2</v>
      </c>
      <c r="D581" s="5">
        <v>8.3882475156551506E-2</v>
      </c>
      <c r="E581">
        <v>8.2672232741652238E-2</v>
      </c>
      <c r="F581">
        <v>8.3318406064987999E-2</v>
      </c>
      <c r="G581">
        <v>8.4506610298987997E-2</v>
      </c>
      <c r="H581">
        <v>8.2455898006268E-2</v>
      </c>
      <c r="I581">
        <v>9.6859470446669649E-2</v>
      </c>
      <c r="J581">
        <f>0.000487803800979268*(5)^0.5 + 0.0826348005627652</f>
        <v>8.3725563021437632E-2</v>
      </c>
      <c r="K581">
        <v>8.3727507064988008E-2</v>
      </c>
    </row>
    <row r="582" spans="1:11" x14ac:dyDescent="0.25">
      <c r="A582" s="1">
        <v>579</v>
      </c>
      <c r="B582" s="5">
        <v>7.5306476259887997E-2</v>
      </c>
      <c r="C582">
        <v>8.2661633821728656E-2</v>
      </c>
      <c r="D582" s="5">
        <v>8.3883288889853302E-2</v>
      </c>
      <c r="E582">
        <v>8.2693739691176743E-2</v>
      </c>
      <c r="F582">
        <v>8.3320831564987999E-2</v>
      </c>
      <c r="G582">
        <v>8.4508205101988004E-2</v>
      </c>
      <c r="H582">
        <v>8.2462966366027998E-2</v>
      </c>
      <c r="I582">
        <v>9.6897051699192854E-2</v>
      </c>
      <c r="J582">
        <f>0.000487966954916642*(5)^0.5 + 0.0826348005627652</f>
        <v>8.3725927844732387E-2</v>
      </c>
      <c r="K582">
        <v>8.3727507064988008E-2</v>
      </c>
    </row>
    <row r="583" spans="1:11" x14ac:dyDescent="0.25">
      <c r="A583" s="1">
        <v>580</v>
      </c>
      <c r="B583" s="5">
        <v>7.5277343101623206E-2</v>
      </c>
      <c r="C583">
        <v>8.2648344992464221E-2</v>
      </c>
      <c r="D583" s="5">
        <v>8.3884102845932798E-2</v>
      </c>
      <c r="E583">
        <v>8.2715246640701262E-2</v>
      </c>
      <c r="F583">
        <v>8.3323257064987999E-2</v>
      </c>
      <c r="G583">
        <v>8.4509799904987998E-2</v>
      </c>
      <c r="H583">
        <v>8.2470034725788011E-2</v>
      </c>
      <c r="I583">
        <v>9.693463295171606E-2</v>
      </c>
      <c r="J583">
        <f>0.000488130054320997*(5)^0.5 + 0.0826348005627652</f>
        <v>8.3726292546087613E-2</v>
      </c>
      <c r="K583">
        <v>8.3727507064988008E-2</v>
      </c>
    </row>
    <row r="584" spans="1:11" x14ac:dyDescent="0.25">
      <c r="A584" s="1">
        <v>581</v>
      </c>
      <c r="B584" s="5">
        <v>7.5248236539311494E-2</v>
      </c>
      <c r="C584">
        <v>8.2635061166648996E-2</v>
      </c>
      <c r="D584" s="5">
        <v>8.3884917025073696E-2</v>
      </c>
      <c r="E584">
        <v>8.2736753590225753E-2</v>
      </c>
      <c r="F584">
        <v>8.3325682564987999E-2</v>
      </c>
      <c r="G584">
        <v>8.4511394707988005E-2</v>
      </c>
      <c r="H584">
        <v>8.2477103085548009E-2</v>
      </c>
      <c r="I584">
        <v>9.6972214204239265E-2</v>
      </c>
      <c r="J584">
        <f>0.000488293099246977*(5)^0.5 + 0.0826348005627652</f>
        <v>8.3726657125625492E-2</v>
      </c>
      <c r="K584">
        <v>8.3727507064988008E-2</v>
      </c>
    </row>
    <row r="585" spans="1:11" x14ac:dyDescent="0.25">
      <c r="A585" s="1">
        <v>582</v>
      </c>
      <c r="B585" s="5">
        <v>7.5219156536223394E-2</v>
      </c>
      <c r="C585">
        <v>8.2621782341457742E-2</v>
      </c>
      <c r="D585" s="5">
        <v>8.3885731427560395E-2</v>
      </c>
      <c r="E585">
        <v>8.2758260539750272E-2</v>
      </c>
      <c r="F585">
        <v>8.3328108064987999E-2</v>
      </c>
      <c r="G585">
        <v>8.4512989510987999E-2</v>
      </c>
      <c r="H585">
        <v>8.2484171445308008E-2</v>
      </c>
      <c r="I585">
        <v>9.7009795456762499E-2</v>
      </c>
      <c r="J585">
        <f>0.000488456089749137*(5)^0.5 + 0.0826348005627652</f>
        <v>8.3727021583468009E-2</v>
      </c>
      <c r="K585">
        <v>8.3727507064988008E-2</v>
      </c>
    </row>
    <row r="586" spans="1:11" x14ac:dyDescent="0.25">
      <c r="A586" s="1">
        <v>583</v>
      </c>
      <c r="B586" s="5">
        <v>7.5190103055698204E-2</v>
      </c>
      <c r="C586">
        <v>8.2608508514067244E-2</v>
      </c>
      <c r="D586" s="5">
        <v>8.3886546053677694E-2</v>
      </c>
      <c r="E586">
        <v>8.2779767489274764E-2</v>
      </c>
      <c r="F586">
        <v>8.3330533564987999E-2</v>
      </c>
      <c r="G586">
        <v>8.4514584313988006E-2</v>
      </c>
      <c r="H586">
        <v>8.2491239805068006E-2</v>
      </c>
      <c r="I586">
        <v>9.7047376709285676E-2</v>
      </c>
      <c r="J586">
        <f>0.000488619025881941*(5)^0.5 + 0.0826348005627652</f>
        <v>8.3727385919736955E-2</v>
      </c>
      <c r="K586">
        <v>8.3727507064988008E-2</v>
      </c>
    </row>
    <row r="587" spans="1:11" x14ac:dyDescent="0.25">
      <c r="A587" s="1">
        <v>584</v>
      </c>
      <c r="B587" s="5">
        <v>7.5161076061143903E-2</v>
      </c>
      <c r="C587">
        <v>8.2595239681656496E-2</v>
      </c>
      <c r="D587" s="5">
        <v>8.3887360903710906E-2</v>
      </c>
      <c r="E587">
        <v>8.2801274438799283E-2</v>
      </c>
      <c r="F587">
        <v>8.3332959064987999E-2</v>
      </c>
      <c r="G587">
        <v>8.4516179116987999E-2</v>
      </c>
      <c r="H587">
        <v>8.2498308164828005E-2</v>
      </c>
      <c r="I587">
        <v>9.708495796180891E-2</v>
      </c>
      <c r="J587">
        <f>0.000488781907699759*(5)^0.5 + 0.0826348005627652</f>
        <v>8.3727750134553899E-2</v>
      </c>
      <c r="K587">
        <v>8.3727507064988008E-2</v>
      </c>
    </row>
    <row r="588" spans="1:11" x14ac:dyDescent="0.25">
      <c r="A588" s="1">
        <v>585</v>
      </c>
      <c r="B588" s="5">
        <v>7.5132075516036401E-2</v>
      </c>
      <c r="C588">
        <v>8.2581975841406599E-2</v>
      </c>
      <c r="D588" s="5">
        <v>8.3888175977945803E-2</v>
      </c>
      <c r="E588">
        <v>8.2822781388323774E-2</v>
      </c>
      <c r="F588">
        <v>8.3335384564987999E-2</v>
      </c>
      <c r="G588">
        <v>8.4517773919987993E-2</v>
      </c>
      <c r="H588">
        <v>8.2505376524588003E-2</v>
      </c>
      <c r="I588">
        <v>9.7122539214332115E-2</v>
      </c>
      <c r="J588">
        <f>0.000488944735256874*(5)^0.5 + 0.0826348005627652</f>
        <v>8.3728114228040218E-2</v>
      </c>
      <c r="K588">
        <v>8.3727507064988008E-2</v>
      </c>
    </row>
    <row r="589" spans="1:11" x14ac:dyDescent="0.25">
      <c r="A589" s="1">
        <v>586</v>
      </c>
      <c r="B589" s="5">
        <v>7.5103101383920207E-2</v>
      </c>
      <c r="C589">
        <v>8.2568716990500765E-2</v>
      </c>
      <c r="D589" s="5">
        <v>8.3888991276668906E-2</v>
      </c>
      <c r="E589">
        <v>8.2844288337848293E-2</v>
      </c>
      <c r="F589">
        <v>8.3337810064987999E-2</v>
      </c>
      <c r="G589">
        <v>8.4519368722988E-2</v>
      </c>
      <c r="H589">
        <v>8.2512444884348002E-2</v>
      </c>
      <c r="I589">
        <v>9.7160120466855321E-2</v>
      </c>
      <c r="J589">
        <f>0.000489107508607477*(5)^0.5 + 0.0826348005627652</f>
        <v>8.3728478200317091E-2</v>
      </c>
      <c r="K589">
        <v>8.3727507064988008E-2</v>
      </c>
    </row>
    <row r="590" spans="1:11" x14ac:dyDescent="0.25">
      <c r="A590" s="1">
        <v>587</v>
      </c>
      <c r="B590" s="5">
        <v>7.5074153628407705E-2</v>
      </c>
      <c r="C590">
        <v>8.2555463126124315E-2</v>
      </c>
      <c r="D590" s="5">
        <v>8.3889806800166805E-2</v>
      </c>
      <c r="E590">
        <v>8.2865795287372798E-2</v>
      </c>
      <c r="F590">
        <v>8.3340235564987999E-2</v>
      </c>
      <c r="G590">
        <v>8.4520963525987994E-2</v>
      </c>
      <c r="H590">
        <v>8.2519513244108E-2</v>
      </c>
      <c r="I590">
        <v>9.7197701719378526E-2</v>
      </c>
      <c r="J590">
        <f>0.00048927022780567*(5)^0.5 + 0.0826348005627652</f>
        <v>8.3728842051505492E-2</v>
      </c>
      <c r="K590">
        <v>8.3727507064988008E-2</v>
      </c>
    </row>
    <row r="591" spans="1:11" x14ac:dyDescent="0.25">
      <c r="A591" s="1">
        <v>588</v>
      </c>
      <c r="B591" s="5">
        <v>7.5045232213179103E-2</v>
      </c>
      <c r="C591">
        <v>8.2542214245464721E-2</v>
      </c>
      <c r="D591" s="5">
        <v>8.3890622548727103E-2</v>
      </c>
      <c r="E591">
        <v>8.2887302236897303E-2</v>
      </c>
      <c r="F591">
        <v>8.3342661064988E-2</v>
      </c>
      <c r="G591">
        <v>8.4522558328988001E-2</v>
      </c>
      <c r="H591">
        <v>8.2526581603867999E-2</v>
      </c>
      <c r="I591">
        <v>9.7235282971901732E-2</v>
      </c>
      <c r="J591">
        <f>0.000489432892905464*(5)^0.5 + 0.0826348005627652</f>
        <v>8.3729205781726199E-2</v>
      </c>
      <c r="K591">
        <v>8.3727507064988008E-2</v>
      </c>
    </row>
    <row r="592" spans="1:11" x14ac:dyDescent="0.25">
      <c r="A592" s="1">
        <v>589</v>
      </c>
      <c r="B592" s="5">
        <v>7.5016337101982397E-2</v>
      </c>
      <c r="C592">
        <v>8.2528970345711494E-2</v>
      </c>
      <c r="D592" s="5">
        <v>8.3891438522637599E-2</v>
      </c>
      <c r="E592">
        <v>8.2908809186421809E-2</v>
      </c>
      <c r="F592">
        <v>8.3345086564988E-2</v>
      </c>
      <c r="G592">
        <v>8.4524153131987995E-2</v>
      </c>
      <c r="H592">
        <v>8.2533649963628011E-2</v>
      </c>
      <c r="I592">
        <v>9.7272864224424938E-2</v>
      </c>
      <c r="J592">
        <f>0.00048959550396078*(5)^0.5 + 0.0826348005627652</f>
        <v>8.3729569391099781E-2</v>
      </c>
      <c r="K592">
        <v>8.3727507064988008E-2</v>
      </c>
    </row>
    <row r="593" spans="1:11" x14ac:dyDescent="0.25">
      <c r="A593" s="1">
        <v>590</v>
      </c>
      <c r="B593" s="5">
        <v>7.4987468258632894E-2</v>
      </c>
      <c r="C593">
        <v>8.2515731424056341E-2</v>
      </c>
      <c r="D593" s="5">
        <v>8.3892254722186602E-2</v>
      </c>
      <c r="E593">
        <v>8.2930316135946314E-2</v>
      </c>
      <c r="F593">
        <v>8.3347512064988E-2</v>
      </c>
      <c r="G593">
        <v>8.4525747934988002E-2</v>
      </c>
      <c r="H593">
        <v>8.254071832338801E-2</v>
      </c>
      <c r="I593">
        <v>9.7310445476948171E-2</v>
      </c>
      <c r="J593">
        <f>0.000489758061025451*(5)^0.5 + 0.0826348005627652</f>
        <v>8.3729932879746602E-2</v>
      </c>
      <c r="K593">
        <v>8.3727507064988008E-2</v>
      </c>
    </row>
    <row r="594" spans="1:11" x14ac:dyDescent="0.25">
      <c r="A594" s="1">
        <v>591</v>
      </c>
      <c r="B594" s="5">
        <v>7.4958625647013499E-2</v>
      </c>
      <c r="C594">
        <v>8.2502497477693101E-2</v>
      </c>
      <c r="D594" s="5">
        <v>8.3893071147663201E-2</v>
      </c>
      <c r="E594">
        <v>8.2951823085470819E-2</v>
      </c>
      <c r="F594">
        <v>8.3349937564988E-2</v>
      </c>
      <c r="G594">
        <v>8.4527342737987995E-2</v>
      </c>
      <c r="H594">
        <v>8.2547786683148008E-2</v>
      </c>
      <c r="I594">
        <v>9.7348026729471376E-2</v>
      </c>
      <c r="J594">
        <f>0.000489920564153219*(5)^0.5 + 0.0826348005627652</f>
        <v>8.3730296247786842E-2</v>
      </c>
      <c r="K594">
        <v>8.3727507064988008E-2</v>
      </c>
    </row>
    <row r="595" spans="1:11" x14ac:dyDescent="0.25">
      <c r="A595" s="1">
        <v>592</v>
      </c>
      <c r="B595" s="5">
        <v>7.4929809231074299E-2</v>
      </c>
      <c r="C595">
        <v>8.2489268503817575E-2</v>
      </c>
      <c r="D595" s="5">
        <v>8.3893887799356706E-2</v>
      </c>
      <c r="E595">
        <v>8.2973330034995324E-2</v>
      </c>
      <c r="F595">
        <v>8.3352363064988E-2</v>
      </c>
      <c r="G595">
        <v>8.4528937540988003E-2</v>
      </c>
      <c r="H595">
        <v>8.2554855042908007E-2</v>
      </c>
      <c r="I595">
        <v>9.7385607981994582E-2</v>
      </c>
      <c r="J595">
        <f>0.000490083013397738*(5)^0.5 + 0.0826348005627652</f>
        <v>8.373065949534049E-2</v>
      </c>
      <c r="K595">
        <v>8.3727507064988008E-2</v>
      </c>
    </row>
    <row r="596" spans="1:11" x14ac:dyDescent="0.25">
      <c r="A596" s="1">
        <v>593</v>
      </c>
      <c r="B596" s="5">
        <v>7.4901018974832395E-2</v>
      </c>
      <c r="C596">
        <v>8.247604449962781E-2</v>
      </c>
      <c r="D596" s="5">
        <v>8.3894704677557094E-2</v>
      </c>
      <c r="E596">
        <v>8.2994836984519843E-2</v>
      </c>
      <c r="F596">
        <v>8.3354788564988E-2</v>
      </c>
      <c r="G596">
        <v>8.4530532343987996E-2</v>
      </c>
      <c r="H596">
        <v>8.2561923402668005E-2</v>
      </c>
      <c r="I596">
        <v>9.7423189234517787E-2</v>
      </c>
      <c r="J596">
        <f>0.000490245408812573*(5)^0.5 + 0.0826348005627652</f>
        <v>8.3731022622527296E-2</v>
      </c>
      <c r="K596">
        <v>8.3727507064988008E-2</v>
      </c>
    </row>
    <row r="597" spans="1:11" x14ac:dyDescent="0.25">
      <c r="A597" s="1">
        <v>594</v>
      </c>
      <c r="B597" s="5">
        <v>7.4872254842371602E-2</v>
      </c>
      <c r="C597">
        <v>8.2462825462323933E-2</v>
      </c>
      <c r="D597" s="5">
        <v>8.3895521782554897E-2</v>
      </c>
      <c r="E597">
        <v>8.3016343934044334E-2</v>
      </c>
      <c r="F597">
        <v>8.3357214064988E-2</v>
      </c>
      <c r="G597">
        <v>8.4532127146988004E-2</v>
      </c>
      <c r="H597">
        <v>8.2568991762428004E-2</v>
      </c>
      <c r="I597">
        <v>9.7460770487040993E-2</v>
      </c>
      <c r="J597">
        <f>0.000490407750451199*(5)^0.5 + 0.0826348005627652</f>
        <v>8.3731385629466831E-2</v>
      </c>
      <c r="K597">
        <v>8.3727507064988008E-2</v>
      </c>
    </row>
    <row r="598" spans="1:11" x14ac:dyDescent="0.25">
      <c r="A598" s="1">
        <v>595</v>
      </c>
      <c r="B598" s="5">
        <v>7.4843516797842902E-2</v>
      </c>
      <c r="C598">
        <v>8.2449611389108141E-2</v>
      </c>
      <c r="D598" s="5">
        <v>8.3896339114641005E-2</v>
      </c>
      <c r="E598">
        <v>8.3037850883568853E-2</v>
      </c>
      <c r="F598">
        <v>8.3359639564988E-2</v>
      </c>
      <c r="G598">
        <v>8.4533721949987997E-2</v>
      </c>
      <c r="H598">
        <v>8.2576060122188003E-2</v>
      </c>
      <c r="I598">
        <v>9.7498351739564199E-2</v>
      </c>
      <c r="J598">
        <f>0.000490570038367005*(5)^0.5 + 0.0826348005627652</f>
        <v>8.3731748516278501E-2</v>
      </c>
      <c r="K598">
        <v>8.3727507064988008E-2</v>
      </c>
    </row>
    <row r="599" spans="1:11" x14ac:dyDescent="0.25">
      <c r="A599" s="1">
        <v>596</v>
      </c>
      <c r="B599" s="5">
        <v>7.4814804805463403E-2</v>
      </c>
      <c r="C599">
        <v>8.2436402277184739E-2</v>
      </c>
      <c r="D599" s="5">
        <v>8.3897156674107007E-2</v>
      </c>
      <c r="E599">
        <v>8.3059357833093345E-2</v>
      </c>
      <c r="F599">
        <v>8.3362065064988E-2</v>
      </c>
      <c r="G599">
        <v>8.4535316752988005E-2</v>
      </c>
      <c r="H599">
        <v>8.2583128481948001E-2</v>
      </c>
      <c r="I599">
        <v>9.7535932992087432E-2</v>
      </c>
      <c r="J599">
        <f>0.000490732272613289*(5)^0.5 + 0.0826348005627652</f>
        <v>8.3732111283081473E-2</v>
      </c>
      <c r="K599">
        <v>8.3727507064988008E-2</v>
      </c>
    </row>
    <row r="600" spans="1:11" x14ac:dyDescent="0.25">
      <c r="A600" s="1">
        <v>597</v>
      </c>
      <c r="B600" s="5">
        <v>7.4786118829516801E-2</v>
      </c>
      <c r="C600">
        <v>8.2423198123760102E-2</v>
      </c>
      <c r="D600" s="5">
        <v>8.3897974461245001E-2</v>
      </c>
      <c r="E600">
        <v>8.3080864782617864E-2</v>
      </c>
      <c r="F600">
        <v>8.3364490564988E-2</v>
      </c>
      <c r="G600">
        <v>8.4536911555987998E-2</v>
      </c>
      <c r="H600">
        <v>8.2590196841708E-2</v>
      </c>
      <c r="I600">
        <v>9.7573514244610637E-2</v>
      </c>
      <c r="J600">
        <f>0.000490894453243263*(5)^0.5 + 0.0826348005627652</f>
        <v>8.3732473929994736E-2</v>
      </c>
      <c r="K600">
        <v>8.3727507064988008E-2</v>
      </c>
    </row>
    <row r="601" spans="1:11" x14ac:dyDescent="0.25">
      <c r="A601" s="1">
        <v>598</v>
      </c>
      <c r="B601" s="5">
        <v>7.4757458834353099E-2</v>
      </c>
      <c r="C601">
        <v>8.2409998926042796E-2</v>
      </c>
      <c r="D601" s="5">
        <v>8.3898792476347406E-2</v>
      </c>
      <c r="E601">
        <v>8.3102371732142355E-2</v>
      </c>
      <c r="F601">
        <v>8.3366916064988E-2</v>
      </c>
      <c r="G601">
        <v>8.4538506358988005E-2</v>
      </c>
      <c r="H601">
        <v>8.2597265201468012E-2</v>
      </c>
      <c r="I601">
        <v>9.7611095497133843E-2</v>
      </c>
      <c r="J601">
        <f>0.000491056580310051*(5)^0.5 + 0.0826348005627652</f>
        <v>8.3732836457137069E-2</v>
      </c>
      <c r="K601">
        <v>8.3727507064988008E-2</v>
      </c>
    </row>
    <row r="602" spans="1:11" x14ac:dyDescent="0.25">
      <c r="A602" s="1">
        <v>599</v>
      </c>
      <c r="B602" s="5">
        <v>7.4728824784388401E-2</v>
      </c>
      <c r="C602">
        <v>8.2396804681243413E-2</v>
      </c>
      <c r="D602" s="5">
        <v>8.3899610719707404E-2</v>
      </c>
      <c r="E602">
        <v>8.3123878681666874E-2</v>
      </c>
      <c r="F602">
        <v>8.3369341564988E-2</v>
      </c>
      <c r="G602">
        <v>8.4540101161987999E-2</v>
      </c>
      <c r="H602">
        <v>8.2604333561228011E-2</v>
      </c>
      <c r="I602">
        <v>9.7648676749657048E-2</v>
      </c>
      <c r="J602">
        <f>0.000491218653866687*(5)^0.5 + 0.0826348005627652</f>
        <v>8.3733198864627059E-2</v>
      </c>
      <c r="K602">
        <v>8.3727507064988008E-2</v>
      </c>
    </row>
    <row r="603" spans="1:11" x14ac:dyDescent="0.25">
      <c r="A603" s="1">
        <v>600</v>
      </c>
      <c r="B603" s="5">
        <v>7.4700216644104603E-2</v>
      </c>
      <c r="C603">
        <v>8.2383615386574613E-2</v>
      </c>
      <c r="D603" s="5">
        <v>8.3900429191618706E-2</v>
      </c>
      <c r="E603">
        <v>8.3145385631191379E-2</v>
      </c>
      <c r="F603">
        <v>8.3371767064988E-2</v>
      </c>
      <c r="G603">
        <v>8.4541695964988006E-2</v>
      </c>
      <c r="H603">
        <v>8.2611401920988009E-2</v>
      </c>
      <c r="I603">
        <v>9.7686258002180254E-2</v>
      </c>
      <c r="J603">
        <f>0.000491380673966121*(5)^0.5 + 0.0826348005627652</f>
        <v>8.3733561152583111E-2</v>
      </c>
      <c r="K603">
        <v>8.3727507064988008E-2</v>
      </c>
    </row>
    <row r="604" spans="1:11" x14ac:dyDescent="0.25">
      <c r="A604" s="1">
        <v>601</v>
      </c>
      <c r="B604" s="5">
        <v>7.4671634378049495E-2</v>
      </c>
      <c r="C604">
        <v>8.2370431039251207E-2</v>
      </c>
      <c r="D604" s="5">
        <v>8.3901247892375297E-2</v>
      </c>
      <c r="E604">
        <v>8.3166892580715884E-2</v>
      </c>
      <c r="F604">
        <v>8.3374192564988001E-2</v>
      </c>
      <c r="G604">
        <v>8.4543290767988E-2</v>
      </c>
      <c r="H604">
        <v>8.2618470280748008E-2</v>
      </c>
      <c r="I604">
        <v>9.772383925470346E-2</v>
      </c>
      <c r="J604">
        <f>0.000491542640661213*(5)^0.5 + 0.0826348005627652</f>
        <v>8.3733923321123421E-2</v>
      </c>
      <c r="K604">
        <v>8.3727507064988008E-2</v>
      </c>
    </row>
    <row r="605" spans="1:11" x14ac:dyDescent="0.25">
      <c r="A605" s="1">
        <v>602</v>
      </c>
      <c r="B605" s="5">
        <v>7.4643077950836398E-2</v>
      </c>
      <c r="C605">
        <v>8.2357251636490075E-2</v>
      </c>
      <c r="D605" s="5">
        <v>8.3902066822271901E-2</v>
      </c>
      <c r="E605">
        <v>8.3188399530240403E-2</v>
      </c>
      <c r="F605">
        <v>8.3376618064988001E-2</v>
      </c>
      <c r="G605">
        <v>8.4544885570987993E-2</v>
      </c>
      <c r="H605">
        <v>8.2625538640508006E-2</v>
      </c>
      <c r="I605">
        <v>9.7761420507226693E-2</v>
      </c>
      <c r="J605">
        <f>0.000491704554004737*(5)^0.5 + 0.0826348005627652</f>
        <v>8.3734285370366007E-2</v>
      </c>
      <c r="K605">
        <v>8.3727507064988008E-2</v>
      </c>
    </row>
    <row r="606" spans="1:11" x14ac:dyDescent="0.25">
      <c r="A606" s="1">
        <v>603</v>
      </c>
      <c r="B606" s="5">
        <v>7.4614547327144398E-2</v>
      </c>
      <c r="C606">
        <v>8.234407717551015E-2</v>
      </c>
      <c r="D606" s="5">
        <v>8.3902885981603795E-2</v>
      </c>
      <c r="E606">
        <v>8.3209906479764895E-2</v>
      </c>
      <c r="F606">
        <v>8.3379043564988001E-2</v>
      </c>
      <c r="G606">
        <v>8.4546480373988001E-2</v>
      </c>
      <c r="H606">
        <v>8.2632607000268005E-2</v>
      </c>
      <c r="I606">
        <v>9.7799001759749871E-2</v>
      </c>
      <c r="J606">
        <f>0.00049186641404938*(5)^0.5 + 0.0826348005627652</f>
        <v>8.3734647300428677E-2</v>
      </c>
      <c r="K606">
        <v>8.3727507064988008E-2</v>
      </c>
    </row>
    <row r="607" spans="1:11" x14ac:dyDescent="0.25">
      <c r="A607" s="1">
        <v>604</v>
      </c>
      <c r="B607" s="5">
        <v>7.4586042471717406E-2</v>
      </c>
      <c r="C607">
        <v>8.2330907653532542E-2</v>
      </c>
      <c r="D607" s="5">
        <v>8.3903705370666701E-2</v>
      </c>
      <c r="E607">
        <v>8.32314134292894E-2</v>
      </c>
      <c r="F607">
        <v>8.3381469064988001E-2</v>
      </c>
      <c r="G607">
        <v>8.4548075176987994E-2</v>
      </c>
      <c r="H607">
        <v>8.2639675360028003E-2</v>
      </c>
      <c r="I607">
        <v>9.7836583012273104E-2</v>
      </c>
      <c r="J607">
        <f>0.000492028220847743*(5)^0.5 + 0.0826348005627652</f>
        <v>8.3735009111429032E-2</v>
      </c>
      <c r="K607">
        <v>8.3727507064988008E-2</v>
      </c>
    </row>
    <row r="608" spans="1:11" x14ac:dyDescent="0.25">
      <c r="A608" s="1">
        <v>605</v>
      </c>
      <c r="B608" s="5">
        <v>7.4557563349364905E-2</v>
      </c>
      <c r="C608">
        <v>8.2317743067780308E-2</v>
      </c>
      <c r="D608" s="5">
        <v>8.3904524989756896E-2</v>
      </c>
      <c r="E608">
        <v>8.3252920378813905E-2</v>
      </c>
      <c r="F608">
        <v>8.3383894564988001E-2</v>
      </c>
      <c r="G608">
        <v>8.4549669979988001E-2</v>
      </c>
      <c r="H608">
        <v>8.2646743719788002E-2</v>
      </c>
      <c r="I608">
        <v>9.7874164264796309E-2</v>
      </c>
      <c r="J608">
        <f>0.000492189974452339*(5)^0.5 + 0.0826348005627652</f>
        <v>8.3735370803484518E-2</v>
      </c>
      <c r="K608">
        <v>8.3727507064988008E-2</v>
      </c>
    </row>
    <row r="609" spans="1:11" x14ac:dyDescent="0.25">
      <c r="A609" s="1">
        <v>606</v>
      </c>
      <c r="B609" s="5">
        <v>7.4529109924961298E-2</v>
      </c>
      <c r="C609">
        <v>8.2304583415478694E-2</v>
      </c>
      <c r="D609" s="5">
        <v>8.3905344839171198E-2</v>
      </c>
      <c r="E609">
        <v>8.3274427328338424E-2</v>
      </c>
      <c r="F609">
        <v>8.3386320064988001E-2</v>
      </c>
      <c r="G609">
        <v>8.4551264782987995E-2</v>
      </c>
      <c r="H609">
        <v>8.2653812079548E-2</v>
      </c>
      <c r="I609">
        <v>9.7911745517319515E-2</v>
      </c>
      <c r="J609">
        <f>0.000492351674915597*(5)^0.5 + 0.0826348005627652</f>
        <v>8.3735732376712363E-2</v>
      </c>
      <c r="K609">
        <v>8.3727507064988008E-2</v>
      </c>
    </row>
    <row r="610" spans="1:11" x14ac:dyDescent="0.25">
      <c r="A610" s="1">
        <v>607</v>
      </c>
      <c r="B610" s="5">
        <v>7.4500682163445603E-2</v>
      </c>
      <c r="C610">
        <v>8.2291428693854973E-2</v>
      </c>
      <c r="D610" s="5">
        <v>8.3906164919206896E-2</v>
      </c>
      <c r="E610">
        <v>8.3295934277862915E-2</v>
      </c>
      <c r="F610">
        <v>8.3388745564988001E-2</v>
      </c>
      <c r="G610">
        <v>8.4552859585988002E-2</v>
      </c>
      <c r="H610">
        <v>8.2660880439307999E-2</v>
      </c>
      <c r="I610">
        <v>9.7949326769842721E-2</v>
      </c>
      <c r="J610">
        <f>0.000492513322289857*(5)^0.5 + 0.0826348005627652</f>
        <v>8.3736093831229583E-2</v>
      </c>
      <c r="K610">
        <v>8.3727507064988008E-2</v>
      </c>
    </row>
    <row r="611" spans="1:11" x14ac:dyDescent="0.25">
      <c r="A611" s="1">
        <v>608</v>
      </c>
      <c r="B611" s="5">
        <v>7.44722800298218E-2</v>
      </c>
      <c r="C611">
        <v>8.2278278900138543E-2</v>
      </c>
      <c r="D611" s="5">
        <v>8.3906985230162004E-2</v>
      </c>
      <c r="E611">
        <v>8.3317441227387434E-2</v>
      </c>
      <c r="F611">
        <v>8.3391171064988001E-2</v>
      </c>
      <c r="G611">
        <v>8.4554454388987996E-2</v>
      </c>
      <c r="H611">
        <v>8.2667948799068011E-2</v>
      </c>
      <c r="I611">
        <v>9.7986908022365954E-2</v>
      </c>
      <c r="J611">
        <f>0.000492674916627375*(5)^0.5 + 0.0826348005627652</f>
        <v>8.3736455167153057E-2</v>
      </c>
      <c r="K611">
        <v>8.3727507064988008E-2</v>
      </c>
    </row>
    <row r="612" spans="1:11" x14ac:dyDescent="0.25">
      <c r="A612" s="1">
        <v>609</v>
      </c>
      <c r="B612" s="5">
        <v>7.44439034891584E-2</v>
      </c>
      <c r="C612">
        <v>8.2265134031560841E-2</v>
      </c>
      <c r="D612" s="5">
        <v>8.3907805772334906E-2</v>
      </c>
      <c r="E612">
        <v>8.3338948176911939E-2</v>
      </c>
      <c r="F612">
        <v>8.3393596564988001E-2</v>
      </c>
      <c r="G612">
        <v>8.4556049191988003E-2</v>
      </c>
      <c r="H612">
        <v>8.267501715882801E-2</v>
      </c>
      <c r="I612">
        <v>9.8024489274889159E-2</v>
      </c>
      <c r="J612">
        <f>0.000492836457980323*(5)^0.5 + 0.0826348005627652</f>
        <v>8.3736816384599427E-2</v>
      </c>
      <c r="K612">
        <v>8.3727507064988008E-2</v>
      </c>
    </row>
    <row r="613" spans="1:11" x14ac:dyDescent="0.25">
      <c r="A613" s="1">
        <v>610</v>
      </c>
      <c r="B613" s="5">
        <v>7.4415552506588101E-2</v>
      </c>
      <c r="C613">
        <v>8.2251994085355357E-2</v>
      </c>
      <c r="D613" s="5">
        <v>8.3908626546024503E-2</v>
      </c>
      <c r="E613">
        <v>8.3360455126436445E-2</v>
      </c>
      <c r="F613">
        <v>8.3396022064988001E-2</v>
      </c>
      <c r="G613">
        <v>8.4557643994987997E-2</v>
      </c>
      <c r="H613">
        <v>8.2682085518588008E-2</v>
      </c>
      <c r="I613">
        <v>9.8062070527412365E-2</v>
      </c>
      <c r="J613">
        <f>0.000492997946400783*(5)^0.5 + 0.0826348005627652</f>
        <v>8.3737177483685157E-2</v>
      </c>
      <c r="K613">
        <v>8.3727507064988008E-2</v>
      </c>
    </row>
    <row r="614" spans="1:11" x14ac:dyDescent="0.25">
      <c r="A614" s="1">
        <v>611</v>
      </c>
      <c r="B614" s="5">
        <v>7.4387227047308005E-2</v>
      </c>
      <c r="C614">
        <v>8.2238859058757718E-2</v>
      </c>
      <c r="D614" s="5">
        <v>8.3909447551530306E-2</v>
      </c>
      <c r="E614">
        <v>8.3381962075960936E-2</v>
      </c>
      <c r="F614">
        <v>8.3398447564988001E-2</v>
      </c>
      <c r="G614">
        <v>8.4559238797988004E-2</v>
      </c>
      <c r="H614">
        <v>8.2689153878348007E-2</v>
      </c>
      <c r="I614">
        <v>9.8099651779935571E-2</v>
      </c>
      <c r="J614">
        <f>0.000493159381940756*(5)^0.5 + 0.0826348005627652</f>
        <v>8.3737538464526515E-2</v>
      </c>
      <c r="K614">
        <v>8.3727507064988008E-2</v>
      </c>
    </row>
    <row r="615" spans="1:11" x14ac:dyDescent="0.25">
      <c r="A615" s="1">
        <v>612</v>
      </c>
      <c r="B615" s="5">
        <v>7.4358927076579304E-2</v>
      </c>
      <c r="C615">
        <v>8.2225728949005553E-2</v>
      </c>
      <c r="D615" s="5">
        <v>8.3910268789152503E-2</v>
      </c>
      <c r="E615">
        <v>8.3403469025485455E-2</v>
      </c>
      <c r="F615">
        <v>8.3400873064988001E-2</v>
      </c>
      <c r="G615">
        <v>8.4560833600987997E-2</v>
      </c>
      <c r="H615">
        <v>8.2696222238108005E-2</v>
      </c>
      <c r="I615">
        <v>9.8137233032458776E-2</v>
      </c>
      <c r="J615">
        <f>0.000493320764652156*(5)^0.5 + 0.0826348005627652</f>
        <v>8.3737899327239601E-2</v>
      </c>
      <c r="K615">
        <v>8.3727507064988008E-2</v>
      </c>
    </row>
    <row r="616" spans="1:11" x14ac:dyDescent="0.25">
      <c r="A616" s="1">
        <v>613</v>
      </c>
      <c r="B616" s="5">
        <v>7.4330652559727095E-2</v>
      </c>
      <c r="C616">
        <v>8.2212603753338595E-2</v>
      </c>
      <c r="D616" s="5">
        <v>8.3911090259191606E-2</v>
      </c>
      <c r="E616">
        <v>8.342497597500996E-2</v>
      </c>
      <c r="F616">
        <v>8.3403298564988002E-2</v>
      </c>
      <c r="G616">
        <v>8.4562428403988005E-2</v>
      </c>
      <c r="H616">
        <v>8.2703290597868004E-2</v>
      </c>
      <c r="I616">
        <v>9.8174814284982009E-2</v>
      </c>
      <c r="J616">
        <f>0.000493482094586811*(5)^0.5 + 0.0826348005627652</f>
        <v>8.3738260071940296E-2</v>
      </c>
      <c r="K616">
        <v>8.3727507064988008E-2</v>
      </c>
    </row>
    <row r="617" spans="1:11" x14ac:dyDescent="0.25">
      <c r="A617" s="1">
        <v>614</v>
      </c>
      <c r="B617" s="5">
        <v>7.4302403462140204E-2</v>
      </c>
      <c r="C617">
        <v>8.2199483468998663E-2</v>
      </c>
      <c r="D617" s="5">
        <v>8.3911911961948596E-2</v>
      </c>
      <c r="E617">
        <v>8.3446482924534465E-2</v>
      </c>
      <c r="F617">
        <v>8.3405724064988002E-2</v>
      </c>
      <c r="G617">
        <v>8.4564023206987998E-2</v>
      </c>
      <c r="H617">
        <v>8.2710358957628002E-2</v>
      </c>
      <c r="I617">
        <v>9.8212395537505187E-2</v>
      </c>
      <c r="J617">
        <f>0.000493643371796467*(5)^0.5 + 0.0826348005627652</f>
        <v>8.3738620698744312E-2</v>
      </c>
      <c r="K617">
        <v>8.3727507064988008E-2</v>
      </c>
    </row>
    <row r="618" spans="1:11" x14ac:dyDescent="0.25">
      <c r="A618" s="1">
        <v>615</v>
      </c>
      <c r="B618" s="5">
        <v>7.4274179749271099E-2</v>
      </c>
      <c r="C618">
        <v>8.2186368093229586E-2</v>
      </c>
      <c r="D618" s="5">
        <v>8.3912733897725494E-2</v>
      </c>
      <c r="E618">
        <v>8.3467989874058984E-2</v>
      </c>
      <c r="F618">
        <v>8.3408149564988002E-2</v>
      </c>
      <c r="G618">
        <v>8.4565618009988006E-2</v>
      </c>
      <c r="H618">
        <v>8.2717427317388001E-2</v>
      </c>
      <c r="I618">
        <v>9.8249976790028393E-2</v>
      </c>
      <c r="J618">
        <f>0.000493804596332785*(5)^0.5 + 0.0826348005627652</f>
        <v>8.3738981207767155E-2</v>
      </c>
      <c r="K618">
        <v>8.3727507064988008E-2</v>
      </c>
    </row>
    <row r="619" spans="1:11" x14ac:dyDescent="0.25">
      <c r="A619" s="1">
        <v>616</v>
      </c>
      <c r="B619" s="5">
        <v>7.4245981386635906E-2</v>
      </c>
      <c r="C619">
        <v>8.2173257623277263E-2</v>
      </c>
      <c r="D619" s="5">
        <v>8.3913556066824296E-2</v>
      </c>
      <c r="E619">
        <v>8.3489496823583476E-2</v>
      </c>
      <c r="F619">
        <v>8.3410575064988002E-2</v>
      </c>
      <c r="G619">
        <v>8.4567212812987999E-2</v>
      </c>
      <c r="H619">
        <v>8.2724495677147999E-2</v>
      </c>
      <c r="I619">
        <v>9.8287558042551626E-2</v>
      </c>
      <c r="J619">
        <f>0.000493965768247339*(5)^0.5 + 0.0826348005627652</f>
        <v>8.3739341599124162E-2</v>
      </c>
      <c r="K619">
        <v>8.3727507064988008E-2</v>
      </c>
    </row>
    <row r="620" spans="1:11" x14ac:dyDescent="0.25">
      <c r="A620" s="1">
        <v>617</v>
      </c>
      <c r="B620" s="5">
        <v>7.4217808339813798E-2</v>
      </c>
      <c r="C620">
        <v>8.2160152056389726E-2</v>
      </c>
      <c r="D620" s="5">
        <v>8.3914378469547801E-2</v>
      </c>
      <c r="E620">
        <v>8.3511003773107981E-2</v>
      </c>
      <c r="F620">
        <v>8.3413000564988002E-2</v>
      </c>
      <c r="G620">
        <v>8.4568807615988006E-2</v>
      </c>
      <c r="H620">
        <v>8.2731564036908012E-2</v>
      </c>
      <c r="I620">
        <v>9.8325139295074832E-2</v>
      </c>
      <c r="J620">
        <f>0.000494126887591621*(5)^0.5 + 0.0826348005627652</f>
        <v>8.3739701872930464E-2</v>
      </c>
      <c r="K620">
        <v>8.3727507064988008E-2</v>
      </c>
    </row>
    <row r="621" spans="1:11" x14ac:dyDescent="0.25">
      <c r="A621" s="1">
        <v>618</v>
      </c>
      <c r="B621" s="5">
        <v>7.4189660574447397E-2</v>
      </c>
      <c r="C621">
        <v>8.2147051389816969E-2</v>
      </c>
      <c r="D621" s="5">
        <v>8.3915201106199502E-2</v>
      </c>
      <c r="E621">
        <v>8.3532510722632486E-2</v>
      </c>
      <c r="F621">
        <v>8.3415426064988002E-2</v>
      </c>
      <c r="G621">
        <v>8.4570402418988E-2</v>
      </c>
      <c r="H621">
        <v>8.273863239666801E-2</v>
      </c>
      <c r="I621">
        <v>9.8362720547598037E-2</v>
      </c>
      <c r="J621">
        <f>0.00049428795441704*(5)^0.5 + 0.0826348005627652</f>
        <v>8.3740062029301024E-2</v>
      </c>
      <c r="K621">
        <v>8.3727507064988008E-2</v>
      </c>
    </row>
    <row r="622" spans="1:11" x14ac:dyDescent="0.25">
      <c r="A622" s="1">
        <v>619</v>
      </c>
      <c r="B622" s="5">
        <v>7.4161538056242204E-2</v>
      </c>
      <c r="C622">
        <v>8.2133955620811105E-2</v>
      </c>
      <c r="D622" s="5">
        <v>8.3916023977083101E-2</v>
      </c>
      <c r="E622">
        <v>8.3554017672156991E-2</v>
      </c>
      <c r="F622">
        <v>8.3417851564988002E-2</v>
      </c>
      <c r="G622">
        <v>8.4571997221987993E-2</v>
      </c>
      <c r="H622">
        <v>8.2745700756428009E-2</v>
      </c>
      <c r="I622">
        <v>9.8400301800121243E-2</v>
      </c>
      <c r="J622">
        <f>0.000494448968774919*(5)^0.5 + 0.0826348005627652</f>
        <v>8.3740422068350598E-2</v>
      </c>
      <c r="K622">
        <v>8.3727507064988008E-2</v>
      </c>
    </row>
    <row r="623" spans="1:11" x14ac:dyDescent="0.25">
      <c r="A623" s="1">
        <v>620</v>
      </c>
      <c r="B623" s="5">
        <v>7.41334407509667E-2</v>
      </c>
      <c r="C623">
        <v>8.2120864746626249E-2</v>
      </c>
      <c r="D623" s="5">
        <v>8.3916847082503201E-2</v>
      </c>
      <c r="E623">
        <v>8.3575524621681496E-2</v>
      </c>
      <c r="F623">
        <v>8.3420277064988002E-2</v>
      </c>
      <c r="G623">
        <v>8.4573592024988001E-2</v>
      </c>
      <c r="H623">
        <v>8.2752769116188007E-2</v>
      </c>
      <c r="I623">
        <v>9.8437883052644448E-2</v>
      </c>
      <c r="J623">
        <f>0.000494609930716498*(5)^0.5 + 0.0826348005627652</f>
        <v>8.3740781990193761E-2</v>
      </c>
      <c r="K623">
        <v>8.3727507064988008E-2</v>
      </c>
    </row>
    <row r="624" spans="1:11" x14ac:dyDescent="0.25">
      <c r="A624" s="1">
        <v>621</v>
      </c>
      <c r="B624" s="5">
        <v>7.4105368624451995E-2</v>
      </c>
      <c r="C624">
        <v>8.2107778764518607E-2</v>
      </c>
      <c r="D624" s="5">
        <v>8.3917670422764601E-2</v>
      </c>
      <c r="E624">
        <v>8.3597031571206015E-2</v>
      </c>
      <c r="F624">
        <v>8.3422702564988002E-2</v>
      </c>
      <c r="G624">
        <v>8.4575186827987994E-2</v>
      </c>
      <c r="H624">
        <v>8.2759837475948006E-2</v>
      </c>
      <c r="I624">
        <v>9.8475464305167681E-2</v>
      </c>
      <c r="J624">
        <f>0.000494770840292936*(5)^0.5 + 0.0826348005627652</f>
        <v>8.3741141794944907E-2</v>
      </c>
      <c r="K624">
        <v>8.3727507064988008E-2</v>
      </c>
    </row>
    <row r="625" spans="1:11" x14ac:dyDescent="0.25">
      <c r="A625" s="1">
        <v>622</v>
      </c>
      <c r="B625" s="5">
        <v>7.4077321642591995E-2</v>
      </c>
      <c r="C625">
        <v>8.2094697671746472E-2</v>
      </c>
      <c r="D625" s="5">
        <v>8.3918493998172999E-2</v>
      </c>
      <c r="E625">
        <v>8.361853852073052E-2</v>
      </c>
      <c r="F625">
        <v>8.3425128064988002E-2</v>
      </c>
      <c r="G625">
        <v>8.4576781630988002E-2</v>
      </c>
      <c r="H625">
        <v>8.2766905835708005E-2</v>
      </c>
      <c r="I625">
        <v>9.8513045557690887E-2</v>
      </c>
      <c r="J625">
        <f>0.000494931697555306*(5)^0.5 + 0.0826348005627652</f>
        <v>8.3741501482718236E-2</v>
      </c>
      <c r="K625">
        <v>8.3727507064988008E-2</v>
      </c>
    </row>
    <row r="626" spans="1:11" x14ac:dyDescent="0.25">
      <c r="A626" s="1">
        <v>623</v>
      </c>
      <c r="B626" s="5">
        <v>7.4049299771342794E-2</v>
      </c>
      <c r="C626">
        <v>8.2081621465570118E-2</v>
      </c>
      <c r="D626" s="5">
        <v>8.3919317809034499E-2</v>
      </c>
      <c r="E626">
        <v>8.3640045470255026E-2</v>
      </c>
      <c r="F626">
        <v>8.3427553564988002E-2</v>
      </c>
      <c r="G626">
        <v>8.4578376433987995E-2</v>
      </c>
      <c r="H626">
        <v>8.2773974195468003E-2</v>
      </c>
      <c r="I626">
        <v>9.8550626810214093E-2</v>
      </c>
      <c r="J626">
        <f>0.0004950925025546*(5)^0.5 + 0.0826348005627652</f>
        <v>8.3741861053627784E-2</v>
      </c>
      <c r="K626">
        <v>8.3727507064988008E-2</v>
      </c>
    </row>
    <row r="627" spans="1:11" x14ac:dyDescent="0.25">
      <c r="A627" s="1">
        <v>624</v>
      </c>
      <c r="B627" s="5">
        <v>7.4021302976722894E-2</v>
      </c>
      <c r="C627">
        <v>8.2068550143251845E-2</v>
      </c>
      <c r="D627" s="5">
        <v>8.39201418556558E-2</v>
      </c>
      <c r="E627">
        <v>8.3661552419779517E-2</v>
      </c>
      <c r="F627">
        <v>8.3429979064988002E-2</v>
      </c>
      <c r="G627">
        <v>8.4579971236988002E-2</v>
      </c>
      <c r="H627">
        <v>8.2781042555228002E-2</v>
      </c>
      <c r="I627">
        <v>9.8588208062737298E-2</v>
      </c>
      <c r="J627">
        <f>0.000495253255341725*(5)^0.5 + 0.0826348005627652</f>
        <v>8.374222050778736E-2</v>
      </c>
      <c r="K627">
        <v>8.3727507064988008E-2</v>
      </c>
    </row>
    <row r="628" spans="1:11" x14ac:dyDescent="0.25">
      <c r="A628" s="1">
        <v>625</v>
      </c>
      <c r="B628" s="5">
        <v>7.3993331224813094E-2</v>
      </c>
      <c r="C628">
        <v>8.2055483702056092E-2</v>
      </c>
      <c r="D628" s="5">
        <v>8.3920966138344003E-2</v>
      </c>
      <c r="E628">
        <v>8.3683059369304036E-2</v>
      </c>
      <c r="F628">
        <v>8.3432404564988003E-2</v>
      </c>
      <c r="G628">
        <v>8.4581566039987996E-2</v>
      </c>
      <c r="H628">
        <v>8.2788110914988E-2</v>
      </c>
      <c r="I628">
        <v>9.8625789315260504E-2</v>
      </c>
      <c r="J628">
        <f>0.000495413955967506*(5)^0.5 + 0.0826348005627652</f>
        <v>8.3742579845310638E-2</v>
      </c>
      <c r="K628">
        <v>8.3727507064988008E-2</v>
      </c>
    </row>
    <row r="629" spans="1:11" x14ac:dyDescent="0.25">
      <c r="A629" s="1">
        <v>626</v>
      </c>
      <c r="B629" s="5">
        <v>7.3965384481756102E-2</v>
      </c>
      <c r="C629">
        <v>8.2042422139249255E-2</v>
      </c>
      <c r="D629" s="5">
        <v>8.3921790657406903E-2</v>
      </c>
      <c r="E629">
        <v>8.3704566318828541E-2</v>
      </c>
      <c r="F629">
        <v>8.3434830064988003E-2</v>
      </c>
      <c r="G629">
        <v>8.4583160842988003E-2</v>
      </c>
      <c r="H629">
        <v>8.2795179274747999E-2</v>
      </c>
      <c r="I629">
        <v>9.8663370567783709E-2</v>
      </c>
      <c r="J629">
        <f>0.000495574604482689*(5)^0.5 + 0.0826348005627652</f>
        <v>8.374293906631107E-2</v>
      </c>
      <c r="K629">
        <v>8.3727507064988008E-2</v>
      </c>
    </row>
    <row r="630" spans="1:11" x14ac:dyDescent="0.25">
      <c r="A630" s="1">
        <v>627</v>
      </c>
      <c r="B630" s="5">
        <v>7.39374627137563E-2</v>
      </c>
      <c r="C630">
        <v>8.2029365452099864E-2</v>
      </c>
      <c r="D630" s="5">
        <v>8.3922615413153004E-2</v>
      </c>
      <c r="E630">
        <v>8.3726073268353046E-2</v>
      </c>
      <c r="F630">
        <v>8.3437255564988003E-2</v>
      </c>
      <c r="G630">
        <v>8.4584755645987997E-2</v>
      </c>
      <c r="H630">
        <v>8.2802247634508011E-2</v>
      </c>
      <c r="I630">
        <v>9.8700951820306915E-2</v>
      </c>
      <c r="J630">
        <f>0.000495735200937933*(5)^0.5 + 0.0826348005627652</f>
        <v>8.3743298170901939E-2</v>
      </c>
      <c r="K630">
        <v>8.3727507064988008E-2</v>
      </c>
    </row>
    <row r="631" spans="1:11" x14ac:dyDescent="0.25">
      <c r="A631" s="1">
        <v>628</v>
      </c>
      <c r="B631" s="5">
        <v>7.39095658870801E-2</v>
      </c>
      <c r="C631">
        <v>8.2016313637878369E-2</v>
      </c>
      <c r="D631" s="5">
        <v>8.39234404058911E-2</v>
      </c>
      <c r="E631">
        <v>8.3747580217877551E-2</v>
      </c>
      <c r="F631">
        <v>8.3439681064988003E-2</v>
      </c>
      <c r="G631">
        <v>8.4586350448988004E-2</v>
      </c>
      <c r="H631">
        <v>8.280931599426801E-2</v>
      </c>
      <c r="I631">
        <v>9.8738533072830148E-2</v>
      </c>
      <c r="J631">
        <f>0.000495895745383817*(5)^0.5 + 0.0826348005627652</f>
        <v>8.374365715919635E-2</v>
      </c>
      <c r="K631">
        <v>8.3727507064988008E-2</v>
      </c>
    </row>
    <row r="632" spans="1:11" x14ac:dyDescent="0.25">
      <c r="A632" s="1">
        <v>629</v>
      </c>
      <c r="B632" s="5">
        <v>7.3881693968055301E-2</v>
      </c>
      <c r="C632">
        <v>8.2003266693857324E-2</v>
      </c>
      <c r="D632" s="5">
        <v>8.3924265635930598E-2</v>
      </c>
      <c r="E632">
        <v>8.3769087167402057E-2</v>
      </c>
      <c r="F632">
        <v>8.3442106564988003E-2</v>
      </c>
      <c r="G632">
        <v>8.4587945251987998E-2</v>
      </c>
      <c r="H632">
        <v>8.2816384354028008E-2</v>
      </c>
      <c r="I632">
        <v>9.8776114325353354E-2</v>
      </c>
      <c r="J632">
        <f>0.000496056237870839*(5)^0.5 + 0.0826348005627652</f>
        <v>8.3744016031307211E-2</v>
      </c>
      <c r="K632">
        <v>8.3727507064988008E-2</v>
      </c>
    </row>
    <row r="633" spans="1:11" x14ac:dyDescent="0.25">
      <c r="A633" s="1">
        <v>630</v>
      </c>
      <c r="B633" s="5">
        <v>7.3853846923071106E-2</v>
      </c>
      <c r="C633">
        <v>8.1990224617311355E-2</v>
      </c>
      <c r="D633" s="5">
        <v>8.3925091103581706E-2</v>
      </c>
      <c r="E633">
        <v>8.3790594116926576E-2</v>
      </c>
      <c r="F633">
        <v>8.3444532064988003E-2</v>
      </c>
      <c r="G633">
        <v>8.4589540054988005E-2</v>
      </c>
      <c r="H633">
        <v>8.2823452713788007E-2</v>
      </c>
      <c r="I633">
        <v>9.8813695577876559E-2</v>
      </c>
      <c r="J633">
        <f>0.000496216678449414*(5)^0.5 + 0.0826348005627652</f>
        <v>8.3744374787347253E-2</v>
      </c>
      <c r="K633">
        <v>8.3727507064988008E-2</v>
      </c>
    </row>
    <row r="634" spans="1:11" x14ac:dyDescent="0.25">
      <c r="A634" s="1">
        <v>631</v>
      </c>
      <c r="B634" s="5">
        <v>7.3826024718578104E-2</v>
      </c>
      <c r="C634">
        <v>8.1977187405517044E-2</v>
      </c>
      <c r="D634" s="5">
        <v>8.3925916809154996E-2</v>
      </c>
      <c r="E634">
        <v>8.3812101066451067E-2</v>
      </c>
      <c r="F634">
        <v>8.3446957564988003E-2</v>
      </c>
      <c r="G634">
        <v>8.4591134857987998E-2</v>
      </c>
      <c r="H634">
        <v>8.2830521073548005E-2</v>
      </c>
      <c r="I634">
        <v>9.8851276830399765E-2</v>
      </c>
      <c r="J634">
        <f>0.000496377067169877*(5)^0.5 + 0.0826348005627652</f>
        <v>8.3744733427429024E-2</v>
      </c>
      <c r="K634">
        <v>8.3727507064988008E-2</v>
      </c>
    </row>
    <row r="635" spans="1:11" x14ac:dyDescent="0.25">
      <c r="A635" s="1">
        <v>632</v>
      </c>
      <c r="B635" s="5">
        <v>7.3798227321088206E-2</v>
      </c>
      <c r="C635">
        <v>8.196415505575301E-2</v>
      </c>
      <c r="D635" s="5">
        <v>8.3926742752961497E-2</v>
      </c>
      <c r="E635">
        <v>8.3833608015975572E-2</v>
      </c>
      <c r="F635">
        <v>8.3449383064988003E-2</v>
      </c>
      <c r="G635">
        <v>8.4592729660988006E-2</v>
      </c>
      <c r="H635">
        <v>8.2837589433308004E-2</v>
      </c>
      <c r="I635">
        <v>9.888885808292297E-2</v>
      </c>
      <c r="J635">
        <f>0.000496537404082479*(5)^0.5 + 0.0826348005627652</f>
        <v>8.3745091951664907E-2</v>
      </c>
      <c r="K635">
        <v>8.3727507064988008E-2</v>
      </c>
    </row>
    <row r="636" spans="1:11" x14ac:dyDescent="0.25">
      <c r="A636" s="1">
        <v>633</v>
      </c>
      <c r="B636" s="5">
        <v>7.3770454697173804E-2</v>
      </c>
      <c r="C636">
        <v>8.1951127565300014E-2</v>
      </c>
      <c r="D636" s="5">
        <v>8.3927568935313099E-2</v>
      </c>
      <c r="E636">
        <v>8.3855114965500077E-2</v>
      </c>
      <c r="F636">
        <v>8.3451808564988003E-2</v>
      </c>
      <c r="G636">
        <v>8.4594324463987999E-2</v>
      </c>
      <c r="H636">
        <v>8.2844657793068002E-2</v>
      </c>
      <c r="I636">
        <v>9.8926439335446203E-2</v>
      </c>
      <c r="J636">
        <f>0.000496697689237394*(5)^0.5 + 0.0826348005627652</f>
        <v>8.3745450360167076E-2</v>
      </c>
      <c r="K636">
        <v>8.3727507064988008E-2</v>
      </c>
    </row>
    <row r="637" spans="1:11" x14ac:dyDescent="0.25">
      <c r="A637" s="1">
        <v>634</v>
      </c>
      <c r="B637" s="5">
        <v>7.37427068134687E-2</v>
      </c>
      <c r="C637">
        <v>8.1938104931440658E-2</v>
      </c>
      <c r="D637" s="5">
        <v>8.3928395356522106E-2</v>
      </c>
      <c r="E637">
        <v>8.3876621915024596E-2</v>
      </c>
      <c r="F637">
        <v>8.3454234064988003E-2</v>
      </c>
      <c r="G637">
        <v>8.4595919266988007E-2</v>
      </c>
      <c r="H637">
        <v>8.2851726152828001E-2</v>
      </c>
      <c r="I637">
        <v>9.8964020587969409E-2</v>
      </c>
      <c r="J637">
        <f>0.00049685792268471*(5)^0.5 + 0.0826348005627652</f>
        <v>8.3745808653047552E-2</v>
      </c>
      <c r="K637">
        <v>8.3727507064988008E-2</v>
      </c>
    </row>
    <row r="638" spans="1:11" x14ac:dyDescent="0.25">
      <c r="A638" s="1">
        <v>635</v>
      </c>
      <c r="B638" s="5">
        <v>7.3714983636666995E-2</v>
      </c>
      <c r="C638">
        <v>8.1925087151459755E-2</v>
      </c>
      <c r="D638" s="5">
        <v>8.3929222016901395E-2</v>
      </c>
      <c r="E638">
        <v>8.3898128864549087E-2</v>
      </c>
      <c r="F638">
        <v>8.3456659564988003E-2</v>
      </c>
      <c r="G638">
        <v>8.4597514069988E-2</v>
      </c>
      <c r="H638">
        <v>8.2858794512587999E-2</v>
      </c>
      <c r="I638">
        <v>9.9001601840492615E-2</v>
      </c>
      <c r="J638">
        <f>0.000497018104474439*(5)^0.5 + 0.0826348005627652</f>
        <v>8.3746166830418148E-2</v>
      </c>
      <c r="K638">
        <v>8.3727507064988008E-2</v>
      </c>
    </row>
    <row r="639" spans="1:11" x14ac:dyDescent="0.25">
      <c r="A639" s="1">
        <v>636</v>
      </c>
      <c r="B639" s="5">
        <v>7.3687285133523697E-2</v>
      </c>
      <c r="C639">
        <v>8.191207422264403E-2</v>
      </c>
      <c r="D639" s="5">
        <v>8.3930048916764394E-2</v>
      </c>
      <c r="E639">
        <v>8.3919635814073607E-2</v>
      </c>
      <c r="F639">
        <v>8.3459085064988003E-2</v>
      </c>
      <c r="G639">
        <v>8.4599108872987994E-2</v>
      </c>
      <c r="H639">
        <v>8.2865862872348012E-2</v>
      </c>
      <c r="I639">
        <v>9.903918309301582E-2</v>
      </c>
      <c r="J639">
        <f>0.00049717823465651*(5)^0.5 + 0.0826348005627652</f>
        <v>8.3746524892390498E-2</v>
      </c>
      <c r="K639">
        <v>8.3727507064988008E-2</v>
      </c>
    </row>
    <row r="640" spans="1:11" x14ac:dyDescent="0.25">
      <c r="A640" s="1">
        <v>637</v>
      </c>
      <c r="B640" s="5">
        <v>7.3659611270854006E-2</v>
      </c>
      <c r="C640">
        <v>8.189906614228222E-2</v>
      </c>
      <c r="D640" s="5">
        <v>8.3930876056425199E-2</v>
      </c>
      <c r="E640">
        <v>8.3941142763598112E-2</v>
      </c>
      <c r="F640">
        <v>8.3461510564988003E-2</v>
      </c>
      <c r="G640">
        <v>8.4600703675988001E-2</v>
      </c>
      <c r="H640">
        <v>8.287293123210801E-2</v>
      </c>
      <c r="I640">
        <v>9.9076764345539026E-2</v>
      </c>
      <c r="J640">
        <f>0.000497338313280771*(5)^0.5 + 0.0826348005627652</f>
        <v>8.3746882839076095E-2</v>
      </c>
      <c r="K640">
        <v>8.3727507064988008E-2</v>
      </c>
    </row>
    <row r="641" spans="1:11" x14ac:dyDescent="0.25">
      <c r="A641" s="1">
        <v>638</v>
      </c>
      <c r="B641" s="5">
        <v>7.3631962015533597E-2</v>
      </c>
      <c r="C641">
        <v>8.1886062907665175E-2</v>
      </c>
      <c r="D641" s="5">
        <v>8.3931703436198393E-2</v>
      </c>
      <c r="E641">
        <v>8.3962649713122617E-2</v>
      </c>
      <c r="F641">
        <v>8.3463936064988004E-2</v>
      </c>
      <c r="G641">
        <v>8.4602298478987994E-2</v>
      </c>
      <c r="H641">
        <v>8.2879999591868009E-2</v>
      </c>
      <c r="I641">
        <v>9.9114345598062231E-2</v>
      </c>
      <c r="J641">
        <f>0.000497498340396992*(5)^0.5 + 0.0826348005627652</f>
        <v>8.3747240670586212E-2</v>
      </c>
      <c r="K641">
        <v>8.3727507064988008E-2</v>
      </c>
    </row>
    <row r="642" spans="1:11" x14ac:dyDescent="0.25">
      <c r="A642" s="1">
        <v>639</v>
      </c>
      <c r="B642" s="5">
        <v>7.3604337334498102E-2</v>
      </c>
      <c r="C642">
        <v>8.1873064516085683E-2</v>
      </c>
      <c r="D642" s="5">
        <v>8.3932531056399307E-2</v>
      </c>
      <c r="E642">
        <v>8.3984156662647108E-2</v>
      </c>
      <c r="F642">
        <v>8.3466361564988004E-2</v>
      </c>
      <c r="G642">
        <v>8.4603893281988002E-2</v>
      </c>
      <c r="H642">
        <v>8.2887067951628007E-2</v>
      </c>
      <c r="I642">
        <v>9.9151926850585465E-2</v>
      </c>
      <c r="J642">
        <f>0.000497658316054861*(5)^0.5 + 0.0826348005627652</f>
        <v>8.3747598387031955E-2</v>
      </c>
      <c r="K642">
        <v>8.3727507064988008E-2</v>
      </c>
    </row>
    <row r="643" spans="1:11" x14ac:dyDescent="0.25">
      <c r="A643" s="1">
        <v>640</v>
      </c>
      <c r="B643" s="5">
        <v>7.3576737194743294E-2</v>
      </c>
      <c r="C643">
        <v>8.1860070964838577E-2</v>
      </c>
      <c r="D643" s="5">
        <v>8.3933358917343506E-2</v>
      </c>
      <c r="E643">
        <v>8.4005663612171627E-2</v>
      </c>
      <c r="F643">
        <v>8.3468787064988004E-2</v>
      </c>
      <c r="G643">
        <v>8.4605488084987995E-2</v>
      </c>
      <c r="H643">
        <v>8.2894136311388006E-2</v>
      </c>
      <c r="I643">
        <v>9.9189508103108642E-2</v>
      </c>
      <c r="J643">
        <f>0.000497818240303988*(5)^0.5 + 0.0826348005627652</f>
        <v>8.3747955988524247E-2</v>
      </c>
      <c r="K643">
        <v>8.3727507064988008E-2</v>
      </c>
    </row>
    <row r="644" spans="1:11" x14ac:dyDescent="0.25">
      <c r="A644" s="1">
        <v>641</v>
      </c>
      <c r="B644" s="5">
        <v>7.3549161563324902E-2</v>
      </c>
      <c r="C644">
        <v>8.1847082251220699E-2</v>
      </c>
      <c r="D644" s="5">
        <v>8.3934187019347406E-2</v>
      </c>
      <c r="E644">
        <v>8.4027170561696132E-2</v>
      </c>
      <c r="F644">
        <v>8.3471212564988004E-2</v>
      </c>
      <c r="G644">
        <v>8.4607082887988003E-2</v>
      </c>
      <c r="H644">
        <v>8.2901204671148004E-2</v>
      </c>
      <c r="I644">
        <v>9.9227089355631876E-2</v>
      </c>
      <c r="J644">
        <f>0.000497978113193902*(5)^0.5 + 0.0826348005627652</f>
        <v>8.3748313475173849E-2</v>
      </c>
      <c r="K644">
        <v>8.3727507064988008E-2</v>
      </c>
    </row>
    <row r="645" spans="1:11" x14ac:dyDescent="0.25">
      <c r="A645" s="1">
        <v>642</v>
      </c>
      <c r="B645" s="5">
        <v>7.3521610407358301E-2</v>
      </c>
      <c r="C645">
        <v>8.1834098372530889E-2</v>
      </c>
      <c r="D645" s="5">
        <v>8.3935015362728099E-2</v>
      </c>
      <c r="E645">
        <v>8.4048677511220637E-2</v>
      </c>
      <c r="F645">
        <v>8.3473638064988004E-2</v>
      </c>
      <c r="G645">
        <v>8.4608677690987996E-2</v>
      </c>
      <c r="H645">
        <v>8.2908273030908003E-2</v>
      </c>
      <c r="I645">
        <v>9.9264670608155081E-2</v>
      </c>
      <c r="J645">
        <f>0.000498137934774052*(5)^0.5 + 0.0826348005627652</f>
        <v>8.3748670847091339E-2</v>
      </c>
      <c r="K645">
        <v>8.3727507064988008E-2</v>
      </c>
    </row>
    <row r="646" spans="1:11" x14ac:dyDescent="0.25">
      <c r="A646" s="1">
        <v>643</v>
      </c>
      <c r="B646" s="5">
        <v>7.3494083694018303E-2</v>
      </c>
      <c r="C646">
        <v>8.1821119326070071E-2</v>
      </c>
      <c r="D646" s="5">
        <v>8.3935843947802902E-2</v>
      </c>
      <c r="E646">
        <v>8.4070184460745156E-2</v>
      </c>
      <c r="F646">
        <v>8.3476063564988004E-2</v>
      </c>
      <c r="G646">
        <v>8.4610272493988004E-2</v>
      </c>
      <c r="H646">
        <v>8.2915341390668001E-2</v>
      </c>
      <c r="I646">
        <v>9.9302251860678287E-2</v>
      </c>
      <c r="J646">
        <f>0.000498297705093809*(5)^0.5 + 0.0826348005627652</f>
        <v>8.3749028104387099E-2</v>
      </c>
      <c r="K646">
        <v>8.3727507064988008E-2</v>
      </c>
    </row>
    <row r="647" spans="1:11" x14ac:dyDescent="0.25">
      <c r="A647" s="1">
        <v>644</v>
      </c>
      <c r="B647" s="5">
        <v>7.3466581390539396E-2</v>
      </c>
      <c r="C647">
        <v>8.1808145109141042E-2</v>
      </c>
      <c r="D647" s="5">
        <v>8.39366727748901E-2</v>
      </c>
      <c r="E647">
        <v>8.4091691410269648E-2</v>
      </c>
      <c r="F647">
        <v>8.3478489064988004E-2</v>
      </c>
      <c r="G647">
        <v>8.4611867296987997E-2</v>
      </c>
      <c r="H647">
        <v>8.2922409750428E-2</v>
      </c>
      <c r="I647">
        <v>9.9339833113201492E-2</v>
      </c>
      <c r="J647">
        <f>0.000498457424202464*(5)^0.5 + 0.0826348005627652</f>
        <v>8.3749385247171362E-2</v>
      </c>
      <c r="K647">
        <v>8.3727507064988008E-2</v>
      </c>
    </row>
    <row r="648" spans="1:11" x14ac:dyDescent="0.25">
      <c r="A648" s="1">
        <v>645</v>
      </c>
      <c r="B648" s="5">
        <v>7.3439103464215297E-2</v>
      </c>
      <c r="C648">
        <v>8.1795175719048735E-2</v>
      </c>
      <c r="D648" s="5">
        <v>8.3937501844308204E-2</v>
      </c>
      <c r="E648">
        <v>8.4113198359794153E-2</v>
      </c>
      <c r="F648">
        <v>8.3480914564988004E-2</v>
      </c>
      <c r="G648">
        <v>8.4613462099988004E-2</v>
      </c>
      <c r="H648">
        <v>8.2929478110187999E-2</v>
      </c>
      <c r="I648">
        <v>9.9377414365724726E-2</v>
      </c>
      <c r="J648">
        <f>0.000498617092149231*(5)^0.5 + 0.0826348005627652</f>
        <v>8.3749742275554165E-2</v>
      </c>
      <c r="K648">
        <v>8.3727507064988008E-2</v>
      </c>
    </row>
    <row r="649" spans="1:11" x14ac:dyDescent="0.25">
      <c r="A649" s="1">
        <v>646</v>
      </c>
      <c r="B649" s="5">
        <v>7.3411649882399094E-2</v>
      </c>
      <c r="C649">
        <v>8.1782211153100054E-2</v>
      </c>
      <c r="D649" s="5">
        <v>8.3938331156376694E-2</v>
      </c>
      <c r="E649">
        <v>8.4134705309318658E-2</v>
      </c>
      <c r="F649">
        <v>8.3483340064988004E-2</v>
      </c>
      <c r="G649">
        <v>8.4615056902987998E-2</v>
      </c>
      <c r="H649">
        <v>8.2936546469948011E-2</v>
      </c>
      <c r="I649">
        <v>9.9414995618247903E-2</v>
      </c>
      <c r="J649">
        <f>0.000498776708983242*(5)^0.5 + 0.0826348005627652</f>
        <v>8.3750099189645363E-2</v>
      </c>
      <c r="K649">
        <v>8.3727507064988008E-2</v>
      </c>
    </row>
    <row r="650" spans="1:11" x14ac:dyDescent="0.25">
      <c r="A650" s="1">
        <v>647</v>
      </c>
      <c r="B650" s="5">
        <v>7.3384220612502493E-2</v>
      </c>
      <c r="C650">
        <v>8.1769251408603819E-2</v>
      </c>
      <c r="D650" s="5">
        <v>8.39391607114153E-2</v>
      </c>
      <c r="E650">
        <v>8.4156212258843177E-2</v>
      </c>
      <c r="F650">
        <v>8.3485765564988004E-2</v>
      </c>
      <c r="G650">
        <v>8.4616651705988005E-2</v>
      </c>
      <c r="H650">
        <v>8.2943614829708009E-2</v>
      </c>
      <c r="I650">
        <v>9.9452576870771137E-2</v>
      </c>
      <c r="J650">
        <f>0.000498936274753552*(5)^0.5 + 0.0826348005627652</f>
        <v>8.3750455989554662E-2</v>
      </c>
      <c r="K650">
        <v>8.3727507064988008E-2</v>
      </c>
    </row>
    <row r="651" spans="1:11" x14ac:dyDescent="0.25">
      <c r="A651" s="1">
        <v>648</v>
      </c>
      <c r="B651" s="5">
        <v>7.3356815621996599E-2</v>
      </c>
      <c r="C651">
        <v>8.1756296482870985E-2</v>
      </c>
      <c r="D651" s="5">
        <v>8.39399905097446E-2</v>
      </c>
      <c r="E651">
        <v>8.4177719208367668E-2</v>
      </c>
      <c r="F651">
        <v>8.3488191064988004E-2</v>
      </c>
      <c r="G651">
        <v>8.4618246508987999E-2</v>
      </c>
      <c r="H651">
        <v>8.2950683189468008E-2</v>
      </c>
      <c r="I651">
        <v>9.9490158123294342E-2</v>
      </c>
      <c r="J651">
        <f>0.00049909578950914*(5)^0.5 + 0.0826348005627652</f>
        <v>8.375081267539157E-2</v>
      </c>
      <c r="K651">
        <v>8.3727507064988008E-2</v>
      </c>
    </row>
    <row r="652" spans="1:11" x14ac:dyDescent="0.25">
      <c r="A652" s="1">
        <v>649</v>
      </c>
      <c r="B652" s="5">
        <v>7.3329434878410996E-2</v>
      </c>
      <c r="C652">
        <v>8.1743346373214426E-2</v>
      </c>
      <c r="D652" s="5">
        <v>8.3940820551685502E-2</v>
      </c>
      <c r="E652">
        <v>8.4199226157892187E-2</v>
      </c>
      <c r="F652">
        <v>8.3490616564988004E-2</v>
      </c>
      <c r="G652">
        <v>8.4619841311988006E-2</v>
      </c>
      <c r="H652">
        <v>8.2957751549228007E-2</v>
      </c>
      <c r="I652">
        <v>9.9527739375817548E-2</v>
      </c>
      <c r="J652">
        <f>0.000499255253298902*(5)^0.5 + 0.0826348005627652</f>
        <v>8.3751169247265431E-2</v>
      </c>
      <c r="K652">
        <v>8.3727507064988008E-2</v>
      </c>
    </row>
    <row r="653" spans="1:11" x14ac:dyDescent="0.25">
      <c r="A653" s="1">
        <v>650</v>
      </c>
      <c r="B653" s="5">
        <v>7.3302078349333999E-2</v>
      </c>
      <c r="C653">
        <v>8.1730401076949011E-2</v>
      </c>
      <c r="D653" s="5">
        <v>8.3941650837559806E-2</v>
      </c>
      <c r="E653">
        <v>8.4220733107416693E-2</v>
      </c>
      <c r="F653">
        <v>8.3493042064988005E-2</v>
      </c>
      <c r="G653">
        <v>8.4621436114988E-2</v>
      </c>
      <c r="H653">
        <v>8.2964819908988005E-2</v>
      </c>
      <c r="I653">
        <v>9.9565320628340753E-2</v>
      </c>
      <c r="J653">
        <f>0.000499414666171659*(5)^0.5 + 0.0826348005627652</f>
        <v>8.3751525705285393E-2</v>
      </c>
      <c r="K653">
        <v>8.3727507064988008E-2</v>
      </c>
    </row>
    <row r="654" spans="1:11" x14ac:dyDescent="0.25">
      <c r="A654" s="1">
        <v>651</v>
      </c>
      <c r="B654" s="5">
        <v>7.3274746002412405E-2</v>
      </c>
      <c r="C654">
        <v>8.171746059139165E-2</v>
      </c>
      <c r="D654" s="5">
        <v>8.39424813676896E-2</v>
      </c>
      <c r="E654">
        <v>8.4242240056941198E-2</v>
      </c>
      <c r="F654">
        <v>8.3495467564988005E-2</v>
      </c>
      <c r="G654">
        <v>8.4623030917987993E-2</v>
      </c>
      <c r="H654">
        <v>8.2971888268748004E-2</v>
      </c>
      <c r="I654">
        <v>9.9602901880863959E-2</v>
      </c>
      <c r="J654">
        <f>0.000499574028176154*(5)^0.5 + 0.0826348005627652</f>
        <v>8.375188204956048E-2</v>
      </c>
      <c r="K654">
        <v>8.3727507064988008E-2</v>
      </c>
    </row>
    <row r="655" spans="1:11" x14ac:dyDescent="0.25">
      <c r="A655" s="1">
        <v>652</v>
      </c>
      <c r="B655" s="5">
        <v>7.3247437805351298E-2</v>
      </c>
      <c r="C655">
        <v>8.1704524913861196E-2</v>
      </c>
      <c r="D655" s="5">
        <v>8.3943312142397905E-2</v>
      </c>
      <c r="E655">
        <v>8.4263747006465689E-2</v>
      </c>
      <c r="F655">
        <v>8.3497893064988005E-2</v>
      </c>
      <c r="G655">
        <v>8.4624625720988E-2</v>
      </c>
      <c r="H655">
        <v>8.2978956628508002E-2</v>
      </c>
      <c r="I655">
        <v>9.9640483133387164E-2</v>
      </c>
      <c r="J655">
        <f>0.000499733339361051*(5)^0.5 + 0.0826348005627652</f>
        <v>8.3752238280199481E-2</v>
      </c>
      <c r="K655">
        <v>8.3727507064988008E-2</v>
      </c>
    </row>
    <row r="656" spans="1:11" x14ac:dyDescent="0.25">
      <c r="A656" s="1">
        <v>653</v>
      </c>
      <c r="B656" s="5">
        <v>7.32201537259142E-2</v>
      </c>
      <c r="C656">
        <v>8.1691594041678528E-2</v>
      </c>
      <c r="D656" s="5">
        <v>8.3944143162008003E-2</v>
      </c>
      <c r="E656">
        <v>8.4285253955990208E-2</v>
      </c>
      <c r="F656">
        <v>8.3500318564988005E-2</v>
      </c>
      <c r="G656">
        <v>8.4626220523987994E-2</v>
      </c>
      <c r="H656">
        <v>8.2986024988268001E-2</v>
      </c>
      <c r="I656">
        <v>9.9678064385910398E-2</v>
      </c>
      <c r="J656">
        <f>0.000499892599774938*(5)^0.5 + 0.0826348005627652</f>
        <v>8.3752594397311059E-2</v>
      </c>
      <c r="K656">
        <v>8.3727507064988008E-2</v>
      </c>
    </row>
    <row r="657" spans="1:11" x14ac:dyDescent="0.25">
      <c r="A657" s="1">
        <v>654</v>
      </c>
      <c r="B657" s="5">
        <v>7.3192893731922504E-2</v>
      </c>
      <c r="C657">
        <v>8.1678667972166538E-2</v>
      </c>
      <c r="D657" s="5">
        <v>8.3944974426844093E-2</v>
      </c>
      <c r="E657">
        <v>8.4306760905514713E-2</v>
      </c>
      <c r="F657">
        <v>8.3502744064988005E-2</v>
      </c>
      <c r="G657">
        <v>8.4627815326988001E-2</v>
      </c>
      <c r="H657">
        <v>8.2993093348027999E-2</v>
      </c>
      <c r="I657">
        <v>9.9715645638433603E-2</v>
      </c>
      <c r="J657">
        <f>0.000500051809466325*(5)^0.5 + 0.0826348005627652</f>
        <v>8.3752950401003681E-2</v>
      </c>
      <c r="K657">
        <v>8.3727507064988008E-2</v>
      </c>
    </row>
    <row r="658" spans="1:11" x14ac:dyDescent="0.25">
      <c r="A658" s="1">
        <v>655</v>
      </c>
      <c r="B658" s="5">
        <v>7.3165657791255806E-2</v>
      </c>
      <c r="C658">
        <v>8.1665746702650033E-2</v>
      </c>
      <c r="D658" s="5">
        <v>8.3945805937230597E-2</v>
      </c>
      <c r="E658">
        <v>8.4328267855039218E-2</v>
      </c>
      <c r="F658">
        <v>8.3505169564988005E-2</v>
      </c>
      <c r="G658">
        <v>8.4629410129987995E-2</v>
      </c>
      <c r="H658">
        <v>8.3000161707788012E-2</v>
      </c>
      <c r="I658">
        <v>9.9753226890956809E-2</v>
      </c>
      <c r="J658">
        <f>0.000500210968483643*(5)^0.5 + 0.0826348005627652</f>
        <v>8.3753306291385637E-2</v>
      </c>
      <c r="K658">
        <v>8.3727507064988008E-2</v>
      </c>
    </row>
    <row r="659" spans="1:11" x14ac:dyDescent="0.25">
      <c r="A659" s="1">
        <v>656</v>
      </c>
      <c r="B659" s="5">
        <v>7.3138445871851199E-2</v>
      </c>
      <c r="C659">
        <v>8.1652830230455872E-2</v>
      </c>
      <c r="D659" s="5">
        <v>8.3946637693492906E-2</v>
      </c>
      <c r="E659">
        <v>8.4349774804563737E-2</v>
      </c>
      <c r="F659">
        <v>8.3507595064988005E-2</v>
      </c>
      <c r="G659">
        <v>8.4631004932988002E-2</v>
      </c>
      <c r="H659">
        <v>8.300723006754801E-2</v>
      </c>
      <c r="I659">
        <v>9.9790808143480014E-2</v>
      </c>
      <c r="J659">
        <f>0.00050037007687525*(5)^0.5 + 0.0826348005627652</f>
        <v>8.3753662068565063E-2</v>
      </c>
      <c r="K659">
        <v>8.3727507064988008E-2</v>
      </c>
    </row>
    <row r="660" spans="1:11" x14ac:dyDescent="0.25">
      <c r="A660" s="1">
        <v>657</v>
      </c>
      <c r="B660" s="5">
        <v>7.3111257941703894E-2</v>
      </c>
      <c r="C660">
        <v>8.1639918552912832E-2</v>
      </c>
      <c r="D660" s="5">
        <v>8.39474696959569E-2</v>
      </c>
      <c r="E660">
        <v>8.4371281754088229E-2</v>
      </c>
      <c r="F660">
        <v>8.3510020564988005E-2</v>
      </c>
      <c r="G660">
        <v>8.4632599735987996E-2</v>
      </c>
      <c r="H660">
        <v>8.3014298427308009E-2</v>
      </c>
      <c r="I660">
        <v>9.982838939600322E-2</v>
      </c>
      <c r="J660">
        <f>0.000500529134689423*(5)^0.5 + 0.0826348005627652</f>
        <v>8.3754017732649899E-2</v>
      </c>
      <c r="K660">
        <v>8.3727507064988008E-2</v>
      </c>
    </row>
    <row r="661" spans="1:11" x14ac:dyDescent="0.25">
      <c r="A661" s="1">
        <v>658</v>
      </c>
      <c r="B661" s="5">
        <v>7.3084093968866407E-2</v>
      </c>
      <c r="C661">
        <v>8.1627011667351784E-2</v>
      </c>
      <c r="D661" s="5">
        <v>8.39483019449489E-2</v>
      </c>
      <c r="E661">
        <v>8.4392788703612748E-2</v>
      </c>
      <c r="F661">
        <v>8.3512446064988005E-2</v>
      </c>
      <c r="G661">
        <v>8.4634194538988003E-2</v>
      </c>
      <c r="H661">
        <v>8.3021366787068007E-2</v>
      </c>
      <c r="I661">
        <v>9.9865970648526453E-2</v>
      </c>
      <c r="J661">
        <f>0.000500688141974365*(5)^0.5 + 0.0826348005627652</f>
        <v>8.3754373283747949E-2</v>
      </c>
      <c r="K661">
        <v>8.3727507064988008E-2</v>
      </c>
    </row>
    <row r="662" spans="1:11" x14ac:dyDescent="0.25">
      <c r="A662" s="1">
        <v>659</v>
      </c>
      <c r="B662" s="5">
        <v>7.3056953921448606E-2</v>
      </c>
      <c r="C662">
        <v>8.1614109571105459E-2</v>
      </c>
      <c r="D662" s="5">
        <v>8.3949134440796006E-2</v>
      </c>
      <c r="E662">
        <v>8.4414295653137239E-2</v>
      </c>
      <c r="F662">
        <v>8.3514871564988005E-2</v>
      </c>
      <c r="G662">
        <v>8.4635789341987996E-2</v>
      </c>
      <c r="H662">
        <v>8.3028435146828006E-2</v>
      </c>
      <c r="I662">
        <v>9.9903551901049659E-2</v>
      </c>
      <c r="J662">
        <f>0.0005008470987782*(5)^0.5 + 0.0826348005627652</f>
        <v>8.3754728721966806E-2</v>
      </c>
      <c r="K662">
        <v>8.3727507064988008E-2</v>
      </c>
    </row>
    <row r="663" spans="1:11" x14ac:dyDescent="0.25">
      <c r="A663" s="1">
        <v>660</v>
      </c>
      <c r="B663" s="5">
        <v>7.3029837767617803E-2</v>
      </c>
      <c r="C663">
        <v>8.1601212261508627E-2</v>
      </c>
      <c r="D663" s="5">
        <v>8.3949967183825802E-2</v>
      </c>
      <c r="E663">
        <v>8.4435802602661758E-2</v>
      </c>
      <c r="F663">
        <v>8.3517297064988005E-2</v>
      </c>
      <c r="G663">
        <v>8.4637384144988004E-2</v>
      </c>
      <c r="H663">
        <v>8.3035503506588004E-2</v>
      </c>
      <c r="I663">
        <v>9.9941133153572864E-2</v>
      </c>
      <c r="J663">
        <f>0.00050100600514898*(5)^0.5 + 0.0826348005627652</f>
        <v>8.3755084047413927E-2</v>
      </c>
      <c r="K663">
        <v>8.3727507064988008E-2</v>
      </c>
    </row>
    <row r="664" spans="1:11" x14ac:dyDescent="0.25">
      <c r="A664" s="1">
        <v>661</v>
      </c>
      <c r="B664" s="5">
        <v>7.3002745475598596E-2</v>
      </c>
      <c r="C664">
        <v>8.1588319735898057E-2</v>
      </c>
      <c r="D664" s="5">
        <v>8.3950800174366805E-2</v>
      </c>
      <c r="E664">
        <v>8.4457309552186249E-2</v>
      </c>
      <c r="F664">
        <v>8.3519722564988005E-2</v>
      </c>
      <c r="G664">
        <v>8.4638978947987997E-2</v>
      </c>
      <c r="H664">
        <v>8.3042571866348003E-2</v>
      </c>
      <c r="I664">
        <v>9.997871440609607E-2</v>
      </c>
      <c r="J664">
        <f>0.000501164861134675*(5)^0.5 + 0.0826348005627652</f>
        <v>8.3755439260196574E-2</v>
      </c>
      <c r="K664">
        <v>8.3727507064988008E-2</v>
      </c>
    </row>
    <row r="665" spans="1:11" x14ac:dyDescent="0.25">
      <c r="A665" s="1">
        <v>662</v>
      </c>
      <c r="B665" s="5">
        <v>7.2975677013672496E-2</v>
      </c>
      <c r="C665">
        <v>8.1575431991612407E-2</v>
      </c>
      <c r="D665" s="5">
        <v>8.3951633412747598E-2</v>
      </c>
      <c r="E665">
        <v>8.4478816501710768E-2</v>
      </c>
      <c r="F665">
        <v>8.3522148064988005E-2</v>
      </c>
      <c r="G665">
        <v>8.4640573750988005E-2</v>
      </c>
      <c r="H665">
        <v>8.3049640226108001E-2</v>
      </c>
      <c r="I665">
        <v>0.1000162956586193</v>
      </c>
      <c r="J665">
        <f>0.000501323666783184*(5)^0.5 + 0.0826348005627652</f>
        <v>8.3755794360421854E-2</v>
      </c>
      <c r="K665">
        <v>8.3727507064988008E-2</v>
      </c>
    </row>
    <row r="666" spans="1:11" x14ac:dyDescent="0.25">
      <c r="A666" s="1">
        <v>663</v>
      </c>
      <c r="B666" s="5">
        <v>7.2948632350177706E-2</v>
      </c>
      <c r="C666">
        <v>8.1562549025992415E-2</v>
      </c>
      <c r="D666" s="5">
        <v>8.3952466899297903E-2</v>
      </c>
      <c r="E666">
        <v>8.4500323451235274E-2</v>
      </c>
      <c r="F666">
        <v>8.3524573564988006E-2</v>
      </c>
      <c r="G666">
        <v>8.4642168553987998E-2</v>
      </c>
      <c r="H666">
        <v>8.3056708585868E-2</v>
      </c>
      <c r="I666">
        <v>0.10005387691114249</v>
      </c>
      <c r="J666">
        <f>0.000501482422142328*(5)^0.5 + 0.0826348005627652</f>
        <v>8.3756149348196696E-2</v>
      </c>
      <c r="K666">
        <v>8.3727507064988008E-2</v>
      </c>
    </row>
    <row r="667" spans="1:11" x14ac:dyDescent="0.25">
      <c r="A667" s="1">
        <v>664</v>
      </c>
      <c r="B667" s="5">
        <v>7.2921611453509602E-2</v>
      </c>
      <c r="C667">
        <v>8.1549670836380733E-2</v>
      </c>
      <c r="D667" s="5">
        <v>8.3953300634347694E-2</v>
      </c>
      <c r="E667">
        <v>8.4521830400759779E-2</v>
      </c>
      <c r="F667">
        <v>8.3526999064988006E-2</v>
      </c>
      <c r="G667">
        <v>8.4643763356988005E-2</v>
      </c>
      <c r="H667">
        <v>8.3063776945627998E-2</v>
      </c>
      <c r="I667">
        <v>0.1000914581636657</v>
      </c>
      <c r="J667">
        <f>0.000501641127259852*(5)^0.5 + 0.0826348005627652</f>
        <v>8.3756504223627862E-2</v>
      </c>
      <c r="K667">
        <v>8.3727507064988008E-2</v>
      </c>
    </row>
    <row r="668" spans="1:11" x14ac:dyDescent="0.25">
      <c r="A668" s="1">
        <v>665</v>
      </c>
      <c r="B668" s="5">
        <v>7.2894614292119894E-2</v>
      </c>
      <c r="C668">
        <v>8.1536797420121987E-2</v>
      </c>
      <c r="D668" s="5">
        <v>8.3954134618227802E-2</v>
      </c>
      <c r="E668">
        <v>8.454333735028427E-2</v>
      </c>
      <c r="F668">
        <v>8.3529424564988006E-2</v>
      </c>
      <c r="G668">
        <v>8.4645358159987999E-2</v>
      </c>
      <c r="H668">
        <v>8.3070845305388011E-2</v>
      </c>
      <c r="I668">
        <v>0.10012903941618891</v>
      </c>
      <c r="J668">
        <f>0.000501799782183427*(5)^0.5 + 0.0826348005627652</f>
        <v>8.3756858986821933E-2</v>
      </c>
      <c r="K668">
        <v>8.3727507064988008E-2</v>
      </c>
    </row>
    <row r="669" spans="1:11" x14ac:dyDescent="0.25">
      <c r="A669" s="1">
        <v>666</v>
      </c>
      <c r="B669" s="5">
        <v>7.2867640834517106E-2</v>
      </c>
      <c r="C669">
        <v>8.1523928774562743E-2</v>
      </c>
      <c r="D669" s="5">
        <v>8.3954968851269393E-2</v>
      </c>
      <c r="E669">
        <v>8.4564844299808789E-2</v>
      </c>
      <c r="F669">
        <v>8.3531850064988006E-2</v>
      </c>
      <c r="G669">
        <v>8.4646952962988006E-2</v>
      </c>
      <c r="H669">
        <v>8.3077913665148009E-2</v>
      </c>
      <c r="I669">
        <v>0.1001666206687121</v>
      </c>
      <c r="J669">
        <f>0.000501958386960646*(5)^0.5 + 0.0826348005627652</f>
        <v>8.3757213637885353E-2</v>
      </c>
      <c r="K669">
        <v>8.3727507064988008E-2</v>
      </c>
    </row>
    <row r="670" spans="1:11" x14ac:dyDescent="0.25">
      <c r="A670" s="1">
        <v>667</v>
      </c>
      <c r="B670" s="5">
        <v>7.2840691049265896E-2</v>
      </c>
      <c r="C670">
        <v>8.1511064897051635E-2</v>
      </c>
      <c r="D670" s="5">
        <v>8.3955803333804604E-2</v>
      </c>
      <c r="E670">
        <v>8.4586351249333294E-2</v>
      </c>
      <c r="F670">
        <v>8.3534275564988006E-2</v>
      </c>
      <c r="G670">
        <v>8.4648547765988E-2</v>
      </c>
      <c r="H670">
        <v>8.3084982024908008E-2</v>
      </c>
      <c r="I670">
        <v>0.1002042019212353</v>
      </c>
      <c r="J670">
        <f>0.000502116941639029*(5)^0.5 + 0.0826348005627652</f>
        <v>8.3757568176924369E-2</v>
      </c>
      <c r="K670">
        <v>8.3727507064988008E-2</v>
      </c>
    </row>
    <row r="671" spans="1:11" x14ac:dyDescent="0.25">
      <c r="A671" s="1">
        <v>668</v>
      </c>
      <c r="B671" s="5">
        <v>7.2813764904987199E-2</v>
      </c>
      <c r="C671">
        <v>8.1498205784939132E-2</v>
      </c>
      <c r="D671" s="5">
        <v>8.3956638066166003E-2</v>
      </c>
      <c r="E671">
        <v>8.4607858198857799E-2</v>
      </c>
      <c r="F671">
        <v>8.3536701064988006E-2</v>
      </c>
      <c r="G671">
        <v>8.4650142568987993E-2</v>
      </c>
      <c r="H671">
        <v>8.3092050384668006E-2</v>
      </c>
      <c r="I671">
        <v>0.10024178317375849</v>
      </c>
      <c r="J671">
        <f>0.000502275446266022*(5)^0.5 + 0.0826348005627652</f>
        <v>8.3757922604045076E-2</v>
      </c>
      <c r="K671">
        <v>8.3727507064988008E-2</v>
      </c>
    </row>
    <row r="672" spans="1:11" x14ac:dyDescent="0.25">
      <c r="A672" s="1">
        <v>669</v>
      </c>
      <c r="B672" s="5">
        <v>7.2786862370358293E-2</v>
      </c>
      <c r="C672">
        <v>8.1485351435577724E-2</v>
      </c>
      <c r="D672" s="5">
        <v>8.3957473048686601E-2</v>
      </c>
      <c r="E672">
        <v>8.4629365148382318E-2</v>
      </c>
      <c r="F672">
        <v>8.3539126564988006E-2</v>
      </c>
      <c r="G672">
        <v>8.4651737371988001E-2</v>
      </c>
      <c r="H672">
        <v>8.3099118744428005E-2</v>
      </c>
      <c r="I672">
        <v>0.1002793644262817</v>
      </c>
      <c r="J672">
        <f>0.000502433900888993*(5)^0.5 + 0.0826348005627652</f>
        <v>8.3758276919353378E-2</v>
      </c>
      <c r="K672">
        <v>8.3727507064988008E-2</v>
      </c>
    </row>
    <row r="673" spans="1:11" x14ac:dyDescent="0.25">
      <c r="A673" s="1">
        <v>670</v>
      </c>
      <c r="B673" s="5">
        <v>7.2759983414112203E-2</v>
      </c>
      <c r="C673">
        <v>8.1472501846321904E-2</v>
      </c>
      <c r="D673" s="5">
        <v>8.3958308281700395E-2</v>
      </c>
      <c r="E673">
        <v>8.465087209790681E-2</v>
      </c>
      <c r="F673">
        <v>8.3541552064988006E-2</v>
      </c>
      <c r="G673">
        <v>8.4653332174987994E-2</v>
      </c>
      <c r="H673">
        <v>8.3106187104188003E-2</v>
      </c>
      <c r="I673">
        <v>0.100316945678805</v>
      </c>
      <c r="J673">
        <f>0.000502592305555238*(5)^0.5 + 0.0826348005627652</f>
        <v>8.3758631122955063E-2</v>
      </c>
      <c r="K673">
        <v>8.3727507064988008E-2</v>
      </c>
    </row>
    <row r="674" spans="1:11" x14ac:dyDescent="0.25">
      <c r="A674" s="1">
        <v>671</v>
      </c>
      <c r="B674" s="5">
        <v>7.2733128005037895E-2</v>
      </c>
      <c r="C674">
        <v>8.1459657014528078E-2</v>
      </c>
      <c r="D674" s="5">
        <v>8.3959143765541797E-2</v>
      </c>
      <c r="E674">
        <v>8.4672379047431329E-2</v>
      </c>
      <c r="F674">
        <v>8.3543977564988006E-2</v>
      </c>
      <c r="G674">
        <v>8.4654926977988001E-2</v>
      </c>
      <c r="H674">
        <v>8.3113255463948002E-2</v>
      </c>
      <c r="I674">
        <v>0.10035452693132819</v>
      </c>
      <c r="J674">
        <f>0.000502750660311976*(5)^0.5 + 0.0826348005627652</f>
        <v>8.3758985214955686E-2</v>
      </c>
      <c r="K674">
        <v>8.3727507064988008E-2</v>
      </c>
    </row>
    <row r="675" spans="1:11" x14ac:dyDescent="0.25">
      <c r="A675" s="1">
        <v>672</v>
      </c>
      <c r="B675" s="5">
        <v>7.2706296111980206E-2</v>
      </c>
      <c r="C675">
        <v>8.1446816937554581E-2</v>
      </c>
      <c r="D675" s="5">
        <v>8.3959979500545803E-2</v>
      </c>
      <c r="E675">
        <v>8.469388599695582E-2</v>
      </c>
      <c r="F675">
        <v>8.3546403064988006E-2</v>
      </c>
      <c r="G675">
        <v>8.4656521780987995E-2</v>
      </c>
      <c r="H675">
        <v>8.3120323823708001E-2</v>
      </c>
      <c r="I675">
        <v>0.1003921081838514</v>
      </c>
      <c r="J675">
        <f>0.000502908965206356*(5)^0.5 + 0.0826348005627652</f>
        <v>8.3759339195460691E-2</v>
      </c>
      <c r="K675">
        <v>8.3727507064988008E-2</v>
      </c>
    </row>
    <row r="676" spans="1:11" x14ac:dyDescent="0.25">
      <c r="A676" s="1">
        <v>673</v>
      </c>
      <c r="B676" s="5">
        <v>7.2679487703839599E-2</v>
      </c>
      <c r="C676">
        <v>8.1433981612761733E-2</v>
      </c>
      <c r="D676" s="5">
        <v>8.3960815487048202E-2</v>
      </c>
      <c r="E676">
        <v>8.4715392946480339E-2</v>
      </c>
      <c r="F676">
        <v>8.3548828564988006E-2</v>
      </c>
      <c r="G676">
        <v>8.4658116583988002E-2</v>
      </c>
      <c r="H676">
        <v>8.3127392183467999E-2</v>
      </c>
      <c r="I676">
        <v>0.10042968943637461</v>
      </c>
      <c r="J676">
        <f>0.000503067220285447*(5)^0.5 + 0.0826348005627652</f>
        <v>8.3759693064575327E-2</v>
      </c>
      <c r="K676">
        <v>8.3727507064988008E-2</v>
      </c>
    </row>
    <row r="677" spans="1:11" x14ac:dyDescent="0.25">
      <c r="A677" s="1">
        <v>674</v>
      </c>
      <c r="B677" s="5">
        <v>7.2652702749571793E-2</v>
      </c>
      <c r="C677">
        <v>8.1421151037511866E-2</v>
      </c>
      <c r="D677" s="5">
        <v>8.3961651725385306E-2</v>
      </c>
      <c r="E677">
        <v>8.473689989600483E-2</v>
      </c>
      <c r="F677">
        <v>8.3551254064988006E-2</v>
      </c>
      <c r="G677">
        <v>8.4659711386987996E-2</v>
      </c>
      <c r="H677">
        <v>8.3134460543228011E-2</v>
      </c>
      <c r="I677">
        <v>0.1004672706888978</v>
      </c>
      <c r="J677">
        <f>0.000503225425596249*(5)^0.5 + 0.0826348005627652</f>
        <v>8.3760046822404677E-2</v>
      </c>
      <c r="K677">
        <v>8.3727507064988008E-2</v>
      </c>
    </row>
    <row r="678" spans="1:11" x14ac:dyDescent="0.25">
      <c r="A678" s="1">
        <v>675</v>
      </c>
      <c r="B678" s="5">
        <v>7.2625941218188203E-2</v>
      </c>
      <c r="C678">
        <v>8.1408325209169144E-2</v>
      </c>
      <c r="D678" s="5">
        <v>8.3962488215893999E-2</v>
      </c>
      <c r="E678">
        <v>8.4758406845529349E-2</v>
      </c>
      <c r="F678">
        <v>8.3553679564988007E-2</v>
      </c>
      <c r="G678">
        <v>8.4661306189988003E-2</v>
      </c>
      <c r="H678">
        <v>8.314152890298801E-2</v>
      </c>
      <c r="I678">
        <v>0.100504851941421</v>
      </c>
      <c r="J678">
        <f>0.000503383581185684*(5)^0.5 + 0.0826348005627652</f>
        <v>8.3760400469053684E-2</v>
      </c>
      <c r="K678">
        <v>8.3727507064988008E-2</v>
      </c>
    </row>
    <row r="679" spans="1:11" x14ac:dyDescent="0.25">
      <c r="A679" s="1">
        <v>676</v>
      </c>
      <c r="B679" s="5">
        <v>7.2599203078755101E-2</v>
      </c>
      <c r="C679">
        <v>8.1395504125099785E-2</v>
      </c>
      <c r="D679" s="5">
        <v>8.39633249589119E-2</v>
      </c>
      <c r="E679">
        <v>8.4779913795053854E-2</v>
      </c>
      <c r="F679">
        <v>8.3556105064988007E-2</v>
      </c>
      <c r="G679">
        <v>8.4662900992987997E-2</v>
      </c>
      <c r="H679">
        <v>8.3148597262748009E-2</v>
      </c>
      <c r="I679">
        <v>0.10054243319394419</v>
      </c>
      <c r="J679">
        <f>0.000503541687100605*(5)^0.5 + 0.0826348005627652</f>
        <v>8.3760754004627083E-2</v>
      </c>
      <c r="K679">
        <v>8.3727507064988008E-2</v>
      </c>
    </row>
    <row r="680" spans="1:11" x14ac:dyDescent="0.25">
      <c r="A680" s="1">
        <v>677</v>
      </c>
      <c r="B680" s="5">
        <v>7.2572488300394103E-2</v>
      </c>
      <c r="C680">
        <v>8.1382687782671936E-2</v>
      </c>
      <c r="D680" s="5">
        <v>8.3964161954777197E-2</v>
      </c>
      <c r="E680">
        <v>8.480142074457836E-2</v>
      </c>
      <c r="F680">
        <v>8.3558530564988007E-2</v>
      </c>
      <c r="G680">
        <v>8.4664495795988004E-2</v>
      </c>
      <c r="H680">
        <v>8.3155665622508007E-2</v>
      </c>
      <c r="I680">
        <v>0.1005800144464674</v>
      </c>
      <c r="J680">
        <f>0.000503699743387787*(5)^0.5 + 0.0826348005627652</f>
        <v>8.37611074292295E-2</v>
      </c>
      <c r="K680">
        <v>8.3727507064988008E-2</v>
      </c>
    </row>
    <row r="681" spans="1:11" x14ac:dyDescent="0.25">
      <c r="A681" s="1">
        <v>678</v>
      </c>
      <c r="B681" s="5">
        <v>7.2545796852282005E-2</v>
      </c>
      <c r="C681">
        <v>8.1369876179255604E-2</v>
      </c>
      <c r="D681" s="5">
        <v>8.3964999203828897E-2</v>
      </c>
      <c r="E681">
        <v>8.4822927694102865E-2</v>
      </c>
      <c r="F681">
        <v>8.3560956064988007E-2</v>
      </c>
      <c r="G681">
        <v>8.4666090598987997E-2</v>
      </c>
      <c r="H681">
        <v>8.3162733982268006E-2</v>
      </c>
      <c r="I681">
        <v>0.10061759569899061</v>
      </c>
      <c r="J681">
        <f>0.000503857750093934*(5)^0.5 + 0.0826348005627652</f>
        <v>8.3761460742965338E-2</v>
      </c>
      <c r="K681">
        <v>8.3727507064988008E-2</v>
      </c>
    </row>
    <row r="682" spans="1:11" x14ac:dyDescent="0.25">
      <c r="A682" s="1">
        <v>679</v>
      </c>
      <c r="B682" s="5">
        <v>7.2519128703650099E-2</v>
      </c>
      <c r="C682">
        <v>8.1357069312222849E-2</v>
      </c>
      <c r="D682" s="5">
        <v>8.3965836706406297E-2</v>
      </c>
      <c r="E682">
        <v>8.484443464362737E-2</v>
      </c>
      <c r="F682">
        <v>8.3563381564988007E-2</v>
      </c>
      <c r="G682">
        <v>8.4667685401988005E-2</v>
      </c>
      <c r="H682">
        <v>8.3169802342028004E-2</v>
      </c>
      <c r="I682">
        <v>0.10065517695151389</v>
      </c>
      <c r="J682">
        <f>0.000504015707265677*(5)^0.5 + 0.0826348005627652</f>
        <v>8.3761813945938887E-2</v>
      </c>
      <c r="K682">
        <v>8.3727507064988008E-2</v>
      </c>
    </row>
    <row r="683" spans="1:11" x14ac:dyDescent="0.25">
      <c r="A683" s="1">
        <v>680</v>
      </c>
      <c r="B683" s="5">
        <v>7.2492483823784606E-2</v>
      </c>
      <c r="C683">
        <v>8.1344267178947632E-2</v>
      </c>
      <c r="D683" s="5">
        <v>8.3966674462849597E-2</v>
      </c>
      <c r="E683">
        <v>8.4865941593151875E-2</v>
      </c>
      <c r="F683">
        <v>8.3565807064988007E-2</v>
      </c>
      <c r="G683">
        <v>8.4669280204987998E-2</v>
      </c>
      <c r="H683">
        <v>8.3176870701788003E-2</v>
      </c>
      <c r="I683">
        <v>0.1006927582040371</v>
      </c>
      <c r="J683">
        <f>0.000504173614949572*(5)^0.5 + 0.0826348005627652</f>
        <v>8.3762167038254245E-2</v>
      </c>
      <c r="K683">
        <v>8.3727507064988008E-2</v>
      </c>
    </row>
    <row r="684" spans="1:11" x14ac:dyDescent="0.25">
      <c r="A684" s="1">
        <v>681</v>
      </c>
      <c r="B684" s="5">
        <v>7.2465862182026303E-2</v>
      </c>
      <c r="C684">
        <v>8.1331469776805873E-2</v>
      </c>
      <c r="D684" s="5">
        <v>8.3967512473499595E-2</v>
      </c>
      <c r="E684">
        <v>8.488744854267638E-2</v>
      </c>
      <c r="F684">
        <v>8.3568232564988007E-2</v>
      </c>
      <c r="G684">
        <v>8.4670875007988006E-2</v>
      </c>
      <c r="H684">
        <v>8.3183939061548001E-2</v>
      </c>
      <c r="I684">
        <v>0.10073033945656031</v>
      </c>
      <c r="J684">
        <f>0.000504331473192104*(5)^0.5 + 0.0826348005627652</f>
        <v>8.3762520020015357E-2</v>
      </c>
      <c r="K684">
        <v>8.3727507064988008E-2</v>
      </c>
    </row>
    <row r="685" spans="1:11" x14ac:dyDescent="0.25">
      <c r="A685" s="1">
        <v>682</v>
      </c>
      <c r="B685" s="5">
        <v>7.2439263747770599E-2</v>
      </c>
      <c r="C685">
        <v>8.1318677103175349E-2</v>
      </c>
      <c r="D685" s="5">
        <v>8.3968350738697697E-2</v>
      </c>
      <c r="E685">
        <v>8.4908955492200885E-2</v>
      </c>
      <c r="F685">
        <v>8.3570658064988007E-2</v>
      </c>
      <c r="G685">
        <v>8.4672469810987999E-2</v>
      </c>
      <c r="H685">
        <v>8.3191007421308E-2</v>
      </c>
      <c r="I685">
        <v>0.1007679207090835</v>
      </c>
      <c r="J685">
        <f>0.000504489282039686*(5)^0.5 + 0.0826348005627652</f>
        <v>8.3762872891326001E-2</v>
      </c>
      <c r="K685">
        <v>8.3727507064988008E-2</v>
      </c>
    </row>
    <row r="686" spans="1:11" x14ac:dyDescent="0.25">
      <c r="A686" s="1">
        <v>683</v>
      </c>
      <c r="B686" s="5">
        <v>7.2412688490467003E-2</v>
      </c>
      <c r="C686">
        <v>8.1305889155435906E-2</v>
      </c>
      <c r="D686" s="5">
        <v>8.3969189258785895E-2</v>
      </c>
      <c r="E686">
        <v>8.4930462441725391E-2</v>
      </c>
      <c r="F686">
        <v>8.3573083564988007E-2</v>
      </c>
      <c r="G686">
        <v>8.4674064613988007E-2</v>
      </c>
      <c r="H686">
        <v>8.3198075781067998E-2</v>
      </c>
      <c r="I686">
        <v>0.1008055019616067</v>
      </c>
      <c r="J686">
        <f>0.000504647041538654*(5)^0.5 + 0.0826348005627652</f>
        <v>8.3763225652289788E-2</v>
      </c>
      <c r="K686">
        <v>8.3727507064988008E-2</v>
      </c>
    </row>
    <row r="687" spans="1:11" x14ac:dyDescent="0.25">
      <c r="A687" s="1">
        <v>684</v>
      </c>
      <c r="B687" s="5">
        <v>7.2386136379619506E-2</v>
      </c>
      <c r="C687">
        <v>8.1293105930969237E-2</v>
      </c>
      <c r="D687" s="5">
        <v>8.3970028034106997E-2</v>
      </c>
      <c r="E687">
        <v>8.495196939124991E-2</v>
      </c>
      <c r="F687">
        <v>8.3575509064988007E-2</v>
      </c>
      <c r="G687">
        <v>8.4675659416988E-2</v>
      </c>
      <c r="H687">
        <v>8.3205144140828011E-2</v>
      </c>
      <c r="I687">
        <v>0.10084308321412989</v>
      </c>
      <c r="J687">
        <f>0.000504804751735278*(5)^0.5 + 0.0826348005627652</f>
        <v>8.3763578303010192E-2</v>
      </c>
      <c r="K687">
        <v>8.3727507064988008E-2</v>
      </c>
    </row>
    <row r="688" spans="1:11" x14ac:dyDescent="0.25">
      <c r="A688" s="1">
        <v>685</v>
      </c>
      <c r="B688" s="5">
        <v>7.2359607384786195E-2</v>
      </c>
      <c r="C688">
        <v>8.1280327427158988E-2</v>
      </c>
      <c r="D688" s="5">
        <v>8.3970867065004201E-2</v>
      </c>
      <c r="E688">
        <v>8.4973476340774401E-2</v>
      </c>
      <c r="F688">
        <v>8.3577934564988007E-2</v>
      </c>
      <c r="G688">
        <v>8.4677254219987994E-2</v>
      </c>
      <c r="H688">
        <v>8.3212212500588009E-2</v>
      </c>
      <c r="I688">
        <v>0.1008806644666531</v>
      </c>
      <c r="J688">
        <f>0.00050496241267575*(5)^0.5 + 0.0826348005627652</f>
        <v>8.3763930843590476E-2</v>
      </c>
      <c r="K688">
        <v>8.3727507064988008E-2</v>
      </c>
    </row>
    <row r="689" spans="1:11" x14ac:dyDescent="0.25">
      <c r="A689" s="1">
        <v>686</v>
      </c>
      <c r="B689" s="5">
        <v>7.2333101475579004E-2</v>
      </c>
      <c r="C689">
        <v>8.1267553641390697E-2</v>
      </c>
      <c r="D689" s="5">
        <v>8.3971706351821607E-2</v>
      </c>
      <c r="E689">
        <v>8.4994983290298906E-2</v>
      </c>
      <c r="F689">
        <v>8.3580360064988007E-2</v>
      </c>
      <c r="G689">
        <v>8.4678849022988001E-2</v>
      </c>
      <c r="H689">
        <v>8.3219280860348008E-2</v>
      </c>
      <c r="I689">
        <v>0.10091824571917631</v>
      </c>
      <c r="J689">
        <f>0.000505120024406193*(5)^0.5 + 0.0826348005627652</f>
        <v>8.3764283274133808E-2</v>
      </c>
      <c r="K689">
        <v>8.3727507064988008E-2</v>
      </c>
    </row>
    <row r="690" spans="1:11" x14ac:dyDescent="0.25">
      <c r="A690" s="1">
        <v>687</v>
      </c>
      <c r="B690" s="5">
        <v>7.2306618621663904E-2</v>
      </c>
      <c r="C690">
        <v>8.1254784571051952E-2</v>
      </c>
      <c r="D690" s="5">
        <v>8.3972545894903702E-2</v>
      </c>
      <c r="E690">
        <v>8.5016490239823411E-2</v>
      </c>
      <c r="F690">
        <v>8.3582785564988007E-2</v>
      </c>
      <c r="G690">
        <v>8.4680443825987994E-2</v>
      </c>
      <c r="H690">
        <v>8.3226349220108006E-2</v>
      </c>
      <c r="I690">
        <v>0.1009558269716995</v>
      </c>
      <c r="J690">
        <f>0.000505277586972658*(5)^0.5 + 0.0826348005627652</f>
        <v>8.3764635594743134E-2</v>
      </c>
      <c r="K690">
        <v>8.3727507064988008E-2</v>
      </c>
    </row>
    <row r="691" spans="1:11" x14ac:dyDescent="0.25">
      <c r="A691" s="1">
        <v>688</v>
      </c>
      <c r="B691" s="5">
        <v>7.2280158792760493E-2</v>
      </c>
      <c r="C691">
        <v>8.1242020213532107E-2</v>
      </c>
      <c r="D691" s="5">
        <v>8.3973385694596003E-2</v>
      </c>
      <c r="E691">
        <v>8.503799718934793E-2</v>
      </c>
      <c r="F691">
        <v>8.3585211064988008E-2</v>
      </c>
      <c r="G691">
        <v>8.4682038628988002E-2</v>
      </c>
      <c r="H691">
        <v>8.3233417579868005E-2</v>
      </c>
      <c r="I691">
        <v>0.1009934082242227</v>
      </c>
      <c r="J691">
        <f>0.000505435100421124*(5)^0.5 + 0.0826348005627652</f>
        <v>8.3764987805521274E-2</v>
      </c>
      <c r="K691">
        <v>8.3727507064988008E-2</v>
      </c>
    </row>
    <row r="692" spans="1:11" x14ac:dyDescent="0.25">
      <c r="A692" s="1">
        <v>689</v>
      </c>
      <c r="B692" s="5">
        <v>7.22537219586422E-2</v>
      </c>
      <c r="C692">
        <v>8.122926056622258E-2</v>
      </c>
      <c r="D692" s="5">
        <v>8.3974225751244205E-2</v>
      </c>
      <c r="E692">
        <v>8.5059504138872435E-2</v>
      </c>
      <c r="F692">
        <v>8.3587636564988008E-2</v>
      </c>
      <c r="G692">
        <v>8.4683633431987995E-2</v>
      </c>
      <c r="H692">
        <v>8.3240485939628003E-2</v>
      </c>
      <c r="I692">
        <v>0.10103098947674589</v>
      </c>
      <c r="J692">
        <f>0.000505592564797496*(5)^0.5 + 0.0826348005627652</f>
        <v>8.3765339906570868E-2</v>
      </c>
      <c r="K692">
        <v>8.3727507064988008E-2</v>
      </c>
    </row>
    <row r="693" spans="1:11" x14ac:dyDescent="0.25">
      <c r="A693" s="1">
        <v>690</v>
      </c>
      <c r="B693" s="5">
        <v>7.22273080891358E-2</v>
      </c>
      <c r="C693">
        <v>8.1216505626516694E-2</v>
      </c>
      <c r="D693" s="5">
        <v>8.39750660651951E-2</v>
      </c>
      <c r="E693">
        <v>8.5081011088396941E-2</v>
      </c>
      <c r="F693">
        <v>8.3590062064988008E-2</v>
      </c>
      <c r="G693">
        <v>8.4685228234988003E-2</v>
      </c>
      <c r="H693">
        <v>8.3247554299388002E-2</v>
      </c>
      <c r="I693">
        <v>0.1010685707292692</v>
      </c>
      <c r="J693">
        <f>0.000505749980147611*(5)^0.5 + 0.0826348005627652</f>
        <v>8.3765691897994432E-2</v>
      </c>
      <c r="K693">
        <v>8.3727507064988008E-2</v>
      </c>
    </row>
    <row r="694" spans="1:11" x14ac:dyDescent="0.25">
      <c r="A694" s="1">
        <v>691</v>
      </c>
      <c r="B694" s="5">
        <v>7.22009171541214E-2</v>
      </c>
      <c r="C694">
        <v>8.1203755391809559E-2</v>
      </c>
      <c r="D694" s="5">
        <v>8.3975906636795702E-2</v>
      </c>
      <c r="E694">
        <v>8.5102518037921446E-2</v>
      </c>
      <c r="F694">
        <v>8.3592487564988008E-2</v>
      </c>
      <c r="G694">
        <v>8.4686823037987996E-2</v>
      </c>
      <c r="H694">
        <v>8.3254622659148E-2</v>
      </c>
      <c r="I694">
        <v>0.1011061519817924</v>
      </c>
      <c r="J694">
        <f>0.000505907346517234*(5)^0.5 + 0.0826348005627652</f>
        <v>8.3766043779894286E-2</v>
      </c>
      <c r="K694">
        <v>8.3727507064988008E-2</v>
      </c>
    </row>
    <row r="695" spans="1:11" x14ac:dyDescent="0.25">
      <c r="A695" s="1">
        <v>692</v>
      </c>
      <c r="B695" s="5">
        <v>7.2174549123532605E-2</v>
      </c>
      <c r="C695">
        <v>8.1191009859498384E-2</v>
      </c>
      <c r="D695" s="5">
        <v>8.3976747466394205E-2</v>
      </c>
      <c r="E695">
        <v>8.5124024987445951E-2</v>
      </c>
      <c r="F695">
        <v>8.3594913064988008E-2</v>
      </c>
      <c r="G695">
        <v>8.4688417840988003E-2</v>
      </c>
      <c r="H695">
        <v>8.3261691018907999E-2</v>
      </c>
      <c r="I695">
        <v>0.10114373323431559</v>
      </c>
      <c r="J695">
        <f>0.000506064663952056*(5)^0.5 + 0.0826348005627652</f>
        <v>8.3766395552372586E-2</v>
      </c>
      <c r="K695">
        <v>8.3727507064988008E-2</v>
      </c>
    </row>
    <row r="696" spans="1:11" x14ac:dyDescent="0.25">
      <c r="A696" s="1">
        <v>693</v>
      </c>
      <c r="B696" s="5">
        <v>7.2148203967355995E-2</v>
      </c>
      <c r="C696">
        <v>8.1178269026982233E-2</v>
      </c>
      <c r="D696" s="5">
        <v>8.39775885543389E-2</v>
      </c>
      <c r="E696">
        <v>8.5145531936970442E-2</v>
      </c>
      <c r="F696">
        <v>8.3597338564988008E-2</v>
      </c>
      <c r="G696">
        <v>8.4690012643987997E-2</v>
      </c>
      <c r="H696">
        <v>8.3268759378668011E-2</v>
      </c>
      <c r="I696">
        <v>0.1011813144868388</v>
      </c>
      <c r="J696">
        <f>0.0005062219324977*(5)^0.5 + 0.0826348005627652</f>
        <v>8.3766747215531373E-2</v>
      </c>
      <c r="K696">
        <v>8.3727507064988008E-2</v>
      </c>
    </row>
    <row r="697" spans="1:11" x14ac:dyDescent="0.25">
      <c r="A697" s="1">
        <v>694</v>
      </c>
      <c r="B697" s="5">
        <v>7.2121881655631201E-2</v>
      </c>
      <c r="C697">
        <v>8.1165532891662021E-2</v>
      </c>
      <c r="D697" s="5">
        <v>8.3978429900979201E-2</v>
      </c>
      <c r="E697">
        <v>8.5167038886494961E-2</v>
      </c>
      <c r="F697">
        <v>8.3599764064988008E-2</v>
      </c>
      <c r="G697">
        <v>8.4691607446988004E-2</v>
      </c>
      <c r="H697">
        <v>8.327582773842801E-2</v>
      </c>
      <c r="I697">
        <v>0.10121889573936201</v>
      </c>
      <c r="J697">
        <f>0.000506379152199718*(5)^0.5 + 0.0826348005627652</f>
        <v>8.3767098769472484E-2</v>
      </c>
      <c r="K697">
        <v>8.3727507064988008E-2</v>
      </c>
    </row>
    <row r="698" spans="1:11" x14ac:dyDescent="0.25">
      <c r="A698" s="1">
        <v>695</v>
      </c>
      <c r="B698" s="5">
        <v>7.2095582158450897E-2</v>
      </c>
      <c r="C698">
        <v>8.115280145094067E-2</v>
      </c>
      <c r="D698" s="5">
        <v>8.3979271506664802E-2</v>
      </c>
      <c r="E698">
        <v>8.5188545836019466E-2</v>
      </c>
      <c r="F698">
        <v>8.3602189564988008E-2</v>
      </c>
      <c r="G698">
        <v>8.4693202249987998E-2</v>
      </c>
      <c r="H698">
        <v>8.3282896098188008E-2</v>
      </c>
      <c r="I698">
        <v>0.1012564769918852</v>
      </c>
      <c r="J698">
        <f>0.00050653632310359*(5)^0.5 + 0.0826348005627652</f>
        <v>8.3767450214297628E-2</v>
      </c>
      <c r="K698">
        <v>8.3727507064988008E-2</v>
      </c>
    </row>
    <row r="699" spans="1:11" x14ac:dyDescent="0.25">
      <c r="A699" s="1">
        <v>696</v>
      </c>
      <c r="B699" s="5">
        <v>7.2069305445960297E-2</v>
      </c>
      <c r="C699">
        <v>8.1140074702222995E-2</v>
      </c>
      <c r="D699" s="5">
        <v>8.3980113371746407E-2</v>
      </c>
      <c r="E699">
        <v>8.5210052785543972E-2</v>
      </c>
      <c r="F699">
        <v>8.3604615064988008E-2</v>
      </c>
      <c r="G699">
        <v>8.4694797052988005E-2</v>
      </c>
      <c r="H699">
        <v>8.3289964457948007E-2</v>
      </c>
      <c r="I699">
        <v>0.1012940582444084</v>
      </c>
      <c r="J699">
        <f>0.000506693445254725*(5)^0.5 + 0.0826348005627652</f>
        <v>8.3767801550108337E-2</v>
      </c>
      <c r="K699">
        <v>8.3727507064988008E-2</v>
      </c>
    </row>
    <row r="700" spans="1:11" x14ac:dyDescent="0.25">
      <c r="A700" s="1">
        <v>697</v>
      </c>
      <c r="B700" s="5">
        <v>7.2043051488357504E-2</v>
      </c>
      <c r="C700">
        <v>8.1127352642915665E-2</v>
      </c>
      <c r="D700" s="5">
        <v>8.3980955496575194E-2</v>
      </c>
      <c r="E700">
        <v>8.5231559735068491E-2</v>
      </c>
      <c r="F700">
        <v>8.3607040564988008E-2</v>
      </c>
      <c r="G700">
        <v>8.4696391855987999E-2</v>
      </c>
      <c r="H700">
        <v>8.3297032817708005E-2</v>
      </c>
      <c r="I700">
        <v>0.10133163949693159</v>
      </c>
      <c r="J700">
        <f>0.000506850518698464*(5)^0.5 + 0.0826348005627652</f>
        <v>8.3768152777006E-2</v>
      </c>
      <c r="K700">
        <v>8.3727507064988008E-2</v>
      </c>
    </row>
    <row r="701" spans="1:11" x14ac:dyDescent="0.25">
      <c r="A701" s="1">
        <v>698</v>
      </c>
      <c r="B701" s="5">
        <v>7.2016820255893205E-2</v>
      </c>
      <c r="C701">
        <v>8.1114635270427352E-2</v>
      </c>
      <c r="D701" s="5">
        <v>8.3981797881503006E-2</v>
      </c>
      <c r="E701">
        <v>8.5253066684592982E-2</v>
      </c>
      <c r="F701">
        <v>8.3609466064988008E-2</v>
      </c>
      <c r="G701">
        <v>8.4697986658988006E-2</v>
      </c>
      <c r="H701">
        <v>8.3304101177468004E-2</v>
      </c>
      <c r="I701">
        <v>0.1013692207494548</v>
      </c>
      <c r="J701">
        <f>0.000507007543480076*(5)^0.5 + 0.0826348005627652</f>
        <v>8.3768503895091828E-2</v>
      </c>
      <c r="K701">
        <v>8.3727507064988008E-2</v>
      </c>
    </row>
    <row r="702" spans="1:11" x14ac:dyDescent="0.25">
      <c r="A702" s="1">
        <v>699</v>
      </c>
      <c r="B702" s="5">
        <v>7.1990611718870307E-2</v>
      </c>
      <c r="C702">
        <v>8.1101922582168556E-2</v>
      </c>
      <c r="D702" s="5">
        <v>8.3982640526882299E-2</v>
      </c>
      <c r="E702">
        <v>8.5274573634117501E-2</v>
      </c>
      <c r="F702">
        <v>8.3611891564988008E-2</v>
      </c>
      <c r="G702">
        <v>8.4699581461987999E-2</v>
      </c>
      <c r="H702">
        <v>8.3311169537228003E-2</v>
      </c>
      <c r="I702">
        <v>0.10140680200197801</v>
      </c>
      <c r="J702">
        <f>0.00050716451964476*(5)^0.5 + 0.0826348005627652</f>
        <v>8.3768854904466922E-2</v>
      </c>
      <c r="K702">
        <v>8.3727507064988008E-2</v>
      </c>
    </row>
    <row r="703" spans="1:11" x14ac:dyDescent="0.25">
      <c r="A703" s="1">
        <v>700</v>
      </c>
      <c r="B703" s="5">
        <v>7.1964425847644301E-2</v>
      </c>
      <c r="C703">
        <v>8.1089214575551738E-2</v>
      </c>
      <c r="D703" s="5">
        <v>8.39834834330664E-2</v>
      </c>
      <c r="E703">
        <v>8.5296080583642006E-2</v>
      </c>
      <c r="F703">
        <v>8.3614317064988009E-2</v>
      </c>
      <c r="G703">
        <v>8.4701176264987993E-2</v>
      </c>
      <c r="H703">
        <v>8.3318237896988001E-2</v>
      </c>
      <c r="I703">
        <v>0.10144438325450129</v>
      </c>
      <c r="J703">
        <f>0.000507321447237646*(5)^0.5 + 0.0826348005627652</f>
        <v>8.3769205805232158E-2</v>
      </c>
      <c r="K703">
        <v>8.3727507064988008E-2</v>
      </c>
    </row>
    <row r="704" spans="1:11" x14ac:dyDescent="0.25">
      <c r="A704" s="1">
        <v>701</v>
      </c>
      <c r="B704" s="5">
        <v>7.1938262612622594E-2</v>
      </c>
      <c r="C704">
        <v>8.1076511247991256E-2</v>
      </c>
      <c r="D704" s="5">
        <v>8.3984326600409206E-2</v>
      </c>
      <c r="E704">
        <v>8.5317587533166511E-2</v>
      </c>
      <c r="F704">
        <v>8.3616742564988009E-2</v>
      </c>
      <c r="G704">
        <v>8.4702771067988E-2</v>
      </c>
      <c r="H704">
        <v>8.3325306256748E-2</v>
      </c>
      <c r="I704">
        <v>0.1014819645070245</v>
      </c>
      <c r="J704">
        <f>0.000507478326303792*(5)^0.5 + 0.0826348005627652</f>
        <v>8.3769556597488304E-2</v>
      </c>
      <c r="K704">
        <v>8.3727507064988008E-2</v>
      </c>
    </row>
    <row r="705" spans="1:11" x14ac:dyDescent="0.25">
      <c r="A705" s="1">
        <v>702</v>
      </c>
      <c r="B705" s="5">
        <v>7.1912121984264998E-2</v>
      </c>
      <c r="C705">
        <v>8.1063812596903304E-2</v>
      </c>
      <c r="D705" s="5">
        <v>8.3985170029265199E-2</v>
      </c>
      <c r="E705">
        <v>8.5339094482691003E-2</v>
      </c>
      <c r="F705">
        <v>8.3619168064988009E-2</v>
      </c>
      <c r="G705">
        <v>8.4704365870987994E-2</v>
      </c>
      <c r="H705">
        <v>8.3332374616507998E-2</v>
      </c>
      <c r="I705">
        <v>0.10151954575954771</v>
      </c>
      <c r="J705">
        <f>0.00050763515688819*(5)^0.5 + 0.0826348005627652</f>
        <v>8.3769907281335973E-2</v>
      </c>
      <c r="K705">
        <v>8.3727507064988008E-2</v>
      </c>
    </row>
    <row r="706" spans="1:11" x14ac:dyDescent="0.25">
      <c r="A706" s="1">
        <v>703</v>
      </c>
      <c r="B706" s="5">
        <v>7.1886003933083004E-2</v>
      </c>
      <c r="C706">
        <v>8.1051118619706139E-2</v>
      </c>
      <c r="D706" s="5">
        <v>8.3986013719989594E-2</v>
      </c>
      <c r="E706">
        <v>8.5360601432215522E-2</v>
      </c>
      <c r="F706">
        <v>8.3621593564988009E-2</v>
      </c>
      <c r="G706">
        <v>8.4705960673988001E-2</v>
      </c>
      <c r="H706">
        <v>8.3339442976268011E-2</v>
      </c>
      <c r="I706">
        <v>0.1015571270120709</v>
      </c>
      <c r="J706">
        <f>0.000507791939035759*(5)^0.5 + 0.0826348005627652</f>
        <v>8.3770257856875585E-2</v>
      </c>
      <c r="K706">
        <v>8.3727507064988008E-2</v>
      </c>
    </row>
    <row r="707" spans="1:11" x14ac:dyDescent="0.25">
      <c r="A707" s="1">
        <v>704</v>
      </c>
      <c r="B707" s="5">
        <v>7.1859908429640101E-2</v>
      </c>
      <c r="C707">
        <v>8.1038429313819688E-2</v>
      </c>
      <c r="D707" s="5">
        <v>8.3986857672938398E-2</v>
      </c>
      <c r="E707">
        <v>8.5382108381740027E-2</v>
      </c>
      <c r="F707">
        <v>8.3624019064988009E-2</v>
      </c>
      <c r="G707">
        <v>8.4707555476987995E-2</v>
      </c>
      <c r="H707">
        <v>8.3346511336028009E-2</v>
      </c>
      <c r="I707">
        <v>0.1015947082645941</v>
      </c>
      <c r="J707">
        <f>0.000507948672791351*(5)^0.5 + 0.0826348005627652</f>
        <v>8.3770608324207463E-2</v>
      </c>
      <c r="K707">
        <v>8.3727507064988008E-2</v>
      </c>
    </row>
    <row r="708" spans="1:11" x14ac:dyDescent="0.25">
      <c r="A708" s="1">
        <v>705</v>
      </c>
      <c r="B708" s="5">
        <v>7.1833835444551394E-2</v>
      </c>
      <c r="C708">
        <v>8.102574467666597E-2</v>
      </c>
      <c r="D708" s="5">
        <v>8.3987701888468103E-2</v>
      </c>
      <c r="E708">
        <v>8.5403615331264532E-2</v>
      </c>
      <c r="F708">
        <v>8.3626444564988009E-2</v>
      </c>
      <c r="G708">
        <v>8.4709150279988002E-2</v>
      </c>
      <c r="H708">
        <v>8.3353579695788008E-2</v>
      </c>
      <c r="I708">
        <v>0.10163228951711729</v>
      </c>
      <c r="J708">
        <f>0.000508105358199748*(5)^0.5 + 0.0826348005627652</f>
        <v>8.377095868343172E-2</v>
      </c>
      <c r="K708">
        <v>8.3727507064988008E-2</v>
      </c>
    </row>
    <row r="709" spans="1:11" x14ac:dyDescent="0.25">
      <c r="A709" s="1">
        <v>706</v>
      </c>
      <c r="B709" s="5">
        <v>7.1807784948483902E-2</v>
      </c>
      <c r="C709">
        <v>8.1013064705668852E-2</v>
      </c>
      <c r="D709" s="5">
        <v>8.3988546366936007E-2</v>
      </c>
      <c r="E709">
        <v>8.5425122280789037E-2</v>
      </c>
      <c r="F709">
        <v>8.3628870064988009E-2</v>
      </c>
      <c r="G709">
        <v>8.4710745082987995E-2</v>
      </c>
      <c r="H709">
        <v>8.3360648055548006E-2</v>
      </c>
      <c r="I709">
        <v>0.1016698707696405</v>
      </c>
      <c r="J709">
        <f>0.000508261995305663*(5)^0.5 + 0.0826348005627652</f>
        <v>8.3771308934648347E-2</v>
      </c>
      <c r="K709">
        <v>8.3727507064988008E-2</v>
      </c>
    </row>
    <row r="710" spans="1:11" x14ac:dyDescent="0.25">
      <c r="A710" s="1">
        <v>707</v>
      </c>
      <c r="B710" s="5">
        <v>7.1781756912155797E-2</v>
      </c>
      <c r="C710">
        <v>8.1000389398254033E-2</v>
      </c>
      <c r="D710" s="5">
        <v>8.3989391108700004E-2</v>
      </c>
      <c r="E710">
        <v>8.5446629230313542E-2</v>
      </c>
      <c r="F710">
        <v>8.3631295564988009E-2</v>
      </c>
      <c r="G710">
        <v>8.4712339885988003E-2</v>
      </c>
      <c r="H710">
        <v>8.3367716415308005E-2</v>
      </c>
      <c r="I710">
        <v>0.10170745202216371</v>
      </c>
      <c r="J710">
        <f>0.000508418584153739*(5)^0.5 + 0.0826348005627652</f>
        <v>8.3771659077957167E-2</v>
      </c>
      <c r="K710">
        <v>8.3727507064988008E-2</v>
      </c>
    </row>
    <row r="711" spans="1:11" x14ac:dyDescent="0.25">
      <c r="A711" s="1">
        <v>708</v>
      </c>
      <c r="B711" s="5">
        <v>7.1755751306336907E-2</v>
      </c>
      <c r="C711">
        <v>8.0987718751849153E-2</v>
      </c>
      <c r="D711" s="5">
        <v>8.3990236114118696E-2</v>
      </c>
      <c r="E711">
        <v>8.5468136179838047E-2</v>
      </c>
      <c r="F711">
        <v>8.3633721064988009E-2</v>
      </c>
      <c r="G711">
        <v>8.4713934688987996E-2</v>
      </c>
      <c r="H711">
        <v>8.3374784775068003E-2</v>
      </c>
      <c r="I711">
        <v>0.10174503327468699</v>
      </c>
      <c r="J711">
        <f>0.000508575124788552*(5)^0.5 + 0.0826348005627652</f>
        <v>8.3772009113457849E-2</v>
      </c>
      <c r="K711">
        <v>8.3727507064988008E-2</v>
      </c>
    </row>
    <row r="712" spans="1:11" x14ac:dyDescent="0.25">
      <c r="A712" s="1">
        <v>709</v>
      </c>
      <c r="B712" s="5">
        <v>7.1729768101848002E-2</v>
      </c>
      <c r="C712">
        <v>8.0975052763883781E-2</v>
      </c>
      <c r="D712" s="5">
        <v>8.3991081383551505E-2</v>
      </c>
      <c r="E712">
        <v>8.5489643129362552E-2</v>
      </c>
      <c r="F712">
        <v>8.3636146564987995E-2</v>
      </c>
      <c r="G712">
        <v>8.4715529491988004E-2</v>
      </c>
      <c r="H712">
        <v>8.3381853134828002E-2</v>
      </c>
      <c r="I712">
        <v>0.1017826145272101</v>
      </c>
      <c r="J712">
        <f>0.000508731617254609*(5)^0.5 + 0.0826348005627652</f>
        <v>8.3772359041249911E-2</v>
      </c>
      <c r="K712">
        <v>8.3727507064988008E-2</v>
      </c>
    </row>
    <row r="713" spans="1:11" x14ac:dyDescent="0.25">
      <c r="A713" s="1">
        <v>710</v>
      </c>
      <c r="B713" s="5">
        <v>7.1703807269561506E-2</v>
      </c>
      <c r="C713">
        <v>8.096239143178928E-2</v>
      </c>
      <c r="D713" s="5">
        <v>8.3991926917358406E-2</v>
      </c>
      <c r="E713">
        <v>8.5511150078887072E-2</v>
      </c>
      <c r="F713">
        <v>8.3638572064988009E-2</v>
      </c>
      <c r="G713">
        <v>8.4717124294987997E-2</v>
      </c>
      <c r="H713">
        <v>8.3388921494588E-2</v>
      </c>
      <c r="I713">
        <v>0.10182019577973341</v>
      </c>
      <c r="J713">
        <f>0.000508888061596349*(5)^0.5 + 0.0826348005627652</f>
        <v>8.3772708861432746E-2</v>
      </c>
      <c r="K713">
        <v>8.3727507064988008E-2</v>
      </c>
    </row>
    <row r="714" spans="1:11" x14ac:dyDescent="0.25">
      <c r="A714" s="1">
        <v>711</v>
      </c>
      <c r="B714" s="5">
        <v>7.1677868780400403E-2</v>
      </c>
      <c r="C714">
        <v>8.0949734752998992E-2</v>
      </c>
      <c r="D714" s="5">
        <v>8.3992772715899999E-2</v>
      </c>
      <c r="E714">
        <v>8.5532657028411563E-2</v>
      </c>
      <c r="F714">
        <v>8.3640997564987996E-2</v>
      </c>
      <c r="G714">
        <v>8.4718719097988004E-2</v>
      </c>
      <c r="H714">
        <v>8.3395989854347999E-2</v>
      </c>
      <c r="I714">
        <v>0.1018577770322566</v>
      </c>
      <c r="J714">
        <f>0.000509044457858141*(5)^0.5 + 0.0826348005627652</f>
        <v>8.3773058574105538E-2</v>
      </c>
      <c r="K714">
        <v>8.3727507064988008E-2</v>
      </c>
    </row>
    <row r="715" spans="1:11" x14ac:dyDescent="0.25">
      <c r="A715" s="1">
        <v>712</v>
      </c>
      <c r="B715" s="5">
        <v>7.1651952605338895E-2</v>
      </c>
      <c r="C715">
        <v>8.0937082724948109E-2</v>
      </c>
      <c r="D715" s="5">
        <v>8.3993618779537704E-2</v>
      </c>
      <c r="E715">
        <v>8.5554163977936082E-2</v>
      </c>
      <c r="F715">
        <v>8.3643423064988009E-2</v>
      </c>
      <c r="G715">
        <v>8.4720313900987998E-2</v>
      </c>
      <c r="H715">
        <v>8.3403058214108011E-2</v>
      </c>
      <c r="I715">
        <v>0.1018953582847798</v>
      </c>
      <c r="J715">
        <f>0.000509200806084287*(5)^0.5 + 0.0826348005627652</f>
        <v>8.3773408179367362E-2</v>
      </c>
      <c r="K715">
        <v>8.3727507064988008E-2</v>
      </c>
    </row>
    <row r="716" spans="1:11" x14ac:dyDescent="0.25">
      <c r="A716" s="1">
        <v>713</v>
      </c>
      <c r="B716" s="5">
        <v>7.1626058715401897E-2</v>
      </c>
      <c r="C716">
        <v>8.0924435345073667E-2</v>
      </c>
      <c r="D716" s="5">
        <v>8.3994465108633606E-2</v>
      </c>
      <c r="E716">
        <v>8.5575670927460573E-2</v>
      </c>
      <c r="F716">
        <v>8.3645848564987996E-2</v>
      </c>
      <c r="G716">
        <v>8.4721908703988005E-2</v>
      </c>
      <c r="H716">
        <v>8.341012657386801E-2</v>
      </c>
      <c r="I716">
        <v>0.10193293953730299</v>
      </c>
      <c r="J716">
        <f>0.000509357106319021*(5)^0.5 + 0.0826348005627652</f>
        <v>8.3773757677317123E-2</v>
      </c>
      <c r="K716">
        <v>8.3727507064988008E-2</v>
      </c>
    </row>
    <row r="717" spans="1:11" x14ac:dyDescent="0.25">
      <c r="A717" s="1">
        <v>714</v>
      </c>
      <c r="B717" s="5">
        <v>7.1600187081665101E-2</v>
      </c>
      <c r="C717">
        <v>8.0911792610814673E-2</v>
      </c>
      <c r="D717" s="5">
        <v>8.3995311703550402E-2</v>
      </c>
      <c r="E717">
        <v>8.5597177876985092E-2</v>
      </c>
      <c r="F717">
        <v>8.364827406498801E-2</v>
      </c>
      <c r="G717">
        <v>8.4723503506987999E-2</v>
      </c>
      <c r="H717">
        <v>8.3417194933628008E-2</v>
      </c>
      <c r="I717">
        <v>0.1019705207898262</v>
      </c>
      <c r="J717">
        <f>0.000509513358606509*(5)^0.5 + 0.0826348005627652</f>
        <v>8.3774107068053591E-2</v>
      </c>
      <c r="K717">
        <v>8.3727507064988008E-2</v>
      </c>
    </row>
    <row r="718" spans="1:11" x14ac:dyDescent="0.25">
      <c r="A718" s="1">
        <v>715</v>
      </c>
      <c r="B718" s="5">
        <v>7.1574337675254701E-2</v>
      </c>
      <c r="C718">
        <v>8.0899154519611924E-2</v>
      </c>
      <c r="D718" s="5">
        <v>8.3996158564651605E-2</v>
      </c>
      <c r="E718">
        <v>8.5618684826509583E-2</v>
      </c>
      <c r="F718">
        <v>8.3650699564987996E-2</v>
      </c>
      <c r="G718">
        <v>8.4725098309988006E-2</v>
      </c>
      <c r="H718">
        <v>8.3424263293388007E-2</v>
      </c>
      <c r="I718">
        <v>0.10200810204234941</v>
      </c>
      <c r="J718">
        <f>0.00050966956299085*(5)^0.5 + 0.0826348005627652</f>
        <v>8.3774456351675353E-2</v>
      </c>
      <c r="K718">
        <v>8.3727507064988008E-2</v>
      </c>
    </row>
    <row r="719" spans="1:11" x14ac:dyDescent="0.25">
      <c r="A719" s="1">
        <v>716</v>
      </c>
      <c r="B719" s="5">
        <v>7.1548510467347406E-2</v>
      </c>
      <c r="C719">
        <v>8.0886521068908215E-2</v>
      </c>
      <c r="D719" s="5">
        <v>8.3997005692301299E-2</v>
      </c>
      <c r="E719">
        <v>8.5640191776034102E-2</v>
      </c>
      <c r="F719">
        <v>8.365312506498801E-2</v>
      </c>
      <c r="G719">
        <v>8.4726693112988E-2</v>
      </c>
      <c r="H719">
        <v>8.3431331653148005E-2</v>
      </c>
      <c r="I719">
        <v>0.1020456832948726</v>
      </c>
      <c r="J719">
        <f>0.000509825719516075*(5)^0.5 + 0.0826348005627652</f>
        <v>8.3774805528280885E-2</v>
      </c>
      <c r="K719">
        <v>8.3727507064988008E-2</v>
      </c>
    </row>
    <row r="720" spans="1:11" x14ac:dyDescent="0.25">
      <c r="A720" s="1">
        <v>717</v>
      </c>
      <c r="B720" s="5">
        <v>7.1522705429170302E-2</v>
      </c>
      <c r="C720">
        <v>8.0873892256148036E-2</v>
      </c>
      <c r="D720" s="5">
        <v>8.3997853086864402E-2</v>
      </c>
      <c r="E720">
        <v>8.5661698725558608E-2</v>
      </c>
      <c r="F720">
        <v>8.3655550564987996E-2</v>
      </c>
      <c r="G720">
        <v>8.4728287915987993E-2</v>
      </c>
      <c r="H720">
        <v>8.3438400012908004E-2</v>
      </c>
      <c r="I720">
        <v>0.1020832645473958</v>
      </c>
      <c r="J720">
        <f>0.000509981828226146*(5)^0.5 + 0.0826348005627652</f>
        <v>8.3775154597968485E-2</v>
      </c>
      <c r="K720">
        <v>8.3727507064988008E-2</v>
      </c>
    </row>
    <row r="721" spans="1:11" x14ac:dyDescent="0.25">
      <c r="A721" s="1">
        <v>718</v>
      </c>
      <c r="B721" s="5">
        <v>7.1496922532000698E-2</v>
      </c>
      <c r="C721">
        <v>8.0861268078777929E-2</v>
      </c>
      <c r="D721" s="5">
        <v>8.3998700748706301E-2</v>
      </c>
      <c r="E721">
        <v>8.5683205675083113E-2</v>
      </c>
      <c r="F721">
        <v>8.3657976064987996E-2</v>
      </c>
      <c r="G721">
        <v>8.4729882718988001E-2</v>
      </c>
      <c r="H721">
        <v>8.3445468372668002E-2</v>
      </c>
      <c r="I721">
        <v>0.10212084579991899</v>
      </c>
      <c r="J721">
        <f>0.00051013788916496*(5)^0.5 + 0.0826348005627652</f>
        <v>8.3775503560836309E-2</v>
      </c>
      <c r="K721">
        <v>8.3727507064988008E-2</v>
      </c>
    </row>
    <row r="722" spans="1:11" x14ac:dyDescent="0.25">
      <c r="A722" s="1">
        <v>719</v>
      </c>
      <c r="B722" s="5">
        <v>7.1471161747166195E-2</v>
      </c>
      <c r="C722">
        <v>8.084864853424624E-2</v>
      </c>
      <c r="D722" s="5">
        <v>8.3999548678193495E-2</v>
      </c>
      <c r="E722">
        <v>8.5704712624607618E-2</v>
      </c>
      <c r="F722">
        <v>8.3660401564987996E-2</v>
      </c>
      <c r="G722">
        <v>8.4731477521987994E-2</v>
      </c>
      <c r="H722">
        <v>8.3452536732428001E-2</v>
      </c>
      <c r="I722">
        <v>0.1021584270524423</v>
      </c>
      <c r="J722">
        <f>0.000510293902376347*(5)^0.5 + 0.0826348005627652</f>
        <v>8.3775852416982363E-2</v>
      </c>
      <c r="K722">
        <v>8.3727507064988008E-2</v>
      </c>
    </row>
    <row r="723" spans="1:11" x14ac:dyDescent="0.25">
      <c r="A723" s="1">
        <v>720</v>
      </c>
      <c r="B723" s="5">
        <v>7.1445423046044093E-2</v>
      </c>
      <c r="C723">
        <v>8.0836033620003148E-2</v>
      </c>
      <c r="D723" s="5">
        <v>8.4000396875692704E-2</v>
      </c>
      <c r="E723">
        <v>8.5726219574132123E-2</v>
      </c>
      <c r="F723">
        <v>8.3662827064987996E-2</v>
      </c>
      <c r="G723">
        <v>8.4733072324988001E-2</v>
      </c>
      <c r="H723">
        <v>8.3459605092187999E-2</v>
      </c>
      <c r="I723">
        <v>0.10219600830496541</v>
      </c>
      <c r="J723">
        <f>0.000510449867904067*(5)^0.5 + 0.0826348005627652</f>
        <v>8.3776201166504485E-2</v>
      </c>
      <c r="K723">
        <v>8.3727507064988008E-2</v>
      </c>
    </row>
    <row r="724" spans="1:11" x14ac:dyDescent="0.25">
      <c r="A724" s="1">
        <v>721</v>
      </c>
      <c r="B724" s="5">
        <v>7.14197064000619E-2</v>
      </c>
      <c r="C724">
        <v>8.0823423333500788E-2</v>
      </c>
      <c r="D724" s="5">
        <v>8.4001245341571606E-2</v>
      </c>
      <c r="E724">
        <v>8.5747726523656642E-2</v>
      </c>
      <c r="F724">
        <v>8.3665252564987996E-2</v>
      </c>
      <c r="G724">
        <v>8.4734667127987995E-2</v>
      </c>
      <c r="H724">
        <v>8.3466673451947998E-2</v>
      </c>
      <c r="I724">
        <v>0.10223358955748869</v>
      </c>
      <c r="J724">
        <f>0.000510605785791817*(5)^0.5 + 0.0826348005627652</f>
        <v>8.3776549809500403E-2</v>
      </c>
      <c r="K724">
        <v>8.3727507064988008E-2</v>
      </c>
    </row>
    <row r="725" spans="1:11" x14ac:dyDescent="0.25">
      <c r="A725" s="1">
        <v>722</v>
      </c>
      <c r="B725" s="5">
        <v>7.1394011780697E-2</v>
      </c>
      <c r="C725">
        <v>8.0810817672193114E-2</v>
      </c>
      <c r="D725" s="5">
        <v>8.40020940761987E-2</v>
      </c>
      <c r="E725">
        <v>8.5769233473181133E-2</v>
      </c>
      <c r="F725">
        <v>8.3667678064987996E-2</v>
      </c>
      <c r="G725">
        <v>8.4736261930988002E-2</v>
      </c>
      <c r="H725">
        <v>8.347374181170801E-2</v>
      </c>
      <c r="I725">
        <v>0.1022711708100119</v>
      </c>
      <c r="J725">
        <f>0.000510761656083224*(5)^0.5 + 0.0826348005627652</f>
        <v>8.3776898346067663E-2</v>
      </c>
      <c r="K725">
        <v>8.3727507064988008E-2</v>
      </c>
    </row>
    <row r="726" spans="1:11" x14ac:dyDescent="0.25">
      <c r="A726" s="1">
        <v>723</v>
      </c>
      <c r="B726" s="5">
        <v>7.1368339159476102E-2</v>
      </c>
      <c r="C726">
        <v>8.079821663353591E-2</v>
      </c>
      <c r="D726" s="5">
        <v>8.4002943079942896E-2</v>
      </c>
      <c r="E726">
        <v>8.5790740422705652E-2</v>
      </c>
      <c r="F726">
        <v>8.3670103564987997E-2</v>
      </c>
      <c r="G726">
        <v>8.4737856733987996E-2</v>
      </c>
      <c r="H726">
        <v>8.3480810171468009E-2</v>
      </c>
      <c r="I726">
        <v>0.1023087520625351</v>
      </c>
      <c r="J726">
        <f>0.000510917478821851*(5)^0.5 + 0.0826348005627652</f>
        <v>8.3777246776303674E-2</v>
      </c>
      <c r="K726">
        <v>8.3727507064988008E-2</v>
      </c>
    </row>
    <row r="727" spans="1:11" x14ac:dyDescent="0.25">
      <c r="A727" s="1">
        <v>724</v>
      </c>
      <c r="B727" s="5">
        <v>7.1342688507975899E-2</v>
      </c>
      <c r="C727">
        <v>8.0785620214986906E-2</v>
      </c>
      <c r="D727" s="5">
        <v>8.4003792353174095E-2</v>
      </c>
      <c r="E727">
        <v>8.5812247372230144E-2</v>
      </c>
      <c r="F727">
        <v>8.3672529064987997E-2</v>
      </c>
      <c r="G727">
        <v>8.4739451536988003E-2</v>
      </c>
      <c r="H727">
        <v>8.3487878531228008E-2</v>
      </c>
      <c r="I727">
        <v>0.1023463333150583</v>
      </c>
      <c r="J727">
        <f>0.000511073254051193*(5)^0.5 + 0.0826348005627652</f>
        <v>8.3777595100305691E-2</v>
      </c>
      <c r="K727">
        <v>8.3727507064988008E-2</v>
      </c>
    </row>
    <row r="728" spans="1:11" x14ac:dyDescent="0.25">
      <c r="A728" s="1">
        <v>725</v>
      </c>
      <c r="B728" s="5">
        <v>7.1317059797822296E-2</v>
      </c>
      <c r="C728">
        <v>8.0773028414005674E-2</v>
      </c>
      <c r="D728" s="5">
        <v>8.4004641896262694E-2</v>
      </c>
      <c r="E728">
        <v>8.5833754321754663E-2</v>
      </c>
      <c r="F728">
        <v>8.3674954564987997E-2</v>
      </c>
      <c r="G728">
        <v>8.4741046339987997E-2</v>
      </c>
      <c r="H728">
        <v>8.3494946890988006E-2</v>
      </c>
      <c r="I728">
        <v>0.1023839145675815</v>
      </c>
      <c r="J728">
        <f>0.00051122898181468*(5)^0.5 + 0.0826348005627652</f>
        <v>8.3777943318170831E-2</v>
      </c>
      <c r="K728">
        <v>8.3727507064988008E-2</v>
      </c>
    </row>
    <row r="729" spans="1:11" x14ac:dyDescent="0.25">
      <c r="A729" s="1">
        <v>726</v>
      </c>
      <c r="B729" s="5">
        <v>7.1291453000690605E-2</v>
      </c>
      <c r="C729">
        <v>8.0760441228053564E-2</v>
      </c>
      <c r="D729" s="5">
        <v>8.4005491709579994E-2</v>
      </c>
      <c r="E729">
        <v>8.5855261271279154E-2</v>
      </c>
      <c r="F729">
        <v>8.3677380064987997E-2</v>
      </c>
      <c r="G729">
        <v>8.4742641142988004E-2</v>
      </c>
      <c r="H729">
        <v>8.3502015250748005E-2</v>
      </c>
      <c r="I729">
        <v>0.10242149582010469</v>
      </c>
      <c r="J729">
        <f>0.000511384662155675*(5)^0.5 + 0.0826348005627652</f>
        <v>8.3778291429996057E-2</v>
      </c>
      <c r="K729">
        <v>8.3727507064988008E-2</v>
      </c>
    </row>
    <row r="730" spans="1:11" x14ac:dyDescent="0.25">
      <c r="A730" s="1">
        <v>727</v>
      </c>
      <c r="B730" s="5">
        <v>7.1265868088305595E-2</v>
      </c>
      <c r="C730">
        <v>8.0747858654593926E-2</v>
      </c>
      <c r="D730" s="5">
        <v>8.4006341793497794E-2</v>
      </c>
      <c r="E730">
        <v>8.5876768220803673E-2</v>
      </c>
      <c r="F730">
        <v>8.3679805564987997E-2</v>
      </c>
      <c r="G730">
        <v>8.4744235945987997E-2</v>
      </c>
      <c r="H730">
        <v>8.3509083610508003E-2</v>
      </c>
      <c r="I730">
        <v>0.1024590770726279</v>
      </c>
      <c r="J730">
        <f>0.000511540295117474*(5)^0.5 + 0.0826348005627652</f>
        <v>8.3778639435878183E-2</v>
      </c>
      <c r="K730">
        <v>8.3727507064988008E-2</v>
      </c>
    </row>
    <row r="731" spans="1:11" x14ac:dyDescent="0.25">
      <c r="A731" s="1">
        <v>728</v>
      </c>
      <c r="B731" s="5">
        <v>7.1240305032440998E-2</v>
      </c>
      <c r="C731">
        <v>8.0735280691091871E-2</v>
      </c>
      <c r="D731" s="5">
        <v>8.4007192148388796E-2</v>
      </c>
      <c r="E731">
        <v>8.5898275170328164E-2</v>
      </c>
      <c r="F731">
        <v>8.3682231064987997E-2</v>
      </c>
      <c r="G731">
        <v>8.4745830748988005E-2</v>
      </c>
      <c r="H731">
        <v>8.3516151970268002E-2</v>
      </c>
      <c r="I731">
        <v>0.1024966583251511</v>
      </c>
      <c r="J731">
        <f>0.00051169588074331*(5)^0.5 + 0.0826348005627652</f>
        <v>8.3778987335913865E-2</v>
      </c>
      <c r="K731">
        <v>8.3727507064988008E-2</v>
      </c>
    </row>
    <row r="732" spans="1:11" x14ac:dyDescent="0.25">
      <c r="A732" s="1">
        <v>729</v>
      </c>
      <c r="B732" s="5">
        <v>7.1214763804919604E-2</v>
      </c>
      <c r="C732">
        <v>8.0722707335014396E-2</v>
      </c>
      <c r="D732" s="5">
        <v>8.4008042774626299E-2</v>
      </c>
      <c r="E732">
        <v>8.5919782119852683E-2</v>
      </c>
      <c r="F732">
        <v>8.3684656564987997E-2</v>
      </c>
      <c r="G732">
        <v>8.4747425551987998E-2</v>
      </c>
      <c r="H732">
        <v>8.3523220330028E-2</v>
      </c>
      <c r="I732">
        <v>0.1025342395776743</v>
      </c>
      <c r="J732">
        <f>0.000511851419076347*(5)^0.5 + 0.0826348005627652</f>
        <v>8.3779335130199653E-2</v>
      </c>
      <c r="K732">
        <v>8.3727507064988008E-2</v>
      </c>
    </row>
    <row r="733" spans="1:11" x14ac:dyDescent="0.25">
      <c r="A733" s="1">
        <v>730</v>
      </c>
      <c r="B733" s="5">
        <v>7.1189244377613106E-2</v>
      </c>
      <c r="C733">
        <v>8.0710138583830346E-2</v>
      </c>
      <c r="D733" s="5">
        <v>8.4008893672584406E-2</v>
      </c>
      <c r="E733">
        <v>8.5941289069377189E-2</v>
      </c>
      <c r="F733">
        <v>8.3687082064987997E-2</v>
      </c>
      <c r="G733">
        <v>8.4749020354988006E-2</v>
      </c>
      <c r="H733">
        <v>8.3530288689787999E-2</v>
      </c>
      <c r="I733">
        <v>0.1025718208301976</v>
      </c>
      <c r="J733">
        <f>0.000512006910159687*(5)^0.5 + 0.0826348005627652</f>
        <v>8.3779682818831885E-2</v>
      </c>
      <c r="K733">
        <v>8.3727507064988008E-2</v>
      </c>
    </row>
    <row r="734" spans="1:11" x14ac:dyDescent="0.25">
      <c r="A734" s="1">
        <v>731</v>
      </c>
      <c r="B734" s="5">
        <v>7.11637467224423E-2</v>
      </c>
      <c r="C734">
        <v>8.0697574435010425E-2</v>
      </c>
      <c r="D734" s="5">
        <v>8.4009744842637998E-2</v>
      </c>
      <c r="E734">
        <v>8.5962796018901694E-2</v>
      </c>
      <c r="F734">
        <v>8.3689507564987997E-2</v>
      </c>
      <c r="G734">
        <v>8.4750615157987999E-2</v>
      </c>
      <c r="H734">
        <v>8.3537357049548011E-2</v>
      </c>
      <c r="I734">
        <v>0.1026094020827208</v>
      </c>
      <c r="J734">
        <f>0.000512162354036363*(5)^0.5 + 0.0826348005627652</f>
        <v>8.3780030401906819E-2</v>
      </c>
      <c r="K734">
        <v>8.3727507064988008E-2</v>
      </c>
    </row>
    <row r="735" spans="1:11" x14ac:dyDescent="0.25">
      <c r="A735" s="1">
        <v>732</v>
      </c>
      <c r="B735" s="5">
        <v>7.1138270811376206E-2</v>
      </c>
      <c r="C735">
        <v>8.0685014886027195E-2</v>
      </c>
      <c r="D735" s="5">
        <v>8.4010596285162498E-2</v>
      </c>
      <c r="E735">
        <v>8.5984302968426199E-2</v>
      </c>
      <c r="F735">
        <v>8.3691933064987997E-2</v>
      </c>
      <c r="G735">
        <v>8.4752209960988006E-2</v>
      </c>
      <c r="H735">
        <v>8.354442540930801E-2</v>
      </c>
      <c r="I735">
        <v>0.102646983335244</v>
      </c>
      <c r="J735">
        <f>0.000512317750749344*(5)^0.5 + 0.0826348005627652</f>
        <v>8.3780377879520529E-2</v>
      </c>
      <c r="K735">
        <v>8.3727507064988008E-2</v>
      </c>
    </row>
    <row r="736" spans="1:11" x14ac:dyDescent="0.25">
      <c r="A736" s="1">
        <v>733</v>
      </c>
      <c r="B736" s="5">
        <v>7.11128166164329E-2</v>
      </c>
      <c r="C736">
        <v>8.067245993435504E-2</v>
      </c>
      <c r="D736" s="5">
        <v>8.4011448000534103E-2</v>
      </c>
      <c r="E736">
        <v>8.6005809917950704E-2</v>
      </c>
      <c r="F736">
        <v>8.3694358564987997E-2</v>
      </c>
      <c r="G736">
        <v>8.4753804763988E-2</v>
      </c>
      <c r="H736">
        <v>8.3551493769068008E-2</v>
      </c>
      <c r="I736">
        <v>0.1026845645877672</v>
      </c>
      <c r="J736">
        <f>0.000512473100341536*(5)^0.5 + 0.0826348005627652</f>
        <v>8.3780725251768953E-2</v>
      </c>
      <c r="K736">
        <v>8.3727507064988008E-2</v>
      </c>
    </row>
    <row r="737" spans="1:11" x14ac:dyDescent="0.25">
      <c r="A737" s="1">
        <v>734</v>
      </c>
      <c r="B737" s="5">
        <v>7.10873841096787E-2</v>
      </c>
      <c r="C737">
        <v>8.0659909577470226E-2</v>
      </c>
      <c r="D737" s="5">
        <v>8.4012299989129902E-2</v>
      </c>
      <c r="E737">
        <v>8.6027316867475223E-2</v>
      </c>
      <c r="F737">
        <v>8.3696784064987997E-2</v>
      </c>
      <c r="G737">
        <v>8.4755399566987993E-2</v>
      </c>
      <c r="H737">
        <v>8.3558562128828007E-2</v>
      </c>
      <c r="I737">
        <v>0.10272214584029039</v>
      </c>
      <c r="J737">
        <f>0.000512628402855778*(5)^0.5 + 0.0826348005627652</f>
        <v>8.3781072518747876E-2</v>
      </c>
      <c r="K737">
        <v>8.3727507064988008E-2</v>
      </c>
    </row>
    <row r="738" spans="1:11" x14ac:dyDescent="0.25">
      <c r="A738" s="1">
        <v>735</v>
      </c>
      <c r="B738" s="5">
        <v>7.1061973263228398E-2</v>
      </c>
      <c r="C738">
        <v>8.0647363812850911E-2</v>
      </c>
      <c r="D738" s="5">
        <v>8.4013152251327605E-2</v>
      </c>
      <c r="E738">
        <v>8.6048823816999714E-2</v>
      </c>
      <c r="F738">
        <v>8.3699209564987997E-2</v>
      </c>
      <c r="G738">
        <v>8.4756994369988001E-2</v>
      </c>
      <c r="H738">
        <v>8.3565630488588005E-2</v>
      </c>
      <c r="I738">
        <v>0.1027597270928136</v>
      </c>
      <c r="J738">
        <f>0.000512783658334842*(5)^0.5 + 0.0826348005627652</f>
        <v>8.3781419680552943E-2</v>
      </c>
      <c r="K738">
        <v>8.3727507064988008E-2</v>
      </c>
    </row>
    <row r="739" spans="1:11" x14ac:dyDescent="0.25">
      <c r="A739" s="1">
        <v>736</v>
      </c>
      <c r="B739" s="5">
        <v>7.1036584049245205E-2</v>
      </c>
      <c r="C739">
        <v>8.0634822637976958E-2</v>
      </c>
      <c r="D739" s="5">
        <v>8.4014004787505495E-2</v>
      </c>
      <c r="E739">
        <v>8.607033076652422E-2</v>
      </c>
      <c r="F739">
        <v>8.3701635064987998E-2</v>
      </c>
      <c r="G739">
        <v>8.4758589172987994E-2</v>
      </c>
      <c r="H739">
        <v>8.3572698848348004E-2</v>
      </c>
      <c r="I739">
        <v>0.1027973083453368</v>
      </c>
      <c r="J739">
        <f>0.00051293886682144*(5)^0.5 + 0.0826348005627652</f>
        <v>8.3781766737279662E-2</v>
      </c>
      <c r="K739">
        <v>8.3727507064988008E-2</v>
      </c>
    </row>
    <row r="740" spans="1:11" x14ac:dyDescent="0.25">
      <c r="A740" s="1">
        <v>737</v>
      </c>
      <c r="B740" s="5">
        <v>7.1011216439940295E-2</v>
      </c>
      <c r="C740">
        <v>8.06222860503302E-2</v>
      </c>
      <c r="D740" s="5">
        <v>8.4014857598042905E-2</v>
      </c>
      <c r="E740">
        <v>8.6091837716048725E-2</v>
      </c>
      <c r="F740">
        <v>8.3704060564987998E-2</v>
      </c>
      <c r="G740">
        <v>8.4760183975988002E-2</v>
      </c>
      <c r="H740">
        <v>8.3579767208108002E-2</v>
      </c>
      <c r="I740">
        <v>0.10283488959786</v>
      </c>
      <c r="J740">
        <f>0.000513094028358217*(5)^0.5 + 0.0826348005627652</f>
        <v>8.3782113689023385E-2</v>
      </c>
      <c r="K740">
        <v>8.3727507064988008E-2</v>
      </c>
    </row>
    <row r="741" spans="1:11" x14ac:dyDescent="0.25">
      <c r="A741" s="1">
        <v>738</v>
      </c>
      <c r="B741" s="5">
        <v>7.0985870407572996E-2</v>
      </c>
      <c r="C741">
        <v>8.0609754047394261E-2</v>
      </c>
      <c r="D741" s="5">
        <v>8.4015710683319603E-2</v>
      </c>
      <c r="E741">
        <v>8.6113344665573244E-2</v>
      </c>
      <c r="F741">
        <v>8.3706486064987998E-2</v>
      </c>
      <c r="G741">
        <v>8.4761778778987995E-2</v>
      </c>
      <c r="H741">
        <v>8.3586835567868001E-2</v>
      </c>
      <c r="I741">
        <v>0.1028724708503832</v>
      </c>
      <c r="J741">
        <f>0.000513249142987751*(5)^0.5 + 0.0826348005627652</f>
        <v>8.378246053587933E-2</v>
      </c>
      <c r="K741">
        <v>8.3727507064988008E-2</v>
      </c>
    </row>
    <row r="742" spans="1:11" x14ac:dyDescent="0.25">
      <c r="A742" s="1">
        <v>739</v>
      </c>
      <c r="B742" s="5">
        <v>7.0960545924450696E-2</v>
      </c>
      <c r="C742">
        <v>8.0597226626654611E-2</v>
      </c>
      <c r="D742" s="5">
        <v>8.4016564043716296E-2</v>
      </c>
      <c r="E742">
        <v>8.6134851615097735E-2</v>
      </c>
      <c r="F742">
        <v>8.3708911564987998E-2</v>
      </c>
      <c r="G742">
        <v>8.4763373581988002E-2</v>
      </c>
      <c r="H742">
        <v>8.3593903927627999E-2</v>
      </c>
      <c r="I742">
        <v>0.1029100521029065</v>
      </c>
      <c r="J742">
        <f>0.000513404210752561*(5)^0.5 + 0.0826348005627652</f>
        <v>8.3782807277942559E-2</v>
      </c>
      <c r="K742">
        <v>8.3727507064988008E-2</v>
      </c>
    </row>
    <row r="743" spans="1:11" x14ac:dyDescent="0.25">
      <c r="A743" s="1">
        <v>740</v>
      </c>
      <c r="B743" s="5">
        <v>7.0935242962928496E-2</v>
      </c>
      <c r="C743">
        <v>8.0584703785598566E-2</v>
      </c>
      <c r="D743" s="5">
        <v>8.4017417679614403E-2</v>
      </c>
      <c r="E743">
        <v>8.6156358564622254E-2</v>
      </c>
      <c r="F743">
        <v>8.3711337064987998E-2</v>
      </c>
      <c r="G743">
        <v>8.4764968384987996E-2</v>
      </c>
      <c r="H743">
        <v>8.3600972287387998E-2</v>
      </c>
      <c r="I743">
        <v>0.1029476333554296</v>
      </c>
      <c r="J743">
        <f>0.000513559231695098*(5)^0.5 + 0.0826348005627652</f>
        <v>8.3783153915308009E-2</v>
      </c>
      <c r="K743">
        <v>8.3727507064988008E-2</v>
      </c>
    </row>
    <row r="744" spans="1:11" x14ac:dyDescent="0.25">
      <c r="A744" s="1">
        <v>741</v>
      </c>
      <c r="B744" s="5">
        <v>7.0909961495409402E-2</v>
      </c>
      <c r="C744">
        <v>8.0572185521715273E-2</v>
      </c>
      <c r="D744" s="5">
        <v>8.4018271591395993E-2</v>
      </c>
      <c r="E744">
        <v>8.6177865514146759E-2</v>
      </c>
      <c r="F744">
        <v>8.3713762564987998E-2</v>
      </c>
      <c r="G744">
        <v>8.4766563187988003E-2</v>
      </c>
      <c r="H744">
        <v>8.360804064714801E-2</v>
      </c>
      <c r="I744">
        <v>0.1029852146079529</v>
      </c>
      <c r="J744">
        <f>0.00051371420585775*(5)^0.5 + 0.0826348005627652</f>
        <v>8.3783500448070453E-2</v>
      </c>
      <c r="K744">
        <v>8.3727507064988008E-2</v>
      </c>
    </row>
    <row r="745" spans="1:11" x14ac:dyDescent="0.25">
      <c r="A745" s="1">
        <v>742</v>
      </c>
      <c r="B745" s="5">
        <v>7.0884701494343894E-2</v>
      </c>
      <c r="C745">
        <v>8.0559671832495711E-2</v>
      </c>
      <c r="D745" s="5">
        <v>8.4019125779443996E-2</v>
      </c>
      <c r="E745">
        <v>8.6199372463671264E-2</v>
      </c>
      <c r="F745">
        <v>8.3716188064987998E-2</v>
      </c>
      <c r="G745">
        <v>8.4768157990987997E-2</v>
      </c>
      <c r="H745">
        <v>8.3615109006908009E-2</v>
      </c>
      <c r="I745">
        <v>0.10302279586047609</v>
      </c>
      <c r="J745">
        <f>0.00051386913328284*(5)^0.5 + 0.0826348005627652</f>
        <v>8.3783846876324536E-2</v>
      </c>
      <c r="K745">
        <v>8.3727507064988008E-2</v>
      </c>
    </row>
    <row r="746" spans="1:11" x14ac:dyDescent="0.25">
      <c r="A746" s="1">
        <v>743</v>
      </c>
      <c r="B746" s="5">
        <v>7.0859462932230402E-2</v>
      </c>
      <c r="C746">
        <v>8.0547162715432677E-2</v>
      </c>
      <c r="D746" s="5">
        <v>8.4019980244141798E-2</v>
      </c>
      <c r="E746">
        <v>8.622087941319577E-2</v>
      </c>
      <c r="F746">
        <v>8.3718613564987998E-2</v>
      </c>
      <c r="G746">
        <v>8.4769752793988004E-2</v>
      </c>
      <c r="H746">
        <v>8.3622177366668007E-2</v>
      </c>
      <c r="I746">
        <v>0.1030603771129993</v>
      </c>
      <c r="J746">
        <f>0.00051402401401263*(5)^0.5 + 0.0826348005627652</f>
        <v>8.3784193200164753E-2</v>
      </c>
      <c r="K746">
        <v>8.3727507064988008E-2</v>
      </c>
    </row>
    <row r="747" spans="1:11" x14ac:dyDescent="0.25">
      <c r="A747" s="1">
        <v>744</v>
      </c>
      <c r="B747" s="5">
        <v>7.0834245781614194E-2</v>
      </c>
      <c r="C747">
        <v>8.053465816802087E-2</v>
      </c>
      <c r="D747" s="5">
        <v>8.4020834985873996E-2</v>
      </c>
      <c r="E747">
        <v>8.6242386362720275E-2</v>
      </c>
      <c r="F747">
        <v>8.3721039064987998E-2</v>
      </c>
      <c r="G747">
        <v>8.4771347596987998E-2</v>
      </c>
      <c r="H747">
        <v>8.3629245726428006E-2</v>
      </c>
      <c r="I747">
        <v>0.1030979583655225</v>
      </c>
      <c r="J747">
        <f>0.000514178848089315*(5)^0.5 + 0.0826348005627652</f>
        <v>8.3784539419685444E-2</v>
      </c>
      <c r="K747">
        <v>8.3727507064988008E-2</v>
      </c>
    </row>
    <row r="748" spans="1:11" x14ac:dyDescent="0.25">
      <c r="A748" s="1">
        <v>745</v>
      </c>
      <c r="B748" s="5">
        <v>7.0809050015088304E-2</v>
      </c>
      <c r="C748">
        <v>8.0522158187756737E-2</v>
      </c>
      <c r="D748" s="5">
        <v>8.4021690005025698E-2</v>
      </c>
      <c r="E748">
        <v>8.626389331224478E-2</v>
      </c>
      <c r="F748">
        <v>8.3723464564987998E-2</v>
      </c>
      <c r="G748">
        <v>8.4772942399988005E-2</v>
      </c>
      <c r="H748">
        <v>8.3636314086188004E-2</v>
      </c>
      <c r="I748">
        <v>0.1031355396180457</v>
      </c>
      <c r="J748">
        <f>0.00051433363555503*(5)^0.5 + 0.0826348005627652</f>
        <v>8.3784885534980855E-2</v>
      </c>
      <c r="K748">
        <v>8.3727507064988008E-2</v>
      </c>
    </row>
    <row r="749" spans="1:11" x14ac:dyDescent="0.25">
      <c r="A749" s="1">
        <v>746</v>
      </c>
      <c r="B749" s="5">
        <v>7.0783875605293006E-2</v>
      </c>
      <c r="C749">
        <v>8.0509662772138557E-2</v>
      </c>
      <c r="D749" s="5">
        <v>8.4022545301982499E-2</v>
      </c>
      <c r="E749">
        <v>8.6285400261769285E-2</v>
      </c>
      <c r="F749">
        <v>8.3725890064987998E-2</v>
      </c>
      <c r="G749">
        <v>8.4774537202987998E-2</v>
      </c>
      <c r="H749">
        <v>8.3643382445948003E-2</v>
      </c>
      <c r="I749">
        <v>0.1031731208705689</v>
      </c>
      <c r="J749">
        <f>0.000514488376451843*(5)^0.5 + 0.0826348005627652</f>
        <v>8.3785231546145034E-2</v>
      </c>
      <c r="K749">
        <v>8.3727507064988008E-2</v>
      </c>
    </row>
    <row r="750" spans="1:11" x14ac:dyDescent="0.25">
      <c r="A750" s="1">
        <v>747</v>
      </c>
      <c r="B750" s="5">
        <v>7.0758722524915496E-2</v>
      </c>
      <c r="C750">
        <v>8.0497171918666524E-2</v>
      </c>
      <c r="D750" s="5">
        <v>8.4023400877131199E-2</v>
      </c>
      <c r="E750">
        <v>8.6306907211293804E-2</v>
      </c>
      <c r="F750">
        <v>8.3728315564987998E-2</v>
      </c>
      <c r="G750">
        <v>8.4776132005988006E-2</v>
      </c>
      <c r="H750">
        <v>8.3650450805708002E-2</v>
      </c>
      <c r="I750">
        <v>0.10321070212309209</v>
      </c>
      <c r="J750">
        <f>0.000514643070821761*(5)^0.5 + 0.0826348005627652</f>
        <v>8.3785577453271906E-2</v>
      </c>
      <c r="K750">
        <v>8.3727507064988008E-2</v>
      </c>
    </row>
    <row r="751" spans="1:11" x14ac:dyDescent="0.25">
      <c r="A751" s="1">
        <v>748</v>
      </c>
      <c r="B751" s="5">
        <v>7.0733590746690195E-2</v>
      </c>
      <c r="C751">
        <v>8.0484685624842553E-2</v>
      </c>
      <c r="D751" s="5">
        <v>8.4024256730859101E-2</v>
      </c>
      <c r="E751">
        <v>8.6328414160818295E-2</v>
      </c>
      <c r="F751">
        <v>8.3730741064987999E-2</v>
      </c>
      <c r="G751">
        <v>8.4777726808987999E-2</v>
      </c>
      <c r="H751">
        <v>8.3657519165468E-2</v>
      </c>
      <c r="I751">
        <v>0.1032482833756153</v>
      </c>
      <c r="J751">
        <f>0.000514797718706728*(5)^0.5 + 0.0826348005627652</f>
        <v>8.3785923256455258E-2</v>
      </c>
      <c r="K751">
        <v>8.3727507064988008E-2</v>
      </c>
    </row>
    <row r="752" spans="1:11" x14ac:dyDescent="0.25">
      <c r="A752" s="1">
        <v>749</v>
      </c>
      <c r="B752" s="5">
        <v>7.0708480243398195E-2</v>
      </c>
      <c r="C752">
        <v>8.0472203888170432E-2</v>
      </c>
      <c r="D752" s="5">
        <v>8.4025112863554394E-2</v>
      </c>
      <c r="E752">
        <v>8.63499211103428E-2</v>
      </c>
      <c r="F752">
        <v>8.3733166564987999E-2</v>
      </c>
      <c r="G752">
        <v>8.4779321611988007E-2</v>
      </c>
      <c r="H752">
        <v>8.3664587525227999E-2</v>
      </c>
      <c r="I752">
        <v>0.1032858646281385</v>
      </c>
      <c r="J752">
        <f>0.000514952320148623*(5)^0.5 + 0.0826348005627652</f>
        <v>8.3786268955788765E-2</v>
      </c>
      <c r="K752">
        <v>8.3727507064988008E-2</v>
      </c>
    </row>
    <row r="753" spans="1:11" x14ac:dyDescent="0.25">
      <c r="A753" s="1">
        <v>750</v>
      </c>
      <c r="B753" s="5">
        <v>7.06833909878678E-2</v>
      </c>
      <c r="C753">
        <v>8.0459726706155782E-2</v>
      </c>
      <c r="D753" s="5">
        <v>8.4025969275605794E-2</v>
      </c>
      <c r="E753">
        <v>8.6371428059867306E-2</v>
      </c>
      <c r="F753">
        <v>8.3735592064987999E-2</v>
      </c>
      <c r="G753">
        <v>8.4780916414988E-2</v>
      </c>
      <c r="H753">
        <v>8.3671655884988011E-2</v>
      </c>
      <c r="I753">
        <v>0.10332344588066179</v>
      </c>
      <c r="J753">
        <f>0.000515106875189265*(5)^0.5 + 0.0826348005627652</f>
        <v>8.3786614551365907E-2</v>
      </c>
      <c r="K753">
        <v>8.3727507064988008E-2</v>
      </c>
    </row>
    <row r="754" spans="1:11" x14ac:dyDescent="0.25">
      <c r="A754" s="1">
        <v>751</v>
      </c>
      <c r="B754" s="5">
        <v>7.0658322952973598E-2</v>
      </c>
      <c r="C754">
        <v>8.0447254076305999E-2</v>
      </c>
      <c r="D754" s="5">
        <v>8.4026825967403102E-2</v>
      </c>
      <c r="E754">
        <v>8.6392935009391825E-2</v>
      </c>
      <c r="F754">
        <v>8.3738017564987999E-2</v>
      </c>
      <c r="G754">
        <v>8.4782511217987994E-2</v>
      </c>
      <c r="H754">
        <v>8.367872424474801E-2</v>
      </c>
      <c r="I754">
        <v>0.103361027133185</v>
      </c>
      <c r="J754">
        <f>0.000515261383870408*(5)^0.5 + 0.0826348005627652</f>
        <v>8.3786960043280054E-2</v>
      </c>
      <c r="K754">
        <v>8.3727507064988008E-2</v>
      </c>
    </row>
    <row r="755" spans="1:11" x14ac:dyDescent="0.25">
      <c r="A755" s="1">
        <v>752</v>
      </c>
      <c r="B755" s="5">
        <v>7.0633276111637194E-2</v>
      </c>
      <c r="C755">
        <v>8.0434785996130354E-2</v>
      </c>
      <c r="D755" s="5">
        <v>8.4027682939336504E-2</v>
      </c>
      <c r="E755">
        <v>8.6414441958916316E-2</v>
      </c>
      <c r="F755">
        <v>8.3740443064987999E-2</v>
      </c>
      <c r="G755">
        <v>8.4784106020988001E-2</v>
      </c>
      <c r="H755">
        <v>8.3685792604508008E-2</v>
      </c>
      <c r="I755">
        <v>0.1033986083857082</v>
      </c>
      <c r="J755">
        <f>0.000515415846233745*(5)^0.5 + 0.0826348005627652</f>
        <v>8.3787305431624437E-2</v>
      </c>
      <c r="K755">
        <v>8.3727507064988008E-2</v>
      </c>
    </row>
    <row r="756" spans="1:11" x14ac:dyDescent="0.25">
      <c r="A756" s="1">
        <v>753</v>
      </c>
      <c r="B756" s="5">
        <v>7.0608250436826503E-2</v>
      </c>
      <c r="C756">
        <v>8.0422322463139892E-2</v>
      </c>
      <c r="D756" s="5">
        <v>8.4028540191797299E-2</v>
      </c>
      <c r="E756">
        <v>8.6435948908440835E-2</v>
      </c>
      <c r="F756">
        <v>8.3742868564987999E-2</v>
      </c>
      <c r="G756">
        <v>8.4785700823987994E-2</v>
      </c>
      <c r="H756">
        <v>8.3692860964268007E-2</v>
      </c>
      <c r="I756">
        <v>0.1034361896382314</v>
      </c>
      <c r="J756">
        <f>0.000515570262320904*(5)^0.5 + 0.0826348005627652</f>
        <v>8.3787650716492149E-2</v>
      </c>
      <c r="K756">
        <v>8.3727507064988008E-2</v>
      </c>
    </row>
    <row r="757" spans="1:11" x14ac:dyDescent="0.25">
      <c r="A757" s="1">
        <v>754</v>
      </c>
      <c r="B757" s="5">
        <v>7.0583245901555902E-2</v>
      </c>
      <c r="C757">
        <v>8.0409863474847479E-2</v>
      </c>
      <c r="D757" s="5">
        <v>8.4029397725177396E-2</v>
      </c>
      <c r="E757">
        <v>8.645745585796534E-2</v>
      </c>
      <c r="F757">
        <v>8.3745294064987999E-2</v>
      </c>
      <c r="G757">
        <v>8.4787295626988002E-2</v>
      </c>
      <c r="H757">
        <v>8.3699929324028005E-2</v>
      </c>
      <c r="I757">
        <v>0.1034737708907546</v>
      </c>
      <c r="J757">
        <f>0.000515724632173455*(5)^0.5 + 0.0826348005627652</f>
        <v>8.3787995897976128E-2</v>
      </c>
      <c r="K757">
        <v>8.3727507064988008E-2</v>
      </c>
    </row>
    <row r="758" spans="1:11" x14ac:dyDescent="0.25">
      <c r="A758" s="1">
        <v>755</v>
      </c>
      <c r="B758" s="5">
        <v>7.05582624788859E-2</v>
      </c>
      <c r="C758">
        <v>8.0397409028767824E-2</v>
      </c>
      <c r="D758" s="5">
        <v>8.4030255539869397E-2</v>
      </c>
      <c r="E758">
        <v>8.6478962807489845E-2</v>
      </c>
      <c r="F758">
        <v>8.3747719564987999E-2</v>
      </c>
      <c r="G758">
        <v>8.4788890429987995E-2</v>
      </c>
      <c r="H758">
        <v>8.3706997683788004E-2</v>
      </c>
      <c r="I758">
        <v>0.10351135214327779</v>
      </c>
      <c r="J758">
        <f>0.000515878955832901*(5)^0.5 + 0.0826348005627652</f>
        <v>8.3788340976169176E-2</v>
      </c>
      <c r="K758">
        <v>8.3727507064988008E-2</v>
      </c>
    </row>
    <row r="759" spans="1:11" x14ac:dyDescent="0.25">
      <c r="A759" s="1">
        <v>756</v>
      </c>
      <c r="B759" s="5">
        <v>7.0533300141923702E-2</v>
      </c>
      <c r="C759">
        <v>8.0384959122417388E-2</v>
      </c>
      <c r="D759" s="5">
        <v>8.4031113636266905E-2</v>
      </c>
      <c r="E759">
        <v>8.6500469757014337E-2</v>
      </c>
      <c r="F759">
        <v>8.3750145064987999E-2</v>
      </c>
      <c r="G759">
        <v>8.4790485232988003E-2</v>
      </c>
      <c r="H759">
        <v>8.3714066043548002E-2</v>
      </c>
      <c r="I759">
        <v>0.103548933395801</v>
      </c>
      <c r="J759">
        <f>0.000516033233340686*(5)^0.5 + 0.0826348005627652</f>
        <v>8.3788685951163983E-2</v>
      </c>
      <c r="K759">
        <v>8.3727507064988008E-2</v>
      </c>
    </row>
    <row r="760" spans="1:11" x14ac:dyDescent="0.25">
      <c r="A760" s="1">
        <v>757</v>
      </c>
      <c r="B760" s="5">
        <v>7.0508358863821993E-2</v>
      </c>
      <c r="C760">
        <v>8.0372513753314542E-2</v>
      </c>
      <c r="D760" s="5">
        <v>8.4031972014763895E-2</v>
      </c>
      <c r="E760">
        <v>8.6521976706538856E-2</v>
      </c>
      <c r="F760">
        <v>8.3752570564987999E-2</v>
      </c>
      <c r="G760">
        <v>8.4792080035987996E-2</v>
      </c>
      <c r="H760">
        <v>8.3721134403308001E-2</v>
      </c>
      <c r="I760">
        <v>0.1035865146483242</v>
      </c>
      <c r="J760">
        <f>0.000516187464738192*(5)^0.5 + 0.0826348005627652</f>
        <v>8.3789030823053071E-2</v>
      </c>
      <c r="K760">
        <v>8.3727507064988008E-2</v>
      </c>
    </row>
    <row r="761" spans="1:11" x14ac:dyDescent="0.25">
      <c r="A761" s="1">
        <v>758</v>
      </c>
      <c r="B761" s="5">
        <v>7.0483438617780003E-2</v>
      </c>
      <c r="C761">
        <v>8.0360072918979356E-2</v>
      </c>
      <c r="D761" s="5">
        <v>8.4032830675755593E-2</v>
      </c>
      <c r="E761">
        <v>8.6543483656063361E-2</v>
      </c>
      <c r="F761">
        <v>8.3754996064987999E-2</v>
      </c>
      <c r="G761">
        <v>8.4793674838988004E-2</v>
      </c>
      <c r="H761">
        <v>8.3728202763067999E-2</v>
      </c>
      <c r="I761">
        <v>0.10362409590084749</v>
      </c>
      <c r="J761">
        <f>0.000516341650066738*(5)^0.5 + 0.0826348005627652</f>
        <v>8.3789375591928839E-2</v>
      </c>
      <c r="K761">
        <v>8.3727507064988008E-2</v>
      </c>
    </row>
    <row r="762" spans="1:11" x14ac:dyDescent="0.25">
      <c r="A762" s="1">
        <v>759</v>
      </c>
      <c r="B762" s="5">
        <v>7.0458539377042606E-2</v>
      </c>
      <c r="C762">
        <v>8.0347636616933754E-2</v>
      </c>
      <c r="D762" s="5">
        <v>8.4033689619637697E-2</v>
      </c>
      <c r="E762">
        <v>8.6564990605587866E-2</v>
      </c>
      <c r="F762">
        <v>8.3757421564987999E-2</v>
      </c>
      <c r="G762">
        <v>8.4795269641987997E-2</v>
      </c>
      <c r="H762">
        <v>8.3735271122827998E-2</v>
      </c>
      <c r="I762">
        <v>0.1036616771533707</v>
      </c>
      <c r="J762">
        <f>0.000516495789367581*(5)^0.5 + 0.0826348005627652</f>
        <v>8.3789720257883532E-2</v>
      </c>
      <c r="K762">
        <v>8.3727507064988008E-2</v>
      </c>
    </row>
    <row r="763" spans="1:11" x14ac:dyDescent="0.25">
      <c r="A763" s="1">
        <v>760</v>
      </c>
      <c r="B763" s="5">
        <v>7.0433661114900598E-2</v>
      </c>
      <c r="C763">
        <v>8.0335204844701497E-2</v>
      </c>
      <c r="D763" s="5">
        <v>8.4034548846806806E-2</v>
      </c>
      <c r="E763">
        <v>8.6586497555112371E-2</v>
      </c>
      <c r="F763">
        <v>8.3759847064987999E-2</v>
      </c>
      <c r="G763">
        <v>8.4796864444988004E-2</v>
      </c>
      <c r="H763">
        <v>8.374233948258801E-2</v>
      </c>
      <c r="I763">
        <v>0.1036992584058939</v>
      </c>
      <c r="J763">
        <f>0.000516649882681918*(5)^0.5 + 0.0826348005627652</f>
        <v>8.3790064821009258E-2</v>
      </c>
      <c r="K763">
        <v>8.3727507064988008E-2</v>
      </c>
    </row>
    <row r="764" spans="1:11" x14ac:dyDescent="0.25">
      <c r="A764" s="1">
        <v>761</v>
      </c>
      <c r="B764" s="5">
        <v>7.0408803804690404E-2</v>
      </c>
      <c r="C764">
        <v>8.0322777599808104E-2</v>
      </c>
      <c r="D764" s="5">
        <v>8.4035408357660102E-2</v>
      </c>
      <c r="E764">
        <v>8.6608004504636876E-2</v>
      </c>
      <c r="F764">
        <v>8.3762272564988E-2</v>
      </c>
      <c r="G764">
        <v>8.4798459247987998E-2</v>
      </c>
      <c r="H764">
        <v>8.3749407842348009E-2</v>
      </c>
      <c r="I764">
        <v>0.1037368396584171</v>
      </c>
      <c r="J764">
        <f>0.000516803930050883*(5)^0.5 + 0.0826348005627652</f>
        <v>8.3790409281398026E-2</v>
      </c>
      <c r="K764">
        <v>8.3727507064988008E-2</v>
      </c>
    </row>
    <row r="765" spans="1:11" x14ac:dyDescent="0.25">
      <c r="A765" s="1">
        <v>762</v>
      </c>
      <c r="B765" s="5">
        <v>7.0383967419794094E-2</v>
      </c>
      <c r="C765">
        <v>8.0310354879780887E-2</v>
      </c>
      <c r="D765" s="5">
        <v>8.4036268152595697E-2</v>
      </c>
      <c r="E765">
        <v>8.6629511454161395E-2</v>
      </c>
      <c r="F765">
        <v>8.3764698064988E-2</v>
      </c>
      <c r="G765">
        <v>8.4800054050988005E-2</v>
      </c>
      <c r="H765">
        <v>8.3756476202108007E-2</v>
      </c>
      <c r="I765">
        <v>0.1037744209109403</v>
      </c>
      <c r="J765">
        <f>0.000516957931515551*(5)^0.5 + 0.0826348005627652</f>
        <v>8.3790753639141652E-2</v>
      </c>
      <c r="K765">
        <v>8.3727507064988008E-2</v>
      </c>
    </row>
    <row r="766" spans="1:11" x14ac:dyDescent="0.25">
      <c r="A766" s="1">
        <v>763</v>
      </c>
      <c r="B766" s="5">
        <v>7.03591519336393E-2</v>
      </c>
      <c r="C766">
        <v>8.0297936682149018E-2</v>
      </c>
      <c r="D766" s="5">
        <v>8.4037128232012703E-2</v>
      </c>
      <c r="E766">
        <v>8.66510184036859E-2</v>
      </c>
      <c r="F766">
        <v>8.3767123564988E-2</v>
      </c>
      <c r="G766">
        <v>8.4801648853987999E-2</v>
      </c>
      <c r="H766">
        <v>8.3763544561868006E-2</v>
      </c>
      <c r="I766">
        <v>0.10381200216346349</v>
      </c>
      <c r="J766">
        <f>0.000517111887116934*(5)^0.5 + 0.0826348005627652</f>
        <v>8.3791097894331867E-2</v>
      </c>
      <c r="K766">
        <v>8.3727507064988008E-2</v>
      </c>
    </row>
    <row r="767" spans="1:11" x14ac:dyDescent="0.25">
      <c r="A767" s="1">
        <v>764</v>
      </c>
      <c r="B767" s="5">
        <v>7.0334357319699004E-2</v>
      </c>
      <c r="C767">
        <v>8.0285523004443429E-2</v>
      </c>
      <c r="D767" s="5">
        <v>8.4037988596310495E-2</v>
      </c>
      <c r="E767">
        <v>8.6672525353210406E-2</v>
      </c>
      <c r="F767">
        <v>8.3769549064988E-2</v>
      </c>
      <c r="G767">
        <v>8.4803243656988006E-2</v>
      </c>
      <c r="H767">
        <v>8.3770612921628004E-2</v>
      </c>
      <c r="I767">
        <v>0.1038495834159867</v>
      </c>
      <c r="J767">
        <f>0.000517265796895982*(5)^0.5 + 0.0826348005627652</f>
        <v>8.3791442047060224E-2</v>
      </c>
      <c r="K767">
        <v>8.3727507064988008E-2</v>
      </c>
    </row>
    <row r="768" spans="1:11" x14ac:dyDescent="0.25">
      <c r="A768" s="1">
        <v>765</v>
      </c>
      <c r="B768" s="5">
        <v>7.03095835514915E-2</v>
      </c>
      <c r="C768">
        <v>8.0273113844196803E-2</v>
      </c>
      <c r="D768" s="5">
        <v>8.4038849245889793E-2</v>
      </c>
      <c r="E768">
        <v>8.6694032302734897E-2</v>
      </c>
      <c r="F768">
        <v>8.3771974564988E-2</v>
      </c>
      <c r="G768">
        <v>8.4804838459988E-2</v>
      </c>
      <c r="H768">
        <v>8.3777681281388003E-2</v>
      </c>
      <c r="I768">
        <v>0.1038871646685099</v>
      </c>
      <c r="J768">
        <f>0.000517419660893587*(5)^0.5 + 0.0826348005627652</f>
        <v>8.379178609741815E-2</v>
      </c>
      <c r="K768">
        <v>8.3727507064988008E-2</v>
      </c>
    </row>
    <row r="769" spans="1:11" x14ac:dyDescent="0.25">
      <c r="A769" s="1">
        <v>766</v>
      </c>
      <c r="B769" s="5">
        <v>7.0284830602580395E-2</v>
      </c>
      <c r="C769">
        <v>8.026070919894375E-2</v>
      </c>
      <c r="D769" s="5">
        <v>8.4039710181151694E-2</v>
      </c>
      <c r="E769">
        <v>8.6715539252259416E-2</v>
      </c>
      <c r="F769">
        <v>8.3774400064988E-2</v>
      </c>
      <c r="G769">
        <v>8.4806433262987993E-2</v>
      </c>
      <c r="H769">
        <v>8.3784749641148001E-2</v>
      </c>
      <c r="I769">
        <v>0.1039247459210331</v>
      </c>
      <c r="J769">
        <f>0.000517573479150578*(5)^0.5 + 0.0826348005627652</f>
        <v>8.379213004549696E-2</v>
      </c>
      <c r="K769">
        <v>8.3727507064988008E-2</v>
      </c>
    </row>
    <row r="770" spans="1:11" x14ac:dyDescent="0.25">
      <c r="A770" s="1">
        <v>767</v>
      </c>
      <c r="B770" s="5">
        <v>7.0260098446574298E-2</v>
      </c>
      <c r="C770">
        <v>8.0248309066220533E-2</v>
      </c>
      <c r="D770" s="5">
        <v>8.4040571402498307E-2</v>
      </c>
      <c r="E770">
        <v>8.6737046201783907E-2</v>
      </c>
      <c r="F770">
        <v>8.3776825564988E-2</v>
      </c>
      <c r="G770">
        <v>8.4808028065988E-2</v>
      </c>
      <c r="H770">
        <v>8.3791818000908E-2</v>
      </c>
      <c r="I770">
        <v>0.1039623271735563</v>
      </c>
      <c r="J770">
        <f>0.000517727251707723*(5)^0.5 + 0.0826348005627652</f>
        <v>8.3792473891387817E-2</v>
      </c>
      <c r="K770">
        <v>8.3727507064988008E-2</v>
      </c>
    </row>
    <row r="771" spans="1:11" x14ac:dyDescent="0.25">
      <c r="A771" s="1">
        <v>768</v>
      </c>
      <c r="B771" s="5">
        <v>7.0235387057126994E-2</v>
      </c>
      <c r="C771">
        <v>8.0235913443565274E-2</v>
      </c>
      <c r="D771" s="5">
        <v>8.4041432910332406E-2</v>
      </c>
      <c r="E771">
        <v>8.6758553151308426E-2</v>
      </c>
      <c r="F771">
        <v>8.3779251064988E-2</v>
      </c>
      <c r="G771">
        <v>8.4809622868987994E-2</v>
      </c>
      <c r="H771">
        <v>8.3798886360667998E-2</v>
      </c>
      <c r="I771">
        <v>0.1039999084260796</v>
      </c>
      <c r="J771">
        <f>0.000517880978605733*(5)^0.5 + 0.0826348005627652</f>
        <v>8.3792817635181732E-2</v>
      </c>
      <c r="K771">
        <v>8.3727507064988008E-2</v>
      </c>
    </row>
    <row r="772" spans="1:11" x14ac:dyDescent="0.25">
      <c r="A772" s="1">
        <v>769</v>
      </c>
      <c r="B772" s="5">
        <v>7.0210696407937007E-2</v>
      </c>
      <c r="C772">
        <v>8.0223522328517857E-2</v>
      </c>
      <c r="D772" s="5">
        <v>8.4042294705057696E-2</v>
      </c>
      <c r="E772">
        <v>8.6780060100832931E-2</v>
      </c>
      <c r="F772">
        <v>8.3781676564988E-2</v>
      </c>
      <c r="G772">
        <v>8.4811217671988001E-2</v>
      </c>
      <c r="H772">
        <v>8.3805954720428011E-2</v>
      </c>
      <c r="I772">
        <v>0.1040374896786027</v>
      </c>
      <c r="J772">
        <f>0.000518034659885254*(5)^0.5 + 0.0826348005627652</f>
        <v>8.3793161276969619E-2</v>
      </c>
      <c r="K772">
        <v>8.3727507064988008E-2</v>
      </c>
    </row>
    <row r="773" spans="1:11" x14ac:dyDescent="0.25">
      <c r="A773" s="1">
        <v>770</v>
      </c>
      <c r="B773" s="5">
        <v>7.0186026472747798E-2</v>
      </c>
      <c r="C773">
        <v>8.0211135718620027E-2</v>
      </c>
      <c r="D773" s="5">
        <v>8.4043156787078604E-2</v>
      </c>
      <c r="E773">
        <v>8.6801567050357437E-2</v>
      </c>
      <c r="F773">
        <v>8.3784102064988E-2</v>
      </c>
      <c r="G773">
        <v>8.4812812474987995E-2</v>
      </c>
      <c r="H773">
        <v>8.3813023080188009E-2</v>
      </c>
      <c r="I773">
        <v>0.1040750709311259</v>
      </c>
      <c r="J773">
        <f>0.000518188295586874*(5)^0.5 + 0.0826348005627652</f>
        <v>8.379350481684221E-2</v>
      </c>
      <c r="K773">
        <v>8.3727507064988008E-2</v>
      </c>
    </row>
    <row r="774" spans="1:11" x14ac:dyDescent="0.25">
      <c r="A774" s="1">
        <v>771</v>
      </c>
      <c r="B774" s="5">
        <v>7.0161377225347502E-2</v>
      </c>
      <c r="C774">
        <v>8.0198753611415236E-2</v>
      </c>
      <c r="D774" s="5">
        <v>8.4044019156800195E-2</v>
      </c>
      <c r="E774">
        <v>8.6823073999881942E-2</v>
      </c>
      <c r="F774">
        <v>8.3786527564988E-2</v>
      </c>
      <c r="G774">
        <v>8.4814407277988002E-2</v>
      </c>
      <c r="H774">
        <v>8.3820091439948008E-2</v>
      </c>
      <c r="I774">
        <v>0.10411265218364921</v>
      </c>
      <c r="J774">
        <f>0.000518341885751121*(5)^0.5 + 0.0826348005627652</f>
        <v>8.3793848254890141E-2</v>
      </c>
      <c r="K774">
        <v>8.3727507064988008E-2</v>
      </c>
    </row>
    <row r="775" spans="1:11" x14ac:dyDescent="0.25">
      <c r="A775" s="1">
        <v>772</v>
      </c>
      <c r="B775" s="5">
        <v>7.0136748639569105E-2</v>
      </c>
      <c r="C775">
        <v>8.0186376004448723E-2</v>
      </c>
      <c r="D775" s="5">
        <v>8.4044881814628603E-2</v>
      </c>
      <c r="E775">
        <v>8.6844580949406447E-2</v>
      </c>
      <c r="F775">
        <v>8.3788953064988E-2</v>
      </c>
      <c r="G775">
        <v>8.4816002080987996E-2</v>
      </c>
      <c r="H775">
        <v>8.3827159799708006E-2</v>
      </c>
      <c r="I775">
        <v>0.1041502334361724</v>
      </c>
      <c r="J775">
        <f>0.000518495430418463*(5)^0.5 + 0.0826348005627652</f>
        <v>8.3794191591203895E-2</v>
      </c>
      <c r="K775">
        <v>8.3727507064988008E-2</v>
      </c>
    </row>
    <row r="776" spans="1:11" x14ac:dyDescent="0.25">
      <c r="A776" s="1">
        <v>773</v>
      </c>
      <c r="B776" s="5">
        <v>7.0112140689289698E-2</v>
      </c>
      <c r="C776">
        <v>8.0174002895267577E-2</v>
      </c>
      <c r="D776" s="5">
        <v>8.4045744760970695E-2</v>
      </c>
      <c r="E776">
        <v>8.6866087898930952E-2</v>
      </c>
      <c r="F776">
        <v>8.3791378564988001E-2</v>
      </c>
      <c r="G776">
        <v>8.4817596883988003E-2</v>
      </c>
      <c r="H776">
        <v>8.3834228159468005E-2</v>
      </c>
      <c r="I776">
        <v>0.1041878146886956</v>
      </c>
      <c r="J776">
        <f>0.000518648929629307*(5)^0.5 + 0.0826348005627652</f>
        <v>8.3794534825873845E-2</v>
      </c>
      <c r="K776">
        <v>8.3727507064988008E-2</v>
      </c>
    </row>
    <row r="777" spans="1:11" x14ac:dyDescent="0.25">
      <c r="A777" s="1">
        <v>774</v>
      </c>
      <c r="B777" s="5">
        <v>7.0087553348431295E-2</v>
      </c>
      <c r="C777">
        <v>8.0161634281420618E-2</v>
      </c>
      <c r="D777" s="5">
        <v>8.4046607996233993E-2</v>
      </c>
      <c r="E777">
        <v>8.6887594848455457E-2</v>
      </c>
      <c r="F777">
        <v>8.3793804064988001E-2</v>
      </c>
      <c r="G777">
        <v>8.4819191686987996E-2</v>
      </c>
      <c r="H777">
        <v>8.3841296519228004E-2</v>
      </c>
      <c r="I777">
        <v>0.1042253959412188</v>
      </c>
      <c r="J777">
        <f>0.000518802383424002*(5)^0.5 + 0.0826348005627652</f>
        <v>8.3794877958990183E-2</v>
      </c>
      <c r="K777">
        <v>8.3727507064988008E-2</v>
      </c>
    </row>
    <row r="778" spans="1:11" x14ac:dyDescent="0.25">
      <c r="A778" s="1">
        <v>775</v>
      </c>
      <c r="B778" s="5">
        <v>7.0062986590959997E-2</v>
      </c>
      <c r="C778">
        <v>8.0149270160458447E-2</v>
      </c>
      <c r="D778" s="5">
        <v>8.4047471520827102E-2</v>
      </c>
      <c r="E778">
        <v>8.6909101797979976E-2</v>
      </c>
      <c r="F778">
        <v>8.3796229564988001E-2</v>
      </c>
      <c r="G778">
        <v>8.4820786489988004E-2</v>
      </c>
      <c r="H778">
        <v>8.3848364878988002E-2</v>
      </c>
      <c r="I778">
        <v>0.104262977193742</v>
      </c>
      <c r="J778">
        <f>0.000518955791842835*(5)^0.5 + 0.0826348005627652</f>
        <v>8.3795220990643016E-2</v>
      </c>
      <c r="K778">
        <v>8.3727507064988008E-2</v>
      </c>
    </row>
    <row r="779" spans="1:11" x14ac:dyDescent="0.25">
      <c r="A779" s="1">
        <v>776</v>
      </c>
      <c r="B779" s="5">
        <v>7.0038440390886095E-2</v>
      </c>
      <c r="C779">
        <v>8.0136910529933464E-2</v>
      </c>
      <c r="D779" s="5">
        <v>8.4048335335159097E-2</v>
      </c>
      <c r="E779">
        <v>8.6930608747504468E-2</v>
      </c>
      <c r="F779">
        <v>8.3798655064988001E-2</v>
      </c>
      <c r="G779">
        <v>8.4822381292987997E-2</v>
      </c>
      <c r="H779">
        <v>8.3855433238748001E-2</v>
      </c>
      <c r="I779">
        <v>0.10430055844626521</v>
      </c>
      <c r="J779">
        <f>0.000519109154926036*(5)^0.5 + 0.0826348005627652</f>
        <v>8.3795563920922286E-2</v>
      </c>
      <c r="K779">
        <v>8.3727507064988008E-2</v>
      </c>
    </row>
    <row r="780" spans="1:11" x14ac:dyDescent="0.25">
      <c r="A780" s="1">
        <v>777</v>
      </c>
      <c r="B780" s="5">
        <v>7.0013914722264106E-2</v>
      </c>
      <c r="C780">
        <v>8.0124555387399848E-2</v>
      </c>
      <c r="D780" s="5">
        <v>8.4049199439639996E-2</v>
      </c>
      <c r="E780">
        <v>8.6952115697028987E-2</v>
      </c>
      <c r="F780">
        <v>8.3801080564988001E-2</v>
      </c>
      <c r="G780">
        <v>8.4823976095988005E-2</v>
      </c>
      <c r="H780">
        <v>8.3862501598507999E-2</v>
      </c>
      <c r="I780">
        <v>0.1043381396987884</v>
      </c>
      <c r="J780">
        <f>0.000519262472713773*(5)^0.5 + 0.0826348005627652</f>
        <v>8.3795906749917826E-2</v>
      </c>
      <c r="K780">
        <v>8.3727507064988008E-2</v>
      </c>
    </row>
    <row r="781" spans="1:11" x14ac:dyDescent="0.25">
      <c r="A781" s="1">
        <v>778</v>
      </c>
      <c r="B781" s="5">
        <v>6.9989409559192695E-2</v>
      </c>
      <c r="C781">
        <v>8.0112204730413514E-2</v>
      </c>
      <c r="D781" s="5">
        <v>8.4050063834680902E-2</v>
      </c>
      <c r="E781">
        <v>8.6973622646553478E-2</v>
      </c>
      <c r="F781">
        <v>8.3803506064988001E-2</v>
      </c>
      <c r="G781">
        <v>8.4825570898987998E-2</v>
      </c>
      <c r="H781">
        <v>8.3869569958268012E-2</v>
      </c>
      <c r="I781">
        <v>0.1043757209513116</v>
      </c>
      <c r="J781">
        <f>0.000519415745246158*(5)^0.5 + 0.0826348005627652</f>
        <v>8.3796249477719326E-2</v>
      </c>
      <c r="K781">
        <v>8.3727507064988008E-2</v>
      </c>
    </row>
    <row r="782" spans="1:11" x14ac:dyDescent="0.25">
      <c r="A782" s="1">
        <v>779</v>
      </c>
      <c r="B782" s="5">
        <v>6.9964924875814502E-2</v>
      </c>
      <c r="C782">
        <v>8.0099858556532247E-2</v>
      </c>
      <c r="D782" s="5">
        <v>8.4050928520693305E-2</v>
      </c>
      <c r="E782">
        <v>8.6995129596077997E-2</v>
      </c>
      <c r="F782">
        <v>8.3805931564988001E-2</v>
      </c>
      <c r="G782">
        <v>8.4827165701988005E-2</v>
      </c>
      <c r="H782">
        <v>8.387663831802801E-2</v>
      </c>
      <c r="I782">
        <v>0.10441330220383491</v>
      </c>
      <c r="J782">
        <f>0.000519568972563239*(5)^0.5 + 0.0826348005627652</f>
        <v>8.3796592104416326E-2</v>
      </c>
      <c r="K782">
        <v>8.3727507064988008E-2</v>
      </c>
    </row>
    <row r="783" spans="1:11" x14ac:dyDescent="0.25">
      <c r="A783" s="1">
        <v>780</v>
      </c>
      <c r="B783" s="5">
        <v>6.99404606463159E-2</v>
      </c>
      <c r="C783">
        <v>8.0087516863315444E-2</v>
      </c>
      <c r="D783" s="5">
        <v>8.4051793498089805E-2</v>
      </c>
      <c r="E783">
        <v>8.7016636545602488E-2</v>
      </c>
      <c r="F783">
        <v>8.3808357064988001E-2</v>
      </c>
      <c r="G783">
        <v>8.4828760504987999E-2</v>
      </c>
      <c r="H783">
        <v>8.3883706677788009E-2</v>
      </c>
      <c r="I783">
        <v>0.1044508834563581</v>
      </c>
      <c r="J783">
        <f>0.000519722154705011*(5)^0.5 + 0.0826348005627652</f>
        <v>8.3796934630098269E-2</v>
      </c>
      <c r="K783">
        <v>8.3727507064988008E-2</v>
      </c>
    </row>
    <row r="784" spans="1:11" x14ac:dyDescent="0.25">
      <c r="A784" s="1">
        <v>781</v>
      </c>
      <c r="B784" s="5">
        <v>6.9916016844927001E-2</v>
      </c>
      <c r="C784">
        <v>8.0075179648324446E-2</v>
      </c>
      <c r="D784" s="5">
        <v>8.40526587672836E-2</v>
      </c>
      <c r="E784">
        <v>8.7038143495127007E-2</v>
      </c>
      <c r="F784">
        <v>8.3810782564988001E-2</v>
      </c>
      <c r="G784">
        <v>8.4830355307988006E-2</v>
      </c>
      <c r="H784">
        <v>8.3890775037548007E-2</v>
      </c>
      <c r="I784">
        <v>0.1044884647088813</v>
      </c>
      <c r="J784">
        <f>0.000519875291711405*(5)^0.5 + 0.0826348005627652</f>
        <v>8.3797277054854444E-2</v>
      </c>
      <c r="K784">
        <v>8.3727507064988008E-2</v>
      </c>
    </row>
    <row r="785" spans="1:11" x14ac:dyDescent="0.25">
      <c r="A785" s="1">
        <v>782</v>
      </c>
      <c r="B785" s="5">
        <v>6.9891593445921801E-2</v>
      </c>
      <c r="C785">
        <v>8.0062846909122229E-2</v>
      </c>
      <c r="D785" s="5">
        <v>8.4053524328688997E-2</v>
      </c>
      <c r="E785">
        <v>8.7059650444651512E-2</v>
      </c>
      <c r="F785">
        <v>8.3813208064988001E-2</v>
      </c>
      <c r="G785">
        <v>8.4831950110988E-2</v>
      </c>
      <c r="H785">
        <v>8.3897843397308006E-2</v>
      </c>
      <c r="I785">
        <v>0.1045260459614045</v>
      </c>
      <c r="J785">
        <f>0.000520028383622296*(5)^0.5 + 0.0826348005627652</f>
        <v>8.3797619378774002E-2</v>
      </c>
      <c r="K785">
        <v>8.3727507064988008E-2</v>
      </c>
    </row>
    <row r="786" spans="1:11" x14ac:dyDescent="0.25">
      <c r="A786" s="1">
        <v>783</v>
      </c>
      <c r="B786" s="5">
        <v>6.9867190423617706E-2</v>
      </c>
      <c r="C786">
        <v>8.0050518643273658E-2</v>
      </c>
      <c r="D786" s="5">
        <v>8.4054390182720803E-2</v>
      </c>
      <c r="E786">
        <v>8.7081157394176018E-2</v>
      </c>
      <c r="F786">
        <v>8.3815633564988001E-2</v>
      </c>
      <c r="G786">
        <v>8.4833544913987993E-2</v>
      </c>
      <c r="H786">
        <v>8.3904911757068004E-2</v>
      </c>
      <c r="I786">
        <v>0.1045636272139277</v>
      </c>
      <c r="J786">
        <f>0.000520181430477498*(5)^0.5 + 0.0826348005627652</f>
        <v>8.3797961601945969E-2</v>
      </c>
      <c r="K786">
        <v>8.3727507064988008E-2</v>
      </c>
    </row>
    <row r="787" spans="1:11" x14ac:dyDescent="0.25">
      <c r="A787" s="1">
        <v>784</v>
      </c>
      <c r="B787" s="5">
        <v>6.9842807752375793E-2</v>
      </c>
      <c r="C787">
        <v>8.0038194848345262E-2</v>
      </c>
      <c r="D787" s="5">
        <v>8.4055256329795006E-2</v>
      </c>
      <c r="E787">
        <v>8.7102664343700537E-2</v>
      </c>
      <c r="F787">
        <v>8.3818059064988001E-2</v>
      </c>
      <c r="G787">
        <v>8.4835139716988001E-2</v>
      </c>
      <c r="H787">
        <v>8.3911980116828003E-2</v>
      </c>
      <c r="I787">
        <v>0.10460120846645091</v>
      </c>
      <c r="J787">
        <f>0.00052033443231677*(5)^0.5 + 0.0826348005627652</f>
        <v>8.3798303724459261E-2</v>
      </c>
      <c r="K787">
        <v>8.3727507064988008E-2</v>
      </c>
    </row>
    <row r="788" spans="1:11" x14ac:dyDescent="0.25">
      <c r="A788" s="1">
        <v>785</v>
      </c>
      <c r="B788" s="5">
        <v>6.9818445406600302E-2</v>
      </c>
      <c r="C788">
        <v>8.0025875521905349E-2</v>
      </c>
      <c r="D788" s="5">
        <v>8.4056122770328007E-2</v>
      </c>
      <c r="E788">
        <v>8.7124171293225028E-2</v>
      </c>
      <c r="F788">
        <v>8.3820484564988001E-2</v>
      </c>
      <c r="G788">
        <v>8.4836734519987994E-2</v>
      </c>
      <c r="H788">
        <v>8.3919048476588001E-2</v>
      </c>
      <c r="I788">
        <v>0.1046387897189741</v>
      </c>
      <c r="J788">
        <f>0.000520487389179809*(5)^0.5 + 0.0826348005627652</f>
        <v>8.3798645746402639E-2</v>
      </c>
      <c r="K788">
        <v>8.3727507064988008E-2</v>
      </c>
    </row>
    <row r="789" spans="1:11" x14ac:dyDescent="0.25">
      <c r="A789" s="1">
        <v>786</v>
      </c>
      <c r="B789" s="5">
        <v>6.9794103360739004E-2</v>
      </c>
      <c r="C789">
        <v>8.0013560661524041E-2</v>
      </c>
      <c r="D789" s="5">
        <v>8.4056989504737306E-2</v>
      </c>
      <c r="E789">
        <v>8.7145678242749533E-2</v>
      </c>
      <c r="F789">
        <v>8.3822910064988002E-2</v>
      </c>
      <c r="G789">
        <v>8.4838329322988001E-2</v>
      </c>
      <c r="H789">
        <v>8.3926116836348E-2</v>
      </c>
      <c r="I789">
        <v>0.1046763709714973</v>
      </c>
      <c r="J789">
        <f>0.000520640301106256*(5)^0.5 + 0.0826348005627652</f>
        <v>8.3798987667864755E-2</v>
      </c>
      <c r="K789">
        <v>8.3727507064988008E-2</v>
      </c>
    </row>
    <row r="790" spans="1:11" x14ac:dyDescent="0.25">
      <c r="A790" s="1">
        <v>787</v>
      </c>
      <c r="B790" s="5">
        <v>6.9769781589282695E-2</v>
      </c>
      <c r="C790">
        <v>8.0001250264773213E-2</v>
      </c>
      <c r="D790" s="5">
        <v>8.4057856533441305E-2</v>
      </c>
      <c r="E790">
        <v>8.7167185192274038E-2</v>
      </c>
      <c r="F790">
        <v>8.3825335564988002E-2</v>
      </c>
      <c r="G790">
        <v>8.4839924125987995E-2</v>
      </c>
      <c r="H790">
        <v>8.3933185196108012E-2</v>
      </c>
      <c r="I790">
        <v>0.1047139522240205</v>
      </c>
      <c r="J790">
        <f>0.000520793168135693*(5)^0.5 + 0.0826348005627652</f>
        <v>8.3799329488934093E-2</v>
      </c>
      <c r="K790">
        <v>8.3727507064988008E-2</v>
      </c>
    </row>
    <row r="791" spans="1:11" x14ac:dyDescent="0.25">
      <c r="A791" s="1">
        <v>788</v>
      </c>
      <c r="B791" s="5">
        <v>6.9745480066765606E-2</v>
      </c>
      <c r="C791">
        <v>7.9988944329226458E-2</v>
      </c>
      <c r="D791" s="5">
        <v>8.4058723856859002E-2</v>
      </c>
      <c r="E791">
        <v>8.7188692141798557E-2</v>
      </c>
      <c r="F791">
        <v>8.3827761064988002E-2</v>
      </c>
      <c r="G791">
        <v>8.4841518928988002E-2</v>
      </c>
      <c r="H791">
        <v>8.3940253555868011E-2</v>
      </c>
      <c r="I791">
        <v>0.1047515334765438</v>
      </c>
      <c r="J791">
        <f>0.000520945990307643*(5)^0.5 + 0.0826348005627652</f>
        <v>8.3799671209699042E-2</v>
      </c>
      <c r="K791">
        <v>8.3727507064988008E-2</v>
      </c>
    </row>
    <row r="792" spans="1:11" x14ac:dyDescent="0.25">
      <c r="A792" s="1">
        <v>789</v>
      </c>
      <c r="B792" s="5">
        <v>6.9721198767764406E-2</v>
      </c>
      <c r="C792">
        <v>7.9976642852459146E-2</v>
      </c>
      <c r="D792" s="5">
        <v>8.4059591475410395E-2</v>
      </c>
      <c r="E792">
        <v>8.7210199091323048E-2</v>
      </c>
      <c r="F792">
        <v>8.3830186564988002E-2</v>
      </c>
      <c r="G792">
        <v>8.4843113731987996E-2</v>
      </c>
      <c r="H792">
        <v>8.3947321915628009E-2</v>
      </c>
      <c r="I792">
        <v>0.104789114729067</v>
      </c>
      <c r="J792">
        <f>0.000521098767661573*(5)^0.5 + 0.0826348005627652</f>
        <v>8.380001283024785E-2</v>
      </c>
      <c r="K792">
        <v>8.3727507064988008E-2</v>
      </c>
    </row>
    <row r="793" spans="1:11" x14ac:dyDescent="0.25">
      <c r="A793" s="1">
        <v>790</v>
      </c>
      <c r="B793" s="5">
        <v>6.96969376668993E-2</v>
      </c>
      <c r="C793">
        <v>7.9964345832048409E-2</v>
      </c>
      <c r="D793" s="5">
        <v>8.4060459389516201E-2</v>
      </c>
      <c r="E793">
        <v>8.7231706040847568E-2</v>
      </c>
      <c r="F793">
        <v>8.3832612064988002E-2</v>
      </c>
      <c r="G793">
        <v>8.4844708534988003E-2</v>
      </c>
      <c r="H793">
        <v>8.3954390275388008E-2</v>
      </c>
      <c r="I793">
        <v>0.1048266959815902</v>
      </c>
      <c r="J793">
        <f>0.000521251500236891*(5)^0.5 + 0.0826348005627652</f>
        <v>8.380035435066864E-2</v>
      </c>
      <c r="K793">
        <v>8.3727507064988008E-2</v>
      </c>
    </row>
    <row r="794" spans="1:11" x14ac:dyDescent="0.25">
      <c r="A794" s="1">
        <v>791</v>
      </c>
      <c r="B794" s="5">
        <v>6.9672696738833098E-2</v>
      </c>
      <c r="C794">
        <v>7.9952053265573142E-2</v>
      </c>
      <c r="D794" s="5">
        <v>8.4061327599598099E-2</v>
      </c>
      <c r="E794">
        <v>8.7253212990372059E-2</v>
      </c>
      <c r="F794">
        <v>8.3835037564988002E-2</v>
      </c>
      <c r="G794">
        <v>8.4846303337987997E-2</v>
      </c>
      <c r="H794">
        <v>8.3961458635148006E-2</v>
      </c>
      <c r="I794">
        <v>0.1048642772341134</v>
      </c>
      <c r="J794">
        <f>0.000521404188072946*(5)^0.5 + 0.0826348005627652</f>
        <v>8.3800695771049399E-2</v>
      </c>
      <c r="K794">
        <v>8.3727507064988008E-2</v>
      </c>
    </row>
    <row r="795" spans="1:11" x14ac:dyDescent="0.25">
      <c r="A795" s="1">
        <v>792</v>
      </c>
      <c r="B795" s="5">
        <v>6.9648475958271297E-2</v>
      </c>
      <c r="C795">
        <v>7.9939765150614017E-2</v>
      </c>
      <c r="D795" s="5">
        <v>8.4062196106078693E-2</v>
      </c>
      <c r="E795">
        <v>8.7274719939896578E-2</v>
      </c>
      <c r="F795">
        <v>8.3837463064988002E-2</v>
      </c>
      <c r="G795">
        <v>8.4847898140988004E-2</v>
      </c>
      <c r="H795">
        <v>8.3968526994908005E-2</v>
      </c>
      <c r="I795">
        <v>0.10490185848663661</v>
      </c>
      <c r="J795">
        <f>0.000521556831209033*(5)^0.5 + 0.0826348005627652</f>
        <v>8.3801037091477987E-2</v>
      </c>
      <c r="K795">
        <v>8.3727507064988008E-2</v>
      </c>
    </row>
    <row r="796" spans="1:11" x14ac:dyDescent="0.25">
      <c r="A796" s="1">
        <v>793</v>
      </c>
      <c r="B796" s="5">
        <v>6.9624275299962193E-2</v>
      </c>
      <c r="C796">
        <v>7.9927481484753343E-2</v>
      </c>
      <c r="D796" s="5">
        <v>8.4063064909380994E-2</v>
      </c>
      <c r="E796">
        <v>8.7296226889421069E-2</v>
      </c>
      <c r="F796">
        <v>8.3839888564988002E-2</v>
      </c>
      <c r="G796">
        <v>8.4849492943987997E-2</v>
      </c>
      <c r="H796">
        <v>8.3975595354668003E-2</v>
      </c>
      <c r="I796">
        <v>0.1049394397391598</v>
      </c>
      <c r="J796">
        <f>0.000521709429684385*(5)^0.5 + 0.0826348005627652</f>
        <v>8.3801378312042138E-2</v>
      </c>
      <c r="K796">
        <v>8.3727507064988008E-2</v>
      </c>
    </row>
    <row r="797" spans="1:11" x14ac:dyDescent="0.25">
      <c r="A797" s="1">
        <v>794</v>
      </c>
      <c r="B797" s="5">
        <v>6.9600094738696494E-2</v>
      </c>
      <c r="C797">
        <v>7.9915202265575316E-2</v>
      </c>
      <c r="D797" s="5">
        <v>8.4063934009929495E-2</v>
      </c>
      <c r="E797">
        <v>8.7317733838945588E-2</v>
      </c>
      <c r="F797">
        <v>8.3842314064988002E-2</v>
      </c>
      <c r="G797">
        <v>8.4851087746988005E-2</v>
      </c>
      <c r="H797">
        <v>8.3982663714428002E-2</v>
      </c>
      <c r="I797">
        <v>0.104977020991683</v>
      </c>
      <c r="J797">
        <f>0.000521861983538182*(5)^0.5 + 0.0826348005627652</f>
        <v>8.380171943282945E-2</v>
      </c>
      <c r="K797">
        <v>8.3727507064988008E-2</v>
      </c>
    </row>
    <row r="798" spans="1:11" x14ac:dyDescent="0.25">
      <c r="A798" s="1">
        <v>795</v>
      </c>
      <c r="B798" s="5">
        <v>6.9575934249307594E-2</v>
      </c>
      <c r="C798">
        <v>7.990292749066584E-2</v>
      </c>
      <c r="D798" s="5">
        <v>8.4064803408148994E-2</v>
      </c>
      <c r="E798">
        <v>8.7339240788470093E-2</v>
      </c>
      <c r="F798">
        <v>8.3844739564988002E-2</v>
      </c>
      <c r="G798">
        <v>8.4852682549987998E-2</v>
      </c>
      <c r="H798">
        <v>8.3989732074188E-2</v>
      </c>
      <c r="I798">
        <v>0.1050146022442062</v>
      </c>
      <c r="J798">
        <f>0.000522014492809543*(5)^0.5 + 0.0826348005627652</f>
        <v>8.3802060453927421E-2</v>
      </c>
      <c r="K798">
        <v>8.3727507064988008E-2</v>
      </c>
    </row>
    <row r="799" spans="1:11" x14ac:dyDescent="0.25">
      <c r="A799" s="1">
        <v>796</v>
      </c>
      <c r="B799" s="5">
        <v>6.9551793806670995E-2</v>
      </c>
      <c r="C799">
        <v>7.989065715761251E-2</v>
      </c>
      <c r="D799" s="5">
        <v>8.4065673104465402E-2</v>
      </c>
      <c r="E799">
        <v>8.7360747737994598E-2</v>
      </c>
      <c r="F799">
        <v>8.3847165064988002E-2</v>
      </c>
      <c r="G799">
        <v>8.4854277352988006E-2</v>
      </c>
      <c r="H799">
        <v>8.3996800433947999E-2</v>
      </c>
      <c r="I799">
        <v>0.1050521834967294</v>
      </c>
      <c r="J799">
        <f>0.000522166957537533*(5)^0.5 + 0.0826348005627652</f>
        <v>8.3802401375423372E-2</v>
      </c>
      <c r="K799">
        <v>8.3727507064988008E-2</v>
      </c>
    </row>
    <row r="800" spans="1:11" x14ac:dyDescent="0.25">
      <c r="A800" s="1">
        <v>797</v>
      </c>
      <c r="B800" s="5">
        <v>6.9527673385704897E-2</v>
      </c>
      <c r="C800">
        <v>7.9878391264004769E-2</v>
      </c>
      <c r="D800" s="5">
        <v>8.4066543099305405E-2</v>
      </c>
      <c r="E800">
        <v>8.7382254687519118E-2</v>
      </c>
      <c r="F800">
        <v>8.3849590564988002E-2</v>
      </c>
      <c r="G800">
        <v>8.4855872155987999E-2</v>
      </c>
      <c r="H800">
        <v>8.4003868793707998E-2</v>
      </c>
      <c r="I800">
        <v>0.10508976474925261</v>
      </c>
      <c r="J800">
        <f>0.000522319377761157*(5)^0.5 + 0.0826348005627652</f>
        <v>8.3802742197404537E-2</v>
      </c>
      <c r="K800">
        <v>8.3727507064988008E-2</v>
      </c>
    </row>
    <row r="801" spans="1:11" x14ac:dyDescent="0.25">
      <c r="A801" s="1">
        <v>798</v>
      </c>
      <c r="B801" s="5">
        <v>6.9503572961369095E-2</v>
      </c>
      <c r="C801">
        <v>7.986612980743367E-2</v>
      </c>
      <c r="D801" s="5">
        <v>8.4067413393096604E-2</v>
      </c>
      <c r="E801">
        <v>8.7403761637043609E-2</v>
      </c>
      <c r="F801">
        <v>8.3852016064988003E-2</v>
      </c>
      <c r="G801">
        <v>8.4857466958988007E-2</v>
      </c>
      <c r="H801">
        <v>8.401093715346801E-2</v>
      </c>
      <c r="I801">
        <v>0.1051273460017758</v>
      </c>
      <c r="J801">
        <f>0.000522471753519366*(5)^0.5 + 0.0826348005627652</f>
        <v>8.3803082919958027E-2</v>
      </c>
      <c r="K801">
        <v>8.3727507064988008E-2</v>
      </c>
    </row>
    <row r="802" spans="1:11" x14ac:dyDescent="0.25">
      <c r="A802" s="1">
        <v>799</v>
      </c>
      <c r="B802" s="5">
        <v>6.9479492508666196E-2</v>
      </c>
      <c r="C802">
        <v>7.9853872785492122E-2</v>
      </c>
      <c r="D802" s="5">
        <v>8.4068283986267506E-2</v>
      </c>
      <c r="E802">
        <v>8.7425268586568114E-2</v>
      </c>
      <c r="F802">
        <v>8.3854441564988003E-2</v>
      </c>
      <c r="G802">
        <v>8.4859061761988E-2</v>
      </c>
      <c r="H802">
        <v>8.4018005513228008E-2</v>
      </c>
      <c r="I802">
        <v>0.105164927254299</v>
      </c>
      <c r="J802">
        <f>0.000522624084851053*(5)^0.5 + 0.0826348005627652</f>
        <v>8.3803423543170774E-2</v>
      </c>
      <c r="K802">
        <v>8.3727507064988008E-2</v>
      </c>
    </row>
    <row r="803" spans="1:11" x14ac:dyDescent="0.25">
      <c r="A803" s="1">
        <v>800</v>
      </c>
      <c r="B803" s="5">
        <v>6.9455432002640399E-2</v>
      </c>
      <c r="C803">
        <v>7.984162019577476E-2</v>
      </c>
      <c r="D803" s="5">
        <v>8.4069154879247293E-2</v>
      </c>
      <c r="E803">
        <v>8.7446775536092619E-2</v>
      </c>
      <c r="F803">
        <v>8.3856867064988003E-2</v>
      </c>
      <c r="G803">
        <v>8.4860656564987993E-2</v>
      </c>
      <c r="H803">
        <v>8.4025073872988007E-2</v>
      </c>
      <c r="I803">
        <v>0.10520250850682231</v>
      </c>
      <c r="J803">
        <f>0.000522776371795053*(5)^0.5 + 0.0826348005627652</f>
        <v>8.3803764067129652E-2</v>
      </c>
      <c r="K803">
        <v>8.3727507064988008E-2</v>
      </c>
    </row>
    <row r="804" spans="1:11" x14ac:dyDescent="0.25">
      <c r="A804" s="1">
        <v>801</v>
      </c>
      <c r="B804" s="5">
        <v>6.9431391418377897E-2</v>
      </c>
      <c r="C804">
        <v>7.9829372035877907E-2</v>
      </c>
      <c r="D804" s="5">
        <v>8.4070026072466206E-2</v>
      </c>
      <c r="E804">
        <v>8.7468282485617138E-2</v>
      </c>
      <c r="F804">
        <v>8.3859292564988003E-2</v>
      </c>
      <c r="G804">
        <v>8.4862251367988001E-2</v>
      </c>
      <c r="H804">
        <v>8.4032142232748006E-2</v>
      </c>
      <c r="I804">
        <v>0.1052400897593455</v>
      </c>
      <c r="J804">
        <f>0.000522928614390146*(5)^0.5 + 0.0826348005627652</f>
        <v>8.3804104491921341E-2</v>
      </c>
      <c r="K804">
        <v>8.3727507064988008E-2</v>
      </c>
    </row>
    <row r="805" spans="1:11" x14ac:dyDescent="0.25">
      <c r="A805" s="1">
        <v>802</v>
      </c>
      <c r="B805" s="5">
        <v>6.9407370731006807E-2</v>
      </c>
      <c r="C805">
        <v>7.9817128303399626E-2</v>
      </c>
      <c r="D805" s="5">
        <v>8.4070897566355204E-2</v>
      </c>
      <c r="E805">
        <v>8.7489789435141629E-2</v>
      </c>
      <c r="F805">
        <v>8.3861718064988003E-2</v>
      </c>
      <c r="G805">
        <v>8.4863846170987994E-2</v>
      </c>
      <c r="H805">
        <v>8.4039210592508004E-2</v>
      </c>
      <c r="I805">
        <v>0.1052776710118687</v>
      </c>
      <c r="J805">
        <f>0.000523080812675056*(5)^0.5 + 0.0826348005627652</f>
        <v>8.3804444817632467E-2</v>
      </c>
      <c r="K805">
        <v>8.3727507064988008E-2</v>
      </c>
    </row>
    <row r="806" spans="1:11" x14ac:dyDescent="0.25">
      <c r="A806" s="1">
        <v>803</v>
      </c>
      <c r="B806" s="5">
        <v>6.9383369915697005E-2</v>
      </c>
      <c r="C806">
        <v>7.9804888995939779E-2</v>
      </c>
      <c r="D806" s="5">
        <v>8.4071769361346096E-2</v>
      </c>
      <c r="E806">
        <v>8.7511296384666148E-2</v>
      </c>
      <c r="F806">
        <v>8.3864143564988003E-2</v>
      </c>
      <c r="G806">
        <v>8.4865440973988002E-2</v>
      </c>
      <c r="H806">
        <v>8.4046278952268003E-2</v>
      </c>
      <c r="I806">
        <v>0.1053152522643919</v>
      </c>
      <c r="J806">
        <f>0.00052323296668845*(5)^0.5 + 0.0826348005627652</f>
        <v>8.3804785044349461E-2</v>
      </c>
      <c r="K806">
        <v>8.3727507064988008E-2</v>
      </c>
    </row>
    <row r="807" spans="1:11" x14ac:dyDescent="0.25">
      <c r="A807" s="1">
        <v>804</v>
      </c>
      <c r="B807" s="5">
        <v>6.935938894766E-2</v>
      </c>
      <c r="C807">
        <v>7.9792654111099898E-2</v>
      </c>
      <c r="D807" s="5">
        <v>8.40726414578718E-2</v>
      </c>
      <c r="E807">
        <v>8.7532803334190654E-2</v>
      </c>
      <c r="F807">
        <v>8.3866569064988003E-2</v>
      </c>
      <c r="G807">
        <v>8.4867035776987995E-2</v>
      </c>
      <c r="H807">
        <v>8.4053347312028001E-2</v>
      </c>
      <c r="I807">
        <v>0.1053528335169151</v>
      </c>
      <c r="J807">
        <f>0.000523385076468937*(5)^0.5 + 0.0826348005627652</f>
        <v>8.380512517215867E-2</v>
      </c>
      <c r="K807">
        <v>8.3727507064988008E-2</v>
      </c>
    </row>
    <row r="808" spans="1:11" x14ac:dyDescent="0.25">
      <c r="A808" s="1">
        <v>805</v>
      </c>
      <c r="B808" s="5">
        <v>6.9335427802148894E-2</v>
      </c>
      <c r="C808">
        <v>7.9780423646483328E-2</v>
      </c>
      <c r="D808" s="5">
        <v>8.40735138563658E-2</v>
      </c>
      <c r="E808">
        <v>8.7554310283715159E-2</v>
      </c>
      <c r="F808">
        <v>8.3868994564988003E-2</v>
      </c>
      <c r="G808">
        <v>8.4868630579988003E-2</v>
      </c>
      <c r="H808">
        <v>8.4060415671788E-2</v>
      </c>
      <c r="I808">
        <v>0.10539041476943831</v>
      </c>
      <c r="J808">
        <f>0.000523537142055074*(5)^0.5 + 0.0826348005627652</f>
        <v>8.3805465201146317E-2</v>
      </c>
      <c r="K808">
        <v>8.3727507064988008E-2</v>
      </c>
    </row>
    <row r="809" spans="1:11" x14ac:dyDescent="0.25">
      <c r="A809" s="1">
        <v>806</v>
      </c>
      <c r="B809" s="5">
        <v>6.9311486454458199E-2</v>
      </c>
      <c r="C809">
        <v>7.9768197599695029E-2</v>
      </c>
      <c r="D809" s="5">
        <v>8.4074386557262695E-2</v>
      </c>
      <c r="E809">
        <v>8.757581723323965E-2</v>
      </c>
      <c r="F809">
        <v>8.3871420064988003E-2</v>
      </c>
      <c r="G809">
        <v>8.4870225382987996E-2</v>
      </c>
      <c r="H809">
        <v>8.4067484031547998E-2</v>
      </c>
      <c r="I809">
        <v>0.1054279960219615</v>
      </c>
      <c r="J809">
        <f>0.000523689163485357*(5)^0.5 + 0.0826348005627652</f>
        <v>8.3805805131398459E-2</v>
      </c>
      <c r="K809">
        <v>8.3727507064988008E-2</v>
      </c>
    </row>
    <row r="810" spans="1:11" x14ac:dyDescent="0.25">
      <c r="A810" s="1">
        <v>807</v>
      </c>
      <c r="B810" s="5">
        <v>6.9287564879924005E-2</v>
      </c>
      <c r="C810">
        <v>7.9755975968341775E-2</v>
      </c>
      <c r="D810" s="5">
        <v>8.4075259560997803E-2</v>
      </c>
      <c r="E810">
        <v>8.7597324182764169E-2</v>
      </c>
      <c r="F810">
        <v>8.3873845564988003E-2</v>
      </c>
      <c r="G810">
        <v>8.4871820185988003E-2</v>
      </c>
      <c r="H810">
        <v>8.4074552391308011E-2</v>
      </c>
      <c r="I810">
        <v>0.1054655772744847</v>
      </c>
      <c r="J810">
        <f>0.000523841140798231*(5)^0.5 + 0.0826348005627652</f>
        <v>8.3806144963001081E-2</v>
      </c>
      <c r="K810">
        <v>8.3727507064988008E-2</v>
      </c>
    </row>
    <row r="811" spans="1:11" x14ac:dyDescent="0.25">
      <c r="A811" s="1">
        <v>808</v>
      </c>
      <c r="B811" s="5">
        <v>6.9263663053923494E-2</v>
      </c>
      <c r="C811">
        <v>7.9743758750032076E-2</v>
      </c>
      <c r="D811" s="5">
        <v>8.40761328680074E-2</v>
      </c>
      <c r="E811">
        <v>8.7618831132288674E-2</v>
      </c>
      <c r="F811">
        <v>8.3876271064988003E-2</v>
      </c>
      <c r="G811">
        <v>8.4873414988987997E-2</v>
      </c>
      <c r="H811">
        <v>8.4081620751068009E-2</v>
      </c>
      <c r="I811">
        <v>0.10550315852700801</v>
      </c>
      <c r="J811">
        <f>0.000523993074032082*(5)^0.5 + 0.0826348005627652</f>
        <v>8.3806484696040018E-2</v>
      </c>
      <c r="K811">
        <v>8.3727507064988008E-2</v>
      </c>
    </row>
    <row r="812" spans="1:11" x14ac:dyDescent="0.25">
      <c r="A812" s="1">
        <v>809</v>
      </c>
      <c r="B812" s="5">
        <v>6.9239780951875399E-2</v>
      </c>
      <c r="C812">
        <v>7.9731545942376081E-2</v>
      </c>
      <c r="D812" s="5">
        <v>8.4077006478728594E-2</v>
      </c>
      <c r="E812">
        <v>8.7640338081813179E-2</v>
      </c>
      <c r="F812">
        <v>8.3878696564988003E-2</v>
      </c>
      <c r="G812">
        <v>8.4875009791988004E-2</v>
      </c>
      <c r="H812">
        <v>8.4088689110828008E-2</v>
      </c>
      <c r="I812">
        <v>0.1055407397795312</v>
      </c>
      <c r="J812">
        <f>0.000524144963225242*(5)^0.5 + 0.0826348005627652</f>
        <v>8.3806824330600979E-2</v>
      </c>
      <c r="K812">
        <v>8.3727507064988008E-2</v>
      </c>
    </row>
    <row r="813" spans="1:11" x14ac:dyDescent="0.25">
      <c r="A813" s="1">
        <v>810</v>
      </c>
      <c r="B813" s="5">
        <v>6.9215918549239294E-2</v>
      </c>
      <c r="C813">
        <v>7.9719337542985769E-2</v>
      </c>
      <c r="D813" s="5">
        <v>8.4077880393599397E-2</v>
      </c>
      <c r="E813">
        <v>8.7661845031337685E-2</v>
      </c>
      <c r="F813">
        <v>8.3881122064988003E-2</v>
      </c>
      <c r="G813">
        <v>8.4876604594987998E-2</v>
      </c>
      <c r="H813">
        <v>8.4095757470588006E-2</v>
      </c>
      <c r="I813">
        <v>0.1055783210320544</v>
      </c>
      <c r="J813">
        <f>0.000524296808415986*(5)^0.5 + 0.0826348005627652</f>
        <v>8.3807163866769535E-2</v>
      </c>
      <c r="K813">
        <v>8.3727507064988008E-2</v>
      </c>
    </row>
    <row r="814" spans="1:11" x14ac:dyDescent="0.25">
      <c r="A814" s="1">
        <v>811</v>
      </c>
      <c r="B814" s="5">
        <v>6.9192075821515805E-2</v>
      </c>
      <c r="C814">
        <v>7.9707133549474798E-2</v>
      </c>
      <c r="D814" s="5">
        <v>8.4078754613058707E-2</v>
      </c>
      <c r="E814">
        <v>8.768335198086219E-2</v>
      </c>
      <c r="F814">
        <v>8.3883547564988004E-2</v>
      </c>
      <c r="G814">
        <v>8.4878199397988005E-2</v>
      </c>
      <c r="H814">
        <v>8.4102825830348005E-2</v>
      </c>
      <c r="I814">
        <v>0.1056159022845776</v>
      </c>
      <c r="J814">
        <f>0.000524448609642535*(5)^0.5 + 0.0826348005627652</f>
        <v>8.3807503304631159E-2</v>
      </c>
      <c r="K814">
        <v>8.3727507064988008E-2</v>
      </c>
    </row>
    <row r="815" spans="1:11" x14ac:dyDescent="0.25">
      <c r="A815" s="1">
        <v>812</v>
      </c>
      <c r="B815" s="5">
        <v>6.9168252744246705E-2</v>
      </c>
      <c r="C815">
        <v>7.9694933959458508E-2</v>
      </c>
      <c r="D815" s="5">
        <v>8.4079629137546297E-2</v>
      </c>
      <c r="E815">
        <v>8.7704858930386695E-2</v>
      </c>
      <c r="F815">
        <v>8.3885973064988004E-2</v>
      </c>
      <c r="G815">
        <v>8.4879794200987999E-2</v>
      </c>
      <c r="H815">
        <v>8.4109894190108003E-2</v>
      </c>
      <c r="I815">
        <v>0.1056534835371008</v>
      </c>
      <c r="J815">
        <f>0.000524600366943054*(5)^0.5 + 0.0826348005627652</f>
        <v>8.3807842644271213E-2</v>
      </c>
      <c r="K815">
        <v>8.3727507064988008E-2</v>
      </c>
    </row>
    <row r="816" spans="1:11" x14ac:dyDescent="0.25">
      <c r="A816" s="1">
        <v>813</v>
      </c>
      <c r="B816" s="5">
        <v>6.9144449293014706E-2</v>
      </c>
      <c r="C816">
        <v>7.9682738770554054E-2</v>
      </c>
      <c r="D816" s="5">
        <v>8.4080503967502801E-2</v>
      </c>
      <c r="E816">
        <v>8.77263658799112E-2</v>
      </c>
      <c r="F816">
        <v>8.3888398564988004E-2</v>
      </c>
      <c r="G816">
        <v>8.4881389003988006E-2</v>
      </c>
      <c r="H816">
        <v>8.4116962549868002E-2</v>
      </c>
      <c r="I816">
        <v>0.10569106478962401</v>
      </c>
      <c r="J816">
        <f>0.000524752080355654*(5)^0.5 + 0.0826348005627652</f>
        <v>8.3808181885774879E-2</v>
      </c>
      <c r="K816">
        <v>8.3727507064988008E-2</v>
      </c>
    </row>
    <row r="817" spans="1:11" x14ac:dyDescent="0.25">
      <c r="A817" s="1">
        <v>814</v>
      </c>
      <c r="B817" s="5">
        <v>6.9120665443442905E-2</v>
      </c>
      <c r="C817">
        <v>7.9670547980380202E-2</v>
      </c>
      <c r="D817" s="5">
        <v>8.4081379103370005E-2</v>
      </c>
      <c r="E817">
        <v>8.7747872829435705E-2</v>
      </c>
      <c r="F817">
        <v>8.3890824064988004E-2</v>
      </c>
      <c r="G817">
        <v>8.4882983806987999E-2</v>
      </c>
      <c r="H817">
        <v>8.4124030909628E-2</v>
      </c>
      <c r="I817">
        <v>0.1057286460421472</v>
      </c>
      <c r="J817">
        <f>0.000524903749918388*(5)^0.5 + 0.0826348005627652</f>
        <v>8.380852102922727E-2</v>
      </c>
      <c r="K817">
        <v>8.3727507064988008E-2</v>
      </c>
    </row>
    <row r="818" spans="1:11" x14ac:dyDescent="0.25">
      <c r="A818" s="1">
        <v>815</v>
      </c>
      <c r="B818" s="5">
        <v>6.9096901171195602E-2</v>
      </c>
      <c r="C818">
        <v>7.9658361586557522E-2</v>
      </c>
      <c r="D818" s="5">
        <v>8.4082254545590096E-2</v>
      </c>
      <c r="E818">
        <v>8.776937977896021E-2</v>
      </c>
      <c r="F818">
        <v>8.3893249564988004E-2</v>
      </c>
      <c r="G818">
        <v>8.4884578609987993E-2</v>
      </c>
      <c r="H818">
        <v>8.4131099269387999E-2</v>
      </c>
      <c r="I818">
        <v>0.1057662272946704</v>
      </c>
      <c r="J818">
        <f>0.000525055375669257*(5)^0.5 + 0.0826348005627652</f>
        <v>8.3808860074713346E-2</v>
      </c>
      <c r="K818">
        <v>8.3727507064988008E-2</v>
      </c>
    </row>
    <row r="819" spans="1:11" x14ac:dyDescent="0.25">
      <c r="A819" s="1">
        <v>816</v>
      </c>
      <c r="B819" s="5">
        <v>6.9073156451977397E-2</v>
      </c>
      <c r="C819">
        <v>7.9646179586708249E-2</v>
      </c>
      <c r="D819" s="5">
        <v>8.4083130294606595E-2</v>
      </c>
      <c r="E819">
        <v>8.7790886728484729E-2</v>
      </c>
      <c r="F819">
        <v>8.3895675064988004E-2</v>
      </c>
      <c r="G819">
        <v>8.4886173412988E-2</v>
      </c>
      <c r="H819">
        <v>8.4138167629147997E-2</v>
      </c>
      <c r="I819">
        <v>0.1058038085471936</v>
      </c>
      <c r="J819">
        <f>0.000525206957646206*(5)^0.5 + 0.0826348005627652</f>
        <v>8.3809199022317968E-2</v>
      </c>
      <c r="K819">
        <v>8.3727507064988008E-2</v>
      </c>
    </row>
    <row r="820" spans="1:11" x14ac:dyDescent="0.25">
      <c r="A820" s="1">
        <v>817</v>
      </c>
      <c r="B820" s="5">
        <v>6.9049431261533498E-2</v>
      </c>
      <c r="C820">
        <v>7.9634001978456354E-2</v>
      </c>
      <c r="D820" s="5">
        <v>8.4084006350863702E-2</v>
      </c>
      <c r="E820">
        <v>8.7812393678009235E-2</v>
      </c>
      <c r="F820">
        <v>8.3898100564988004E-2</v>
      </c>
      <c r="G820">
        <v>8.4887768215987994E-2</v>
      </c>
      <c r="H820">
        <v>8.414523598890801E-2</v>
      </c>
      <c r="I820">
        <v>0.1058413897997168</v>
      </c>
      <c r="J820">
        <f>0.000525358495887125*(5)^0.5 + 0.0826348005627652</f>
        <v>8.3809537872125861E-2</v>
      </c>
      <c r="K820">
        <v>8.3727507064988008E-2</v>
      </c>
    </row>
    <row r="821" spans="1:11" x14ac:dyDescent="0.25">
      <c r="A821" s="1">
        <v>818</v>
      </c>
      <c r="B821" s="5">
        <v>6.9025725575649594E-2</v>
      </c>
      <c r="C821">
        <v>7.9621828759427526E-2</v>
      </c>
      <c r="D821" s="5">
        <v>8.4084882714806602E-2</v>
      </c>
      <c r="E821">
        <v>8.783390062753374E-2</v>
      </c>
      <c r="F821">
        <v>8.3900526064988004E-2</v>
      </c>
      <c r="G821">
        <v>8.4889363018988001E-2</v>
      </c>
      <c r="H821">
        <v>8.4152304348668008E-2</v>
      </c>
      <c r="I821">
        <v>0.10587897105224001</v>
      </c>
      <c r="J821">
        <f>0.00052550999042985*(5)^0.5 + 0.0826348005627652</f>
        <v>8.380987662422161E-2</v>
      </c>
      <c r="K821">
        <v>8.3727507064988008E-2</v>
      </c>
    </row>
    <row r="822" spans="1:11" x14ac:dyDescent="0.25">
      <c r="A822" s="1">
        <v>819</v>
      </c>
      <c r="B822" s="5">
        <v>6.9002039370151702E-2</v>
      </c>
      <c r="C822">
        <v>7.9609659927249124E-2</v>
      </c>
      <c r="D822" s="5">
        <v>8.4085759386881301E-2</v>
      </c>
      <c r="E822">
        <v>8.7855407577058231E-2</v>
      </c>
      <c r="F822">
        <v>8.3902951564988004E-2</v>
      </c>
      <c r="G822">
        <v>8.4890957821987995E-2</v>
      </c>
      <c r="H822">
        <v>8.4159372708428007E-2</v>
      </c>
      <c r="I822">
        <v>0.1059165523047632</v>
      </c>
      <c r="J822">
        <f>0.000525661441312163*(5)^0.5 + 0.0826348005627652</f>
        <v>8.3810215278689718E-2</v>
      </c>
      <c r="K822">
        <v>8.3727507064988008E-2</v>
      </c>
    </row>
    <row r="823" spans="1:11" x14ac:dyDescent="0.25">
      <c r="A823" s="1">
        <v>820</v>
      </c>
      <c r="B823" s="5">
        <v>6.8978372620906198E-2</v>
      </c>
      <c r="C823">
        <v>7.9597495479550293E-2</v>
      </c>
      <c r="D823" s="5">
        <v>8.4086636367534801E-2</v>
      </c>
      <c r="E823">
        <v>8.787691452658275E-2</v>
      </c>
      <c r="F823">
        <v>8.3905377064988004E-2</v>
      </c>
      <c r="G823">
        <v>8.4892552624988002E-2</v>
      </c>
      <c r="H823">
        <v>8.4166441068188005E-2</v>
      </c>
      <c r="I823">
        <v>0.1059541335572865</v>
      </c>
      <c r="J823">
        <f>0.000525812848571789*(5)^0.5 + 0.0826348005627652</f>
        <v>8.3810553835614532E-2</v>
      </c>
      <c r="K823">
        <v>8.3727507064988008E-2</v>
      </c>
    </row>
    <row r="824" spans="1:11" x14ac:dyDescent="0.25">
      <c r="A824" s="1">
        <v>821</v>
      </c>
      <c r="B824" s="5">
        <v>6.8954725303819603E-2</v>
      </c>
      <c r="C824">
        <v>7.958533541396183E-2</v>
      </c>
      <c r="D824" s="5">
        <v>8.4087513657214993E-2</v>
      </c>
      <c r="E824">
        <v>8.7898421476107255E-2</v>
      </c>
      <c r="F824">
        <v>8.3907802564988004E-2</v>
      </c>
      <c r="G824">
        <v>8.4894147427987995E-2</v>
      </c>
      <c r="H824">
        <v>8.4173509427948004E-2</v>
      </c>
      <c r="I824">
        <v>0.10599171480980971</v>
      </c>
      <c r="J824">
        <f>0.000525964212246402*(5)^0.5 + 0.0826348005627652</f>
        <v>8.3810892295080291E-2</v>
      </c>
      <c r="K824">
        <v>8.3727507064988008E-2</v>
      </c>
    </row>
    <row r="825" spans="1:11" x14ac:dyDescent="0.25">
      <c r="A825" s="1">
        <v>822</v>
      </c>
      <c r="B825" s="5">
        <v>6.8931097394838506E-2</v>
      </c>
      <c r="C825">
        <v>7.95731797281162E-2</v>
      </c>
      <c r="D825" s="5">
        <v>8.4088391256370701E-2</v>
      </c>
      <c r="E825">
        <v>8.791992842563176E-2</v>
      </c>
      <c r="F825">
        <v>8.3910228064988004E-2</v>
      </c>
      <c r="G825">
        <v>8.4895742230988003E-2</v>
      </c>
      <c r="H825">
        <v>8.4180577787708002E-2</v>
      </c>
      <c r="I825">
        <v>0.1060292960623329</v>
      </c>
      <c r="J825">
        <f>0.00052611553237362*(5)^0.5 + 0.0826348005627652</f>
        <v>8.381123065717111E-2</v>
      </c>
      <c r="K825">
        <v>8.3727507064988008E-2</v>
      </c>
    </row>
    <row r="826" spans="1:11" x14ac:dyDescent="0.25">
      <c r="A826" s="1">
        <v>823</v>
      </c>
      <c r="B826" s="5">
        <v>6.8907488869949393E-2</v>
      </c>
      <c r="C826">
        <v>7.9561028419647684E-2</v>
      </c>
      <c r="D826" s="5">
        <v>8.4089269165451494E-2</v>
      </c>
      <c r="E826">
        <v>8.7941435375156266E-2</v>
      </c>
      <c r="F826">
        <v>8.3912653564988005E-2</v>
      </c>
      <c r="G826">
        <v>8.4897337033987996E-2</v>
      </c>
      <c r="H826">
        <v>8.4187646147468001E-2</v>
      </c>
      <c r="I826">
        <v>0.1060668773148561</v>
      </c>
      <c r="J826">
        <f>0.000526266808991006*(5)^0.5 + 0.0826348005627652</f>
        <v>8.3811568921970989E-2</v>
      </c>
      <c r="K826">
        <v>8.3727507064988008E-2</v>
      </c>
    </row>
    <row r="827" spans="1:11" x14ac:dyDescent="0.25">
      <c r="A827" s="1">
        <v>824</v>
      </c>
      <c r="B827" s="5">
        <v>6.8883899705178997E-2</v>
      </c>
      <c r="C827">
        <v>7.9548881486192186E-2</v>
      </c>
      <c r="D827" s="5">
        <v>8.4090147384908095E-2</v>
      </c>
      <c r="E827">
        <v>8.7962942324680771E-2</v>
      </c>
      <c r="F827">
        <v>8.3915079064988005E-2</v>
      </c>
      <c r="G827">
        <v>8.4898931836988004E-2</v>
      </c>
      <c r="H827">
        <v>8.4194714507228E-2</v>
      </c>
      <c r="I827">
        <v>0.1061044585673793</v>
      </c>
      <c r="J827">
        <f>0.000526418042136072*(5)^0.5 + 0.0826348005627652</f>
        <v>8.3811907089563806E-2</v>
      </c>
      <c r="K827">
        <v>8.3727507064988008E-2</v>
      </c>
    </row>
    <row r="828" spans="1:11" x14ac:dyDescent="0.25">
      <c r="A828" s="1">
        <v>825</v>
      </c>
      <c r="B828" s="5">
        <v>6.8860329876593795E-2</v>
      </c>
      <c r="C828">
        <v>7.9536738925387304E-2</v>
      </c>
      <c r="D828" s="5">
        <v>8.4091025915192005E-2</v>
      </c>
      <c r="E828">
        <v>8.798444927420529E-2</v>
      </c>
      <c r="F828">
        <v>8.3917504564988005E-2</v>
      </c>
      <c r="G828">
        <v>8.4900526639987997E-2</v>
      </c>
      <c r="H828">
        <v>8.4201782866987998E-2</v>
      </c>
      <c r="I828">
        <v>0.1061420398199025</v>
      </c>
      <c r="J828">
        <f>0.000526569231846273*(5)^0.5 + 0.0826348005627652</f>
        <v>8.3812245160033313E-2</v>
      </c>
      <c r="K828">
        <v>8.3727507064988008E-2</v>
      </c>
    </row>
    <row r="829" spans="1:11" x14ac:dyDescent="0.25">
      <c r="A829" s="1">
        <v>826</v>
      </c>
      <c r="B829" s="5">
        <v>6.8836779360299902E-2</v>
      </c>
      <c r="C829">
        <v>7.9524600734872414E-2</v>
      </c>
      <c r="D829" s="5">
        <v>8.4091904756755695E-2</v>
      </c>
      <c r="E829">
        <v>8.8005956223729781E-2</v>
      </c>
      <c r="F829">
        <v>8.3919930064988005E-2</v>
      </c>
      <c r="G829">
        <v>8.4902121442988004E-2</v>
      </c>
      <c r="H829">
        <v>8.420885122674801E-2</v>
      </c>
      <c r="I829">
        <v>0.10617962107242571</v>
      </c>
      <c r="J829">
        <f>0.000526720378159013*(5)^0.5 + 0.0826348005627652</f>
        <v>8.3812583133463153E-2</v>
      </c>
      <c r="K829">
        <v>8.3727507064988008E-2</v>
      </c>
    </row>
    <row r="830" spans="1:11" x14ac:dyDescent="0.25">
      <c r="A830" s="1">
        <v>827</v>
      </c>
      <c r="B830" s="5">
        <v>6.8813248132443106E-2</v>
      </c>
      <c r="C830">
        <v>7.9512466912288512E-2</v>
      </c>
      <c r="D830" s="5">
        <v>8.4092783910052496E-2</v>
      </c>
      <c r="E830">
        <v>8.8027463173254286E-2</v>
      </c>
      <c r="F830">
        <v>8.3922355564988005E-2</v>
      </c>
      <c r="G830">
        <v>8.4903716245987998E-2</v>
      </c>
      <c r="H830">
        <v>8.4215919586508009E-2</v>
      </c>
      <c r="I830">
        <v>0.1062172023249489</v>
      </c>
      <c r="J830">
        <f>0.000526871481111639*(5)^0.5 + 0.0826348005627652</f>
        <v>8.3812921009936828E-2</v>
      </c>
      <c r="K830">
        <v>8.3727507064988008E-2</v>
      </c>
    </row>
    <row r="831" spans="1:11" x14ac:dyDescent="0.25">
      <c r="A831" s="1">
        <v>828</v>
      </c>
      <c r="B831" s="5">
        <v>6.8789736169209095E-2</v>
      </c>
      <c r="C831">
        <v>7.9500337455278305E-2</v>
      </c>
      <c r="D831" s="5">
        <v>8.4093663375536795E-2</v>
      </c>
      <c r="E831">
        <v>8.8048970122778791E-2</v>
      </c>
      <c r="F831">
        <v>8.3924781064988005E-2</v>
      </c>
      <c r="G831">
        <v>8.4905311048988005E-2</v>
      </c>
      <c r="H831">
        <v>8.4222987946268008E-2</v>
      </c>
      <c r="I831">
        <v>0.1062547835774721</v>
      </c>
      <c r="J831">
        <f>0.000527022540741448*(5)^0.5 + 0.0826348005627652</f>
        <v>8.3813258789537728E-2</v>
      </c>
      <c r="K831">
        <v>8.3727507064988008E-2</v>
      </c>
    </row>
    <row r="832" spans="1:11" x14ac:dyDescent="0.25">
      <c r="A832" s="1">
        <v>829</v>
      </c>
      <c r="B832" s="5">
        <v>6.8766243446822695E-2</v>
      </c>
      <c r="C832">
        <v>7.948821236148626E-2</v>
      </c>
      <c r="D832" s="5">
        <v>8.4094543153663701E-2</v>
      </c>
      <c r="E832">
        <v>8.807047707230331E-2</v>
      </c>
      <c r="F832">
        <v>8.3927206564988005E-2</v>
      </c>
      <c r="G832">
        <v>8.4906905851987999E-2</v>
      </c>
      <c r="H832">
        <v>8.4230056306028006E-2</v>
      </c>
      <c r="I832">
        <v>0.10629236482999541</v>
      </c>
      <c r="J832">
        <f>0.000527173557085682*(5)^0.5 + 0.0826348005627652</f>
        <v>8.381359647234915E-2</v>
      </c>
      <c r="K832">
        <v>8.3727507064988008E-2</v>
      </c>
    </row>
    <row r="833" spans="1:11" x14ac:dyDescent="0.25">
      <c r="A833" s="1">
        <v>830</v>
      </c>
      <c r="B833" s="5">
        <v>6.8742769941548501E-2</v>
      </c>
      <c r="C833">
        <v>7.947609162855844E-2</v>
      </c>
      <c r="D833" s="5">
        <v>8.4095423244889403E-2</v>
      </c>
      <c r="E833">
        <v>8.8091984021827802E-2</v>
      </c>
      <c r="F833">
        <v>8.3929632064988005E-2</v>
      </c>
      <c r="G833">
        <v>8.4908500654988006E-2</v>
      </c>
      <c r="H833">
        <v>8.4237124665788005E-2</v>
      </c>
      <c r="I833">
        <v>0.1063299460825186</v>
      </c>
      <c r="J833">
        <f>0.000527324530181528*(5)^0.5 + 0.0826348005627652</f>
        <v>8.3813934058454234E-2</v>
      </c>
      <c r="K833">
        <v>8.3727507064988008E-2</v>
      </c>
    </row>
    <row r="834" spans="1:11" x14ac:dyDescent="0.25">
      <c r="A834" s="1">
        <v>831</v>
      </c>
      <c r="B834" s="5">
        <v>6.8719315629690303E-2</v>
      </c>
      <c r="C834">
        <v>7.9463975254142671E-2</v>
      </c>
      <c r="D834" s="5">
        <v>8.4096303649671106E-2</v>
      </c>
      <c r="E834">
        <v>8.8113490971352321E-2</v>
      </c>
      <c r="F834">
        <v>8.3932057564988005E-2</v>
      </c>
      <c r="G834">
        <v>8.4910095457988E-2</v>
      </c>
      <c r="H834">
        <v>8.4244193025548003E-2</v>
      </c>
      <c r="I834">
        <v>0.1063675273350418</v>
      </c>
      <c r="J834">
        <f>0.000527475460066123*(5)^0.5 + 0.0826348005627652</f>
        <v>8.3814271547936026E-2</v>
      </c>
      <c r="K834">
        <v>8.3727507064988008E-2</v>
      </c>
    </row>
    <row r="835" spans="1:11" x14ac:dyDescent="0.25">
      <c r="A835" s="1">
        <v>832</v>
      </c>
      <c r="B835" s="5">
        <v>6.8695880487590996E-2</v>
      </c>
      <c r="C835">
        <v>7.9451863235888445E-2</v>
      </c>
      <c r="D835" s="5">
        <v>8.4097184368466596E-2</v>
      </c>
      <c r="E835">
        <v>8.8134997920876826E-2</v>
      </c>
      <c r="F835">
        <v>8.3934483064988005E-2</v>
      </c>
      <c r="G835">
        <v>8.4911690260987993E-2</v>
      </c>
      <c r="H835">
        <v>8.4251261385308002E-2</v>
      </c>
      <c r="I835">
        <v>0.10640510858756499</v>
      </c>
      <c r="J835">
        <f>0.000527626346776549*(5)^0.5 + 0.0826348005627652</f>
        <v>8.3814608940877444E-2</v>
      </c>
      <c r="K835">
        <v>8.3727507064988008E-2</v>
      </c>
    </row>
    <row r="836" spans="1:11" x14ac:dyDescent="0.25">
      <c r="A836" s="1">
        <v>833</v>
      </c>
      <c r="B836" s="5">
        <v>6.8672464491633001E-2</v>
      </c>
      <c r="C836">
        <v>7.9439755571446974E-2</v>
      </c>
      <c r="D836" s="5">
        <v>8.4098065401735103E-2</v>
      </c>
      <c r="E836">
        <v>8.8156504870401331E-2</v>
      </c>
      <c r="F836">
        <v>8.3936908564988005E-2</v>
      </c>
      <c r="G836">
        <v>8.4913285063988E-2</v>
      </c>
      <c r="H836">
        <v>8.4258329745068E-2</v>
      </c>
      <c r="I836">
        <v>0.1064426898400882</v>
      </c>
      <c r="J836">
        <f>0.000527777190349835*(5)^0.5 + 0.0826348005627652</f>
        <v>8.3814946237361285E-2</v>
      </c>
      <c r="K836">
        <v>8.3727507064988008E-2</v>
      </c>
    </row>
    <row r="837" spans="1:11" x14ac:dyDescent="0.25">
      <c r="A837" s="1">
        <v>834</v>
      </c>
      <c r="B837" s="5">
        <v>6.8649067618237705E-2</v>
      </c>
      <c r="C837">
        <v>7.9427652258471093E-2</v>
      </c>
      <c r="D837" s="5">
        <v>8.4098946749936399E-2</v>
      </c>
      <c r="E837">
        <v>8.8178011819925822E-2</v>
      </c>
      <c r="F837">
        <v>8.3939334064988005E-2</v>
      </c>
      <c r="G837">
        <v>8.4914879866987994E-2</v>
      </c>
      <c r="H837">
        <v>8.4265398104827999E-2</v>
      </c>
      <c r="I837">
        <v>0.10648027109261141</v>
      </c>
      <c r="J837">
        <f>0.000527927990822958*(5)^0.5 + 0.0826348005627652</f>
        <v>8.3815283437470217E-2</v>
      </c>
      <c r="K837">
        <v>8.3727507064988008E-2</v>
      </c>
    </row>
    <row r="838" spans="1:11" x14ac:dyDescent="0.25">
      <c r="A838" s="1">
        <v>835</v>
      </c>
      <c r="B838" s="5">
        <v>6.8625689843865301E-2</v>
      </c>
      <c r="C838">
        <v>7.9415553294615387E-2</v>
      </c>
      <c r="D838" s="5">
        <v>8.4099828413531294E-2</v>
      </c>
      <c r="E838">
        <v>8.8199518769450341E-2</v>
      </c>
      <c r="F838">
        <v>8.3941759564988006E-2</v>
      </c>
      <c r="G838">
        <v>8.4916474669988001E-2</v>
      </c>
      <c r="H838">
        <v>8.4272466464587997E-2</v>
      </c>
      <c r="I838">
        <v>0.1065178523451346</v>
      </c>
      <c r="J838">
        <f>0.000528078748232841*(5)^0.5 + 0.0826348005627652</f>
        <v>8.3815620541286828E-2</v>
      </c>
      <c r="K838">
        <v>8.3727507064988008E-2</v>
      </c>
    </row>
    <row r="839" spans="1:11" x14ac:dyDescent="0.25">
      <c r="A839" s="1">
        <v>836</v>
      </c>
      <c r="B839" s="5">
        <v>6.8602331145015405E-2</v>
      </c>
      <c r="C839">
        <v>7.9403458677536121E-2</v>
      </c>
      <c r="D839" s="5">
        <v>8.4100710392981601E-2</v>
      </c>
      <c r="E839">
        <v>8.8221025718974846E-2</v>
      </c>
      <c r="F839">
        <v>8.3944185064988006E-2</v>
      </c>
      <c r="G839">
        <v>8.4918069472987995E-2</v>
      </c>
      <c r="H839">
        <v>8.427953482434801E-2</v>
      </c>
      <c r="I839">
        <v>0.1065554335976578</v>
      </c>
      <c r="J839">
        <f>0.000528229462616355*(5)^0.5 + 0.0826348005627652</f>
        <v>8.3815957548893552E-2</v>
      </c>
      <c r="K839">
        <v>8.3727507064988008E-2</v>
      </c>
    </row>
    <row r="840" spans="1:11" x14ac:dyDescent="0.25">
      <c r="A840" s="1">
        <v>837</v>
      </c>
      <c r="B840" s="5">
        <v>6.8578991498225897E-2</v>
      </c>
      <c r="C840">
        <v>7.939136840489118E-2</v>
      </c>
      <c r="D840" s="5">
        <v>8.4101592688750101E-2</v>
      </c>
      <c r="E840">
        <v>8.8242532668499352E-2</v>
      </c>
      <c r="F840">
        <v>8.3946610564988006E-2</v>
      </c>
      <c r="G840">
        <v>8.4919664275988002E-2</v>
      </c>
      <c r="H840">
        <v>8.4286603184108008E-2</v>
      </c>
      <c r="I840">
        <v>0.10659301485018111</v>
      </c>
      <c r="J840">
        <f>0.000528380134010319*(5)^0.5 + 0.0826348005627652</f>
        <v>8.3816294460372726E-2</v>
      </c>
      <c r="K840">
        <v>8.3727507064988008E-2</v>
      </c>
    </row>
    <row r="841" spans="1:11" x14ac:dyDescent="0.25">
      <c r="A841" s="1">
        <v>838</v>
      </c>
      <c r="B841" s="5">
        <v>6.8555670880073999E-2</v>
      </c>
      <c r="C841">
        <v>7.9379282474340201E-2</v>
      </c>
      <c r="D841" s="5">
        <v>8.4102475301300397E-2</v>
      </c>
      <c r="E841">
        <v>8.8264039618023871E-2</v>
      </c>
      <c r="F841">
        <v>8.3949036064988006E-2</v>
      </c>
      <c r="G841">
        <v>8.4921259078987996E-2</v>
      </c>
      <c r="H841">
        <v>8.4293671543868007E-2</v>
      </c>
      <c r="I841">
        <v>0.1066305961027042</v>
      </c>
      <c r="J841">
        <f>0.000528530762451498*(5)^0.5 + 0.0826348005627652</f>
        <v>8.3816631275806547E-2</v>
      </c>
      <c r="K841">
        <v>8.3727507064988008E-2</v>
      </c>
    </row>
    <row r="842" spans="1:11" x14ac:dyDescent="0.25">
      <c r="A842" s="1">
        <v>839</v>
      </c>
      <c r="B842" s="5">
        <v>6.8532369267175305E-2</v>
      </c>
      <c r="C842">
        <v>7.9367200883544486E-2</v>
      </c>
      <c r="D842" s="5">
        <v>8.4103358231097297E-2</v>
      </c>
      <c r="E842">
        <v>8.8285546567548362E-2</v>
      </c>
      <c r="F842">
        <v>8.3951461564988006E-2</v>
      </c>
      <c r="G842">
        <v>8.4922853881988003E-2</v>
      </c>
      <c r="H842">
        <v>8.4300739903628005E-2</v>
      </c>
      <c r="I842">
        <v>0.1066681773552275</v>
      </c>
      <c r="J842">
        <f>0.000528681347976605*(5)^0.5 + 0.0826348005627652</f>
        <v>8.3816967995277117E-2</v>
      </c>
      <c r="K842">
        <v>8.3727507064988008E-2</v>
      </c>
    </row>
    <row r="843" spans="1:11" x14ac:dyDescent="0.25">
      <c r="A843" s="1">
        <v>840</v>
      </c>
      <c r="B843" s="5">
        <v>6.8509086636184005E-2</v>
      </c>
      <c r="C843">
        <v>7.9355123630167002E-2</v>
      </c>
      <c r="D843" s="5">
        <v>8.4104241478606206E-2</v>
      </c>
      <c r="E843">
        <v>8.8307053517072867E-2</v>
      </c>
      <c r="F843">
        <v>8.3953887064988006E-2</v>
      </c>
      <c r="G843">
        <v>8.4924448684987996E-2</v>
      </c>
      <c r="H843">
        <v>8.4307808263388004E-2</v>
      </c>
      <c r="I843">
        <v>0.10670575860775069</v>
      </c>
      <c r="J843">
        <f>0.000528831890622303*(5)^0.5 + 0.0826348005627652</f>
        <v>8.3817304618866412E-2</v>
      </c>
      <c r="K843">
        <v>8.3727507064988008E-2</v>
      </c>
    </row>
    <row r="844" spans="1:11" x14ac:dyDescent="0.25">
      <c r="A844" s="1">
        <v>841</v>
      </c>
      <c r="B844" s="5">
        <v>6.8485822963793103E-2</v>
      </c>
      <c r="C844">
        <v>7.9343050711872393E-2</v>
      </c>
      <c r="D844" s="5">
        <v>8.4105125044293697E-2</v>
      </c>
      <c r="E844">
        <v>8.8328560466597372E-2</v>
      </c>
      <c r="F844">
        <v>8.3956312564988006E-2</v>
      </c>
      <c r="G844">
        <v>8.4926043487988004E-2</v>
      </c>
      <c r="H844">
        <v>8.4314876623148002E-2</v>
      </c>
      <c r="I844">
        <v>0.1067433398602739</v>
      </c>
      <c r="J844">
        <f>0.0005289823904252*(5)^0.5 + 0.0826348005627652</f>
        <v>8.3817641146656283E-2</v>
      </c>
      <c r="K844">
        <v>8.3727507064988008E-2</v>
      </c>
    </row>
    <row r="845" spans="1:11" x14ac:dyDescent="0.25">
      <c r="A845" s="1">
        <v>842</v>
      </c>
      <c r="B845" s="5">
        <v>6.8462578226733697E-2</v>
      </c>
      <c r="C845">
        <v>7.9330982126327013E-2</v>
      </c>
      <c r="D845" s="5">
        <v>8.4106008928627296E-2</v>
      </c>
      <c r="E845">
        <v>8.8350067416121891E-2</v>
      </c>
      <c r="F845">
        <v>8.3958738064988006E-2</v>
      </c>
      <c r="G845">
        <v>8.4927638290987997E-2</v>
      </c>
      <c r="H845">
        <v>8.4321944982908001E-2</v>
      </c>
      <c r="I845">
        <v>0.10678092111279711</v>
      </c>
      <c r="J845">
        <f>0.000529132847421852*(5)^0.5 + 0.0826348005627652</f>
        <v>8.3817977578728484E-2</v>
      </c>
      <c r="K845">
        <v>8.3727507064988008E-2</v>
      </c>
    </row>
    <row r="846" spans="1:11" x14ac:dyDescent="0.25">
      <c r="A846" s="1">
        <v>843</v>
      </c>
      <c r="B846" s="5">
        <v>6.8439352401775497E-2</v>
      </c>
      <c r="C846">
        <v>7.9318917871198838E-2</v>
      </c>
      <c r="D846" s="5">
        <v>8.4106893132075602E-2</v>
      </c>
      <c r="E846">
        <v>8.8371574365646383E-2</v>
      </c>
      <c r="F846">
        <v>8.3961163564988006E-2</v>
      </c>
      <c r="G846">
        <v>8.4929233093988005E-2</v>
      </c>
      <c r="H846">
        <v>8.4329013342667999E-2</v>
      </c>
      <c r="I846">
        <v>0.1068185023653203</v>
      </c>
      <c r="J846">
        <f>0.000529283261648766*(5)^0.5 + 0.0826348005627652</f>
        <v>8.3818313915164658E-2</v>
      </c>
      <c r="K846">
        <v>8.3727507064988008E-2</v>
      </c>
    </row>
    <row r="847" spans="1:11" x14ac:dyDescent="0.25">
      <c r="A847" s="1">
        <v>844</v>
      </c>
      <c r="B847" s="5">
        <v>6.8416145465726497E-2</v>
      </c>
      <c r="C847">
        <v>7.9306857944157538E-2</v>
      </c>
      <c r="D847" s="5">
        <v>8.4107777655107893E-2</v>
      </c>
      <c r="E847">
        <v>8.8393081315170902E-2</v>
      </c>
      <c r="F847">
        <v>8.3963589064988006E-2</v>
      </c>
      <c r="G847">
        <v>8.4930827896987998E-2</v>
      </c>
      <c r="H847">
        <v>8.4336081702427998E-2</v>
      </c>
      <c r="I847">
        <v>0.1068560836178435</v>
      </c>
      <c r="J847">
        <f>0.000529433633142394*(5)^0.5 + 0.0826348005627652</f>
        <v>8.3818650156046282E-2</v>
      </c>
      <c r="K847">
        <v>8.3727507064988008E-2</v>
      </c>
    </row>
    <row r="848" spans="1:11" x14ac:dyDescent="0.25">
      <c r="A848" s="1">
        <v>845</v>
      </c>
      <c r="B848" s="5">
        <v>6.8392957395432802E-2</v>
      </c>
      <c r="C848">
        <v>7.9294802342874476E-2</v>
      </c>
      <c r="D848" s="5">
        <v>8.4108662498194597E-2</v>
      </c>
      <c r="E848">
        <v>8.8414588264695407E-2</v>
      </c>
      <c r="F848">
        <v>8.3966014564988006E-2</v>
      </c>
      <c r="G848">
        <v>8.4932422699988006E-2</v>
      </c>
      <c r="H848">
        <v>8.434315006218801E-2</v>
      </c>
      <c r="I848">
        <v>0.10689366487036669</v>
      </c>
      <c r="J848">
        <f>0.000529583961939138*(5)^0.5 + 0.0826348005627652</f>
        <v>8.3818986301454776E-2</v>
      </c>
      <c r="K848">
        <v>8.3727507064988008E-2</v>
      </c>
    </row>
    <row r="849" spans="1:11" x14ac:dyDescent="0.25">
      <c r="A849" s="1">
        <v>846</v>
      </c>
      <c r="B849" s="5">
        <v>6.8369788167778806E-2</v>
      </c>
      <c r="C849">
        <v>7.9282751065022666E-2</v>
      </c>
      <c r="D849" s="5">
        <v>8.4109547661807102E-2</v>
      </c>
      <c r="E849">
        <v>8.8436095214219912E-2</v>
      </c>
      <c r="F849">
        <v>8.3968440064988006E-2</v>
      </c>
      <c r="G849">
        <v>8.4934017502987999E-2</v>
      </c>
      <c r="H849">
        <v>8.4350218421948009E-2</v>
      </c>
      <c r="I849">
        <v>0.1069312461228899</v>
      </c>
      <c r="J849">
        <f>0.000529734248075347*(5)^0.5 + 0.0826348005627652</f>
        <v>8.3819322351471423E-2</v>
      </c>
      <c r="K849">
        <v>8.3727507064988008E-2</v>
      </c>
    </row>
    <row r="850" spans="1:11" x14ac:dyDescent="0.25">
      <c r="A850" s="1">
        <v>847</v>
      </c>
      <c r="B850" s="5">
        <v>6.8346637759686801E-2</v>
      </c>
      <c r="C850">
        <v>7.9270704108276802E-2</v>
      </c>
      <c r="D850" s="5">
        <v>8.4110433146417807E-2</v>
      </c>
      <c r="E850">
        <v>8.8457602163744403E-2</v>
      </c>
      <c r="F850">
        <v>8.3970865564988006E-2</v>
      </c>
      <c r="G850">
        <v>8.4935612305988006E-2</v>
      </c>
      <c r="H850">
        <v>8.4357286781708007E-2</v>
      </c>
      <c r="I850">
        <v>0.10696882737541311</v>
      </c>
      <c r="J850">
        <f>0.00052988449158732*(5)^0.5 + 0.0826348005627652</f>
        <v>8.3819658306177366E-2</v>
      </c>
      <c r="K850">
        <v>8.3727507064988008E-2</v>
      </c>
    </row>
    <row r="851" spans="1:11" x14ac:dyDescent="0.25">
      <c r="A851" s="1">
        <v>848</v>
      </c>
      <c r="B851" s="5">
        <v>6.8323506148117094E-2</v>
      </c>
      <c r="C851">
        <v>7.9258661470313199E-2</v>
      </c>
      <c r="D851" s="5">
        <v>8.41113189525E-2</v>
      </c>
      <c r="E851">
        <v>8.8479109113268922E-2</v>
      </c>
      <c r="F851">
        <v>8.3973291064988007E-2</v>
      </c>
      <c r="G851">
        <v>8.4937207108988E-2</v>
      </c>
      <c r="H851">
        <v>8.4364355141468006E-2</v>
      </c>
      <c r="I851">
        <v>0.1070064086279363</v>
      </c>
      <c r="J851">
        <f>0.000530034692511303*(5)^0.5 + 0.0826348005627652</f>
        <v>8.381999416565368E-2</v>
      </c>
      <c r="K851">
        <v>8.3727507064988008E-2</v>
      </c>
    </row>
    <row r="852" spans="1:11" x14ac:dyDescent="0.25">
      <c r="A852" s="1">
        <v>849</v>
      </c>
      <c r="B852" s="5">
        <v>6.8300393310067903E-2</v>
      </c>
      <c r="C852">
        <v>7.9246623148809939E-2</v>
      </c>
      <c r="D852" s="5">
        <v>8.4112205080527996E-2</v>
      </c>
      <c r="E852">
        <v>8.8500616062793427E-2</v>
      </c>
      <c r="F852">
        <v>8.3975716564988007E-2</v>
      </c>
      <c r="G852">
        <v>8.4938801911987993E-2</v>
      </c>
      <c r="H852">
        <v>8.4371423501228004E-2</v>
      </c>
      <c r="I852">
        <v>0.1070439898804595</v>
      </c>
      <c r="J852">
        <f>0.000530184850883492*(5)^0.5 + 0.0826348005627652</f>
        <v>8.3820329929981285E-2</v>
      </c>
      <c r="K852">
        <v>8.3727507064988008E-2</v>
      </c>
    </row>
    <row r="853" spans="1:11" x14ac:dyDescent="0.25">
      <c r="A853" s="1">
        <v>850</v>
      </c>
      <c r="B853" s="5">
        <v>6.8277299222575402E-2</v>
      </c>
      <c r="C853">
        <v>7.923458914144664E-2</v>
      </c>
      <c r="D853" s="5">
        <v>8.4113091530976999E-2</v>
      </c>
      <c r="E853">
        <v>8.8522123012317933E-2</v>
      </c>
      <c r="F853">
        <v>8.3978142064988007E-2</v>
      </c>
      <c r="G853">
        <v>8.4940396714988001E-2</v>
      </c>
      <c r="H853">
        <v>8.4378491860988003E-2</v>
      </c>
      <c r="I853">
        <v>0.10708157113298281</v>
      </c>
      <c r="J853">
        <f>0.000530334966740031*(5)^0.5 + 0.0826348005627652</f>
        <v>8.3820665599241007E-2</v>
      </c>
      <c r="K853">
        <v>8.3727507064988008E-2</v>
      </c>
    </row>
    <row r="854" spans="1:11" x14ac:dyDescent="0.25">
      <c r="A854" s="1">
        <v>851</v>
      </c>
      <c r="B854" s="5">
        <v>6.8254223862713195E-2</v>
      </c>
      <c r="C854">
        <v>7.9222559445904686E-2</v>
      </c>
      <c r="D854" s="5">
        <v>8.4113978304323295E-2</v>
      </c>
      <c r="E854">
        <v>8.8543629961842452E-2</v>
      </c>
      <c r="F854">
        <v>8.3980567564988007E-2</v>
      </c>
      <c r="G854">
        <v>8.4941991517987994E-2</v>
      </c>
      <c r="H854">
        <v>8.4385560220748002E-2</v>
      </c>
      <c r="I854">
        <v>0.107119152385506</v>
      </c>
      <c r="J854">
        <f>0.000530485040117012*(5)^0.5 + 0.0826348005627652</f>
        <v>8.3821001173513543E-2</v>
      </c>
      <c r="K854">
        <v>8.3727507064988008E-2</v>
      </c>
    </row>
    <row r="855" spans="1:11" x14ac:dyDescent="0.25">
      <c r="A855" s="1">
        <v>852</v>
      </c>
      <c r="B855" s="5">
        <v>6.8231167207592897E-2</v>
      </c>
      <c r="C855">
        <v>7.9210534059867097E-2</v>
      </c>
      <c r="D855" s="5">
        <v>8.4114865401044195E-2</v>
      </c>
      <c r="E855">
        <v>8.8565136911366943E-2</v>
      </c>
      <c r="F855">
        <v>8.3982993064988007E-2</v>
      </c>
      <c r="G855">
        <v>8.4943586320988002E-2</v>
      </c>
      <c r="H855">
        <v>8.4392628580508E-2</v>
      </c>
      <c r="I855">
        <v>0.1071567336380292</v>
      </c>
      <c r="J855">
        <f>0.000530635071050479*(5)^0.5 + 0.0826348005627652</f>
        <v>8.3821336652879511E-2</v>
      </c>
      <c r="K855">
        <v>8.3727507064988008E-2</v>
      </c>
    </row>
    <row r="856" spans="1:11" x14ac:dyDescent="0.25">
      <c r="A856" s="1">
        <v>853</v>
      </c>
      <c r="B856" s="5">
        <v>6.8208129234363396E-2</v>
      </c>
      <c r="C856">
        <v>7.9198512981018487E-2</v>
      </c>
      <c r="D856" s="5">
        <v>8.4115752821617901E-2</v>
      </c>
      <c r="E856">
        <v>8.8586643860891462E-2</v>
      </c>
      <c r="F856">
        <v>8.3985418564988007E-2</v>
      </c>
      <c r="G856">
        <v>8.4945181123987995E-2</v>
      </c>
      <c r="H856">
        <v>8.4399696940267999E-2</v>
      </c>
      <c r="I856">
        <v>0.10719431489055239</v>
      </c>
      <c r="J856">
        <f>0.000530785059576422*(5)^0.5 + 0.0826348005627652</f>
        <v>8.3821672037419359E-2</v>
      </c>
      <c r="K856">
        <v>8.3727507064988008E-2</v>
      </c>
    </row>
    <row r="857" spans="1:11" x14ac:dyDescent="0.25">
      <c r="A857" s="1">
        <v>854</v>
      </c>
      <c r="B857" s="5">
        <v>6.8185109920211401E-2</v>
      </c>
      <c r="C857">
        <v>7.9186496207045223E-2</v>
      </c>
      <c r="D857" s="5">
        <v>8.4116640566523598E-2</v>
      </c>
      <c r="E857">
        <v>8.8608150810415953E-2</v>
      </c>
      <c r="F857">
        <v>8.3987844064988007E-2</v>
      </c>
      <c r="G857">
        <v>8.4946775926988002E-2</v>
      </c>
      <c r="H857">
        <v>8.4406765300028011E-2</v>
      </c>
      <c r="I857">
        <v>0.1072318961430756</v>
      </c>
      <c r="J857">
        <f>0.000530935005730782*(5)^0.5 + 0.0826348005627652</f>
        <v>8.3822007327213469E-2</v>
      </c>
      <c r="K857">
        <v>8.3727507064988008E-2</v>
      </c>
    </row>
    <row r="858" spans="1:11" x14ac:dyDescent="0.25">
      <c r="A858" s="1">
        <v>855</v>
      </c>
      <c r="B858" s="5">
        <v>6.8162109242360797E-2</v>
      </c>
      <c r="C858">
        <v>7.9174483735635279E-2</v>
      </c>
      <c r="D858" s="5">
        <v>8.4117528636241501E-2</v>
      </c>
      <c r="E858">
        <v>8.8629657759940458E-2</v>
      </c>
      <c r="F858">
        <v>8.3990269564988007E-2</v>
      </c>
      <c r="G858">
        <v>8.4948370729987996E-2</v>
      </c>
      <c r="H858">
        <v>8.441383365978801E-2</v>
      </c>
      <c r="I858">
        <v>0.10726947739559881</v>
      </c>
      <c r="J858">
        <f>0.000531084909549447*(5)^0.5 + 0.0826348005627652</f>
        <v>8.3822342522342094E-2</v>
      </c>
      <c r="K858">
        <v>8.3727507064988008E-2</v>
      </c>
    </row>
    <row r="859" spans="1:11" x14ac:dyDescent="0.25">
      <c r="A859" s="1">
        <v>856</v>
      </c>
      <c r="B859" s="5">
        <v>6.81391271780728E-2</v>
      </c>
      <c r="C859">
        <v>7.9162475564478307E-2</v>
      </c>
      <c r="D859" s="5">
        <v>8.4118417031252904E-2</v>
      </c>
      <c r="E859">
        <v>8.8651164709464964E-2</v>
      </c>
      <c r="F859">
        <v>8.3992695064988007E-2</v>
      </c>
      <c r="G859">
        <v>8.4949965532988003E-2</v>
      </c>
      <c r="H859">
        <v>8.4420902019548008E-2</v>
      </c>
      <c r="I859">
        <v>0.107307058648122</v>
      </c>
      <c r="J859">
        <f>0.000531234771068257*(5)^0.5 + 0.0826348005627652</f>
        <v>8.3822677622885366E-2</v>
      </c>
      <c r="K859">
        <v>8.3727507064988008E-2</v>
      </c>
    </row>
    <row r="860" spans="1:11" x14ac:dyDescent="0.25">
      <c r="A860" s="1">
        <v>857</v>
      </c>
      <c r="B860" s="5">
        <v>6.8116163704646099E-2</v>
      </c>
      <c r="C860">
        <v>7.9150471691265559E-2</v>
      </c>
      <c r="D860" s="5">
        <v>8.4119305752039894E-2</v>
      </c>
      <c r="E860">
        <v>8.8672671658989483E-2</v>
      </c>
      <c r="F860">
        <v>8.3995120564988007E-2</v>
      </c>
      <c r="G860">
        <v>8.4951560335987997E-2</v>
      </c>
      <c r="H860">
        <v>8.4427970379308007E-2</v>
      </c>
      <c r="I860">
        <v>0.1073446399006452</v>
      </c>
      <c r="J860">
        <f>0.000531384590323*(5)^0.5 + 0.0826348005627652</f>
        <v>8.3823012628923305E-2</v>
      </c>
      <c r="K860">
        <v>8.3727507064988008E-2</v>
      </c>
    </row>
    <row r="861" spans="1:11" x14ac:dyDescent="0.25">
      <c r="A861" s="1">
        <v>858</v>
      </c>
      <c r="B861" s="5">
        <v>6.8093218799416502E-2</v>
      </c>
      <c r="C861">
        <v>7.9138472113690017E-2</v>
      </c>
      <c r="D861" s="5">
        <v>8.4120194799085904E-2</v>
      </c>
      <c r="E861">
        <v>8.8694178608513988E-2</v>
      </c>
      <c r="F861">
        <v>8.3997546064988007E-2</v>
      </c>
      <c r="G861">
        <v>8.4953155138988004E-2</v>
      </c>
      <c r="H861">
        <v>8.4435038739068005E-2</v>
      </c>
      <c r="I861">
        <v>0.10738222115316851</v>
      </c>
      <c r="J861">
        <f>0.000531534367349414*(5)^0.5 + 0.0826348005627652</f>
        <v>8.3823347540535845E-2</v>
      </c>
      <c r="K861">
        <v>8.3727507064988008E-2</v>
      </c>
    </row>
    <row r="862" spans="1:11" x14ac:dyDescent="0.25">
      <c r="A862" s="1">
        <v>859</v>
      </c>
      <c r="B862" s="5">
        <v>6.8070292439756805E-2</v>
      </c>
      <c r="C862">
        <v>7.9126476829446249E-2</v>
      </c>
      <c r="D862" s="5">
        <v>8.4121084172874894E-2</v>
      </c>
      <c r="E862">
        <v>8.8715685558038493E-2</v>
      </c>
      <c r="F862">
        <v>8.3999971564988007E-2</v>
      </c>
      <c r="G862">
        <v>8.4954749941987998E-2</v>
      </c>
      <c r="H862">
        <v>8.4442107098828004E-2</v>
      </c>
      <c r="I862">
        <v>0.1074198024056917</v>
      </c>
      <c r="J862">
        <f>0.000531684102183186*(5)^0.5 + 0.0826348005627652</f>
        <v>8.3823682357802756E-2</v>
      </c>
      <c r="K862">
        <v>8.3727507064988008E-2</v>
      </c>
    </row>
    <row r="863" spans="1:11" x14ac:dyDescent="0.25">
      <c r="A863" s="1">
        <v>860</v>
      </c>
      <c r="B863" s="5">
        <v>6.8047384603076994E-2</v>
      </c>
      <c r="C863">
        <v>7.9114485836230528E-2</v>
      </c>
      <c r="D863" s="5">
        <v>8.4121973873892295E-2</v>
      </c>
      <c r="E863">
        <v>8.8737192507562998E-2</v>
      </c>
      <c r="F863">
        <v>8.4002397064988008E-2</v>
      </c>
      <c r="G863">
        <v>8.4956344744988005E-2</v>
      </c>
      <c r="H863">
        <v>8.4449175458588002E-2</v>
      </c>
      <c r="I863">
        <v>0.1074573836582149</v>
      </c>
      <c r="J863">
        <f>0.000531833794859954*(5)^0.5 + 0.0826348005627652</f>
        <v>8.3824017080803739E-2</v>
      </c>
      <c r="K863">
        <v>8.3727507064988008E-2</v>
      </c>
    </row>
    <row r="864" spans="1:11" x14ac:dyDescent="0.25">
      <c r="A864" s="1">
        <v>861</v>
      </c>
      <c r="B864" s="5">
        <v>6.8024495266823998E-2</v>
      </c>
      <c r="C864">
        <v>7.9102499131740694E-2</v>
      </c>
      <c r="D864" s="5">
        <v>8.4122863902624301E-2</v>
      </c>
      <c r="E864">
        <v>8.8758699457087503E-2</v>
      </c>
      <c r="F864">
        <v>8.4004822564988008E-2</v>
      </c>
      <c r="G864">
        <v>8.4957939547987998E-2</v>
      </c>
      <c r="H864">
        <v>8.4456243818348001E-2</v>
      </c>
      <c r="I864">
        <v>0.10749496491073809</v>
      </c>
      <c r="J864">
        <f>0.000531983445415304*(5)^0.5 + 0.0826348005627652</f>
        <v>8.3824351709618369E-2</v>
      </c>
      <c r="K864">
        <v>8.3727507064988008E-2</v>
      </c>
    </row>
    <row r="865" spans="1:11" x14ac:dyDescent="0.25">
      <c r="A865" s="1">
        <v>862</v>
      </c>
      <c r="B865" s="5">
        <v>6.8001624408481606E-2</v>
      </c>
      <c r="C865">
        <v>7.9090516713676354E-2</v>
      </c>
      <c r="D865" s="5">
        <v>8.4123754259557995E-2</v>
      </c>
      <c r="E865">
        <v>8.8780206406612008E-2</v>
      </c>
      <c r="F865">
        <v>8.4007248064988008E-2</v>
      </c>
      <c r="G865">
        <v>8.4959534350988006E-2</v>
      </c>
      <c r="H865">
        <v>8.4463312178107999E-2</v>
      </c>
      <c r="I865">
        <v>0.1075325461632613</v>
      </c>
      <c r="J865">
        <f>0.000532133053884775*(5)^0.5 + 0.0826348005627652</f>
        <v>8.3824686244326124E-2</v>
      </c>
      <c r="K865">
        <v>8.3727507064988008E-2</v>
      </c>
    </row>
    <row r="866" spans="1:11" x14ac:dyDescent="0.25">
      <c r="A866" s="1">
        <v>863</v>
      </c>
      <c r="B866" s="5">
        <v>6.7978772005570398E-2</v>
      </c>
      <c r="C866">
        <v>7.9078538579738622E-2</v>
      </c>
      <c r="D866" s="5">
        <v>8.4124644945181806E-2</v>
      </c>
      <c r="E866">
        <v>8.8801713356136514E-2</v>
      </c>
      <c r="F866">
        <v>8.4009673564988008E-2</v>
      </c>
      <c r="G866">
        <v>8.4961129153987999E-2</v>
      </c>
      <c r="H866">
        <v>8.4470380537868012E-2</v>
      </c>
      <c r="I866">
        <v>0.10757012741578451</v>
      </c>
      <c r="J866">
        <f>0.000532282620303854*(5)^0.5 + 0.0826348005627652</f>
        <v>8.382502068500633E-2</v>
      </c>
      <c r="K866">
        <v>8.3727507064988008E-2</v>
      </c>
    </row>
    <row r="867" spans="1:11" x14ac:dyDescent="0.25">
      <c r="A867" s="1">
        <v>864</v>
      </c>
      <c r="B867" s="5">
        <v>6.7955938035647603E-2</v>
      </c>
      <c r="C867">
        <v>7.9066564727630378E-2</v>
      </c>
      <c r="D867" s="5">
        <v>8.4125535959984996E-2</v>
      </c>
      <c r="E867">
        <v>8.8823220305661033E-2</v>
      </c>
      <c r="F867">
        <v>8.4012099064988008E-2</v>
      </c>
      <c r="G867">
        <v>8.4962723956988007E-2</v>
      </c>
      <c r="H867">
        <v>8.447744889762801E-2</v>
      </c>
      <c r="I867">
        <v>0.1076077086683077</v>
      </c>
      <c r="J867">
        <f>0.000532432144707976*(5)^0.5 + 0.0826348005627652</f>
        <v>8.3825355031738241E-2</v>
      </c>
      <c r="K867">
        <v>8.3727507064988008E-2</v>
      </c>
    </row>
    <row r="868" spans="1:11" x14ac:dyDescent="0.25">
      <c r="A868" s="1">
        <v>865</v>
      </c>
      <c r="B868" s="5">
        <v>6.7933122476307298E-2</v>
      </c>
      <c r="C868">
        <v>7.9054595155056084E-2</v>
      </c>
      <c r="D868" s="5">
        <v>8.4126427304457796E-2</v>
      </c>
      <c r="E868">
        <v>8.8844727255185524E-2</v>
      </c>
      <c r="F868">
        <v>8.4014524564988008E-2</v>
      </c>
      <c r="G868">
        <v>8.4964318759988E-2</v>
      </c>
      <c r="H868">
        <v>8.4484517257388009E-2</v>
      </c>
      <c r="I868">
        <v>0.1076452899208309</v>
      </c>
      <c r="J868">
        <f>0.000532581627132531*(5)^0.5 + 0.0826348005627652</f>
        <v>8.382568928460099E-2</v>
      </c>
      <c r="K868">
        <v>8.3727507064988008E-2</v>
      </c>
    </row>
    <row r="869" spans="1:11" x14ac:dyDescent="0.25">
      <c r="A869" s="1">
        <v>866</v>
      </c>
      <c r="B869" s="5">
        <v>6.7910325305180194E-2</v>
      </c>
      <c r="C869">
        <v>7.9042629859721797E-2</v>
      </c>
      <c r="D869" s="5">
        <v>8.4127318979091606E-2</v>
      </c>
      <c r="E869">
        <v>8.8866234204710043E-2</v>
      </c>
      <c r="F869">
        <v>8.4016950064988008E-2</v>
      </c>
      <c r="G869">
        <v>8.4965913562987994E-2</v>
      </c>
      <c r="H869">
        <v>8.4491585617148007E-2</v>
      </c>
      <c r="I869">
        <v>0.10768287117335409</v>
      </c>
      <c r="J869">
        <f>0.000532731067612856*(5)^0.5 + 0.0826348005627652</f>
        <v>8.3826023443673583E-2</v>
      </c>
      <c r="K869">
        <v>8.3727507064988008E-2</v>
      </c>
    </row>
    <row r="870" spans="1:11" x14ac:dyDescent="0.25">
      <c r="A870" s="1">
        <v>867</v>
      </c>
      <c r="B870" s="5">
        <v>6.7887546499933102E-2</v>
      </c>
      <c r="C870">
        <v>7.9030668839335322E-2</v>
      </c>
      <c r="D870" s="5">
        <v>8.4128210984378698E-2</v>
      </c>
      <c r="E870">
        <v>8.8887741154234534E-2</v>
      </c>
      <c r="F870">
        <v>8.4019375564988008E-2</v>
      </c>
      <c r="G870">
        <v>8.4967508365988001E-2</v>
      </c>
      <c r="H870">
        <v>8.4498653976908006E-2</v>
      </c>
      <c r="I870">
        <v>0.1077204524258773</v>
      </c>
      <c r="J870">
        <f>0.000532880466184239*(5)^0.5 + 0.0826348005627652</f>
        <v>8.3826357509034943E-2</v>
      </c>
      <c r="K870">
        <v>8.3727507064988008E-2</v>
      </c>
    </row>
    <row r="871" spans="1:11" x14ac:dyDescent="0.25">
      <c r="A871" s="1">
        <v>868</v>
      </c>
      <c r="B871" s="5">
        <v>6.7864786038269703E-2</v>
      </c>
      <c r="C871">
        <v>7.9018712091606061E-2</v>
      </c>
      <c r="D871" s="5">
        <v>8.4129103320812595E-2</v>
      </c>
      <c r="E871">
        <v>8.8909248103759039E-2</v>
      </c>
      <c r="F871">
        <v>8.4021801064988008E-2</v>
      </c>
      <c r="G871">
        <v>8.4969103168987994E-2</v>
      </c>
      <c r="H871">
        <v>8.4505722336668004E-2</v>
      </c>
      <c r="I871">
        <v>0.10775803367840051</v>
      </c>
      <c r="J871">
        <f>0.00053302982288192*(5)^0.5 + 0.0826348005627652</f>
        <v>8.3826691480763854E-2</v>
      </c>
      <c r="K871">
        <v>8.3727507064988008E-2</v>
      </c>
    </row>
    <row r="872" spans="1:11" x14ac:dyDescent="0.25">
      <c r="A872" s="1">
        <v>869</v>
      </c>
      <c r="B872" s="5">
        <v>6.7842043897929805E-2</v>
      </c>
      <c r="C872">
        <v>7.9006759614244956E-2</v>
      </c>
      <c r="D872" s="5">
        <v>8.4129995988887499E-2</v>
      </c>
      <c r="E872">
        <v>8.8930755053283544E-2</v>
      </c>
      <c r="F872">
        <v>8.4024226564988008E-2</v>
      </c>
      <c r="G872">
        <v>8.4970697971988002E-2</v>
      </c>
      <c r="H872">
        <v>8.4512790696428003E-2</v>
      </c>
      <c r="I872">
        <v>0.1077956149309237</v>
      </c>
      <c r="J872">
        <f>0.000533179137741088*(5)^0.5 + 0.0826348005627652</f>
        <v>8.3827025358939003E-2</v>
      </c>
      <c r="K872">
        <v>8.3727507064988008E-2</v>
      </c>
    </row>
    <row r="873" spans="1:11" x14ac:dyDescent="0.25">
      <c r="A873" s="1">
        <v>870</v>
      </c>
      <c r="B873" s="5">
        <v>6.78193200566896E-2</v>
      </c>
      <c r="C873">
        <v>7.8994811404964713E-2</v>
      </c>
      <c r="D873" s="5">
        <v>8.4130888989098901E-2</v>
      </c>
      <c r="E873">
        <v>8.8952262002808064E-2</v>
      </c>
      <c r="F873">
        <v>8.4026652064988008E-2</v>
      </c>
      <c r="G873">
        <v>8.4972292774987995E-2</v>
      </c>
      <c r="H873">
        <v>8.4519859056188001E-2</v>
      </c>
      <c r="I873">
        <v>0.107833196183447</v>
      </c>
      <c r="J873">
        <f>0.000533328410796884*(5)^0.5 + 0.0826348005627652</f>
        <v>8.3827359143638966E-2</v>
      </c>
      <c r="K873">
        <v>8.3727507064988008E-2</v>
      </c>
    </row>
    <row r="874" spans="1:11" x14ac:dyDescent="0.25">
      <c r="A874" s="1">
        <v>871</v>
      </c>
      <c r="B874" s="5">
        <v>6.7796614492361407E-2</v>
      </c>
      <c r="C874">
        <v>7.8982867461479644E-2</v>
      </c>
      <c r="D874" s="5">
        <v>8.4131782321943502E-2</v>
      </c>
      <c r="E874">
        <v>8.8973768952332569E-2</v>
      </c>
      <c r="F874">
        <v>8.4029077564988008E-2</v>
      </c>
      <c r="G874">
        <v>8.4973887577988003E-2</v>
      </c>
      <c r="H874">
        <v>8.4526927415948E-2</v>
      </c>
      <c r="I874">
        <v>0.10787077743597021</v>
      </c>
      <c r="J874">
        <f>0.000533477642084397*(5)^0.5 + 0.0826348005627652</f>
        <v>8.3827692834942222E-2</v>
      </c>
      <c r="K874">
        <v>8.3727507064988008E-2</v>
      </c>
    </row>
    <row r="875" spans="1:11" x14ac:dyDescent="0.25">
      <c r="A875" s="1">
        <v>872</v>
      </c>
      <c r="B875" s="5">
        <v>6.7773927182793695E-2</v>
      </c>
      <c r="C875">
        <v>7.8970927781505634E-2</v>
      </c>
      <c r="D875" s="5">
        <v>8.4132675987918501E-2</v>
      </c>
      <c r="E875">
        <v>8.8995275901857074E-2</v>
      </c>
      <c r="F875">
        <v>8.4031503064988008E-2</v>
      </c>
      <c r="G875">
        <v>8.4975482380987996E-2</v>
      </c>
      <c r="H875">
        <v>8.4533995775707998E-2</v>
      </c>
      <c r="I875">
        <v>0.1079083586884934</v>
      </c>
      <c r="J875">
        <f>0.000533626831638672*(5)^0.5 + 0.0826348005627652</f>
        <v>8.3828026432927111E-2</v>
      </c>
      <c r="K875">
        <v>8.3727507064988008E-2</v>
      </c>
    </row>
    <row r="876" spans="1:11" x14ac:dyDescent="0.25">
      <c r="A876" s="1">
        <v>873</v>
      </c>
      <c r="B876" s="5">
        <v>6.7751258105871098E-2</v>
      </c>
      <c r="C876">
        <v>7.8958992362760258E-2</v>
      </c>
      <c r="D876" s="5">
        <v>8.4133569987522694E-2</v>
      </c>
      <c r="E876">
        <v>8.9016782851381579E-2</v>
      </c>
      <c r="F876">
        <v>8.4033928564988009E-2</v>
      </c>
      <c r="G876">
        <v>8.4977077183988003E-2</v>
      </c>
      <c r="H876">
        <v>8.4541064135468011E-2</v>
      </c>
      <c r="I876">
        <v>0.1079459399410166</v>
      </c>
      <c r="J876">
        <f>0.0005337759794947*(5)^0.5 + 0.0826348005627652</f>
        <v>8.382835993767189E-2</v>
      </c>
      <c r="K876">
        <v>8.3727507064988008E-2</v>
      </c>
    </row>
    <row r="877" spans="1:11" x14ac:dyDescent="0.25">
      <c r="A877" s="1">
        <v>874</v>
      </c>
      <c r="B877" s="5">
        <v>6.7728607239514099E-2</v>
      </c>
      <c r="C877">
        <v>7.8947061202962673E-2</v>
      </c>
      <c r="D877" s="5">
        <v>8.41344643212555E-2</v>
      </c>
      <c r="E877">
        <v>8.9038289800906084E-2</v>
      </c>
      <c r="F877">
        <v>8.4036354064988009E-2</v>
      </c>
      <c r="G877">
        <v>8.4978671986987997E-2</v>
      </c>
      <c r="H877">
        <v>8.4548132495228009E-2</v>
      </c>
      <c r="I877">
        <v>0.10798352119353979</v>
      </c>
      <c r="J877">
        <f>0.000533925085687426*(5)^0.5 + 0.0826348005627652</f>
        <v>8.382869334925469E-2</v>
      </c>
      <c r="K877">
        <v>8.3727507064988008E-2</v>
      </c>
    </row>
    <row r="878" spans="1:11" x14ac:dyDescent="0.25">
      <c r="A878" s="1">
        <v>875</v>
      </c>
      <c r="B878" s="5">
        <v>6.7705974561679094E-2</v>
      </c>
      <c r="C878">
        <v>7.8935134299833731E-2</v>
      </c>
      <c r="D878" s="5">
        <v>8.4135358989617798E-2</v>
      </c>
      <c r="E878">
        <v>8.9059796750430575E-2</v>
      </c>
      <c r="F878">
        <v>8.4038779564988009E-2</v>
      </c>
      <c r="G878">
        <v>8.4980266789988004E-2</v>
      </c>
      <c r="H878">
        <v>8.4555200854988008E-2</v>
      </c>
      <c r="I878">
        <v>0.108021102446063</v>
      </c>
      <c r="J878">
        <f>0.000534074150251746*(5)^0.5 + 0.0826348005627652</f>
        <v>8.3829026667753548E-2</v>
      </c>
      <c r="K878">
        <v>8.3727507064988008E-2</v>
      </c>
    </row>
    <row r="879" spans="1:11" x14ac:dyDescent="0.25">
      <c r="A879" s="1">
        <v>876</v>
      </c>
      <c r="B879" s="5">
        <v>6.7683360050358299E-2</v>
      </c>
      <c r="C879">
        <v>7.8923211651095809E-2</v>
      </c>
      <c r="D879" s="5">
        <v>8.4136253993111101E-2</v>
      </c>
      <c r="E879">
        <v>8.9081303699955094E-2</v>
      </c>
      <c r="F879">
        <v>8.4041205064988009E-2</v>
      </c>
      <c r="G879">
        <v>8.4981861592987998E-2</v>
      </c>
      <c r="H879">
        <v>8.4562269214748007E-2</v>
      </c>
      <c r="I879">
        <v>0.10805868369858621</v>
      </c>
      <c r="J879">
        <f>0.000534223173222506*(5)^0.5 + 0.0826348005627652</f>
        <v>8.3829359893246372E-2</v>
      </c>
      <c r="K879">
        <v>8.3727507064988008E-2</v>
      </c>
    </row>
    <row r="880" spans="1:11" x14ac:dyDescent="0.25">
      <c r="A880" s="1">
        <v>877</v>
      </c>
      <c r="B880" s="5">
        <v>6.76607636835799E-2</v>
      </c>
      <c r="C880">
        <v>7.8911293254472992E-2</v>
      </c>
      <c r="D880" s="5">
        <v>8.4137149332238204E-2</v>
      </c>
      <c r="E880">
        <v>8.9102810649479613E-2</v>
      </c>
      <c r="F880">
        <v>8.4043630564988009E-2</v>
      </c>
      <c r="G880">
        <v>8.4983456395988005E-2</v>
      </c>
      <c r="H880">
        <v>8.4569337574508005E-2</v>
      </c>
      <c r="I880">
        <v>0.1080962649511094</v>
      </c>
      <c r="J880">
        <f>0.000534372154634504*(5)^0.5 + 0.0826348005627652</f>
        <v>8.3829693025810989E-2</v>
      </c>
      <c r="K880">
        <v>8.3727507064988008E-2</v>
      </c>
    </row>
    <row r="881" spans="1:11" x14ac:dyDescent="0.25">
      <c r="A881" s="1">
        <v>878</v>
      </c>
      <c r="B881" s="5">
        <v>6.7638185439407597E-2</v>
      </c>
      <c r="C881">
        <v>7.8899379107691014E-2</v>
      </c>
      <c r="D881" s="5">
        <v>8.4138045007503007E-2</v>
      </c>
      <c r="E881">
        <v>8.9124317599004105E-2</v>
      </c>
      <c r="F881">
        <v>8.4046056064988009E-2</v>
      </c>
      <c r="G881">
        <v>8.4985051198987999E-2</v>
      </c>
      <c r="H881">
        <v>8.4576405934268004E-2</v>
      </c>
      <c r="I881">
        <v>0.1081338462036326</v>
      </c>
      <c r="J881">
        <f>0.000534521094522491*(5)^0.5 + 0.0826348005627652</f>
        <v>8.3830026065525087E-2</v>
      </c>
      <c r="K881">
        <v>8.3727507064988008E-2</v>
      </c>
    </row>
    <row r="882" spans="1:11" x14ac:dyDescent="0.25">
      <c r="A882" s="1">
        <v>879</v>
      </c>
      <c r="B882" s="5">
        <v>6.7615625295940604E-2</v>
      </c>
      <c r="C882">
        <v>7.8887469208477085E-2</v>
      </c>
      <c r="D882" s="5">
        <v>8.4138941019410399E-2</v>
      </c>
      <c r="E882">
        <v>8.9145824548528624E-2</v>
      </c>
      <c r="F882">
        <v>8.4048481564988009E-2</v>
      </c>
      <c r="G882">
        <v>8.4986646001988006E-2</v>
      </c>
      <c r="H882">
        <v>8.4583474294028002E-2</v>
      </c>
      <c r="I882">
        <v>0.10817142745615579</v>
      </c>
      <c r="J882">
        <f>0.000534669992921167*(5)^0.5 + 0.0826348005627652</f>
        <v>8.3830359012466271E-2</v>
      </c>
      <c r="K882">
        <v>8.3727507064988008E-2</v>
      </c>
    </row>
    <row r="883" spans="1:11" x14ac:dyDescent="0.25">
      <c r="A883" s="1">
        <v>880</v>
      </c>
      <c r="B883" s="5">
        <v>6.75930832313138E-2</v>
      </c>
      <c r="C883">
        <v>7.8875563554560171E-2</v>
      </c>
      <c r="D883" s="5">
        <v>8.4139837368466197E-2</v>
      </c>
      <c r="E883">
        <v>8.9167331498053115E-2</v>
      </c>
      <c r="F883">
        <v>8.4050907064988009E-2</v>
      </c>
      <c r="G883">
        <v>8.4988240804987999E-2</v>
      </c>
      <c r="H883">
        <v>8.4590542653788001E-2</v>
      </c>
      <c r="I883">
        <v>0.1082090087086791</v>
      </c>
      <c r="J883">
        <f>0.000534818849865185*(5)^0.5 + 0.0826348005627652</f>
        <v>8.3830691866712007E-2</v>
      </c>
      <c r="K883">
        <v>8.3727507064988008E-2</v>
      </c>
    </row>
    <row r="884" spans="1:11" x14ac:dyDescent="0.25">
      <c r="A884" s="1">
        <v>881</v>
      </c>
      <c r="B884" s="5">
        <v>6.7570559223697702E-2</v>
      </c>
      <c r="C884">
        <v>7.8863662143670868E-2</v>
      </c>
      <c r="D884" s="5">
        <v>8.4140734055177399E-2</v>
      </c>
      <c r="E884">
        <v>8.918883844757762E-2</v>
      </c>
      <c r="F884">
        <v>8.4053332564988009E-2</v>
      </c>
      <c r="G884">
        <v>8.4989835607987993E-2</v>
      </c>
      <c r="H884">
        <v>8.4597611013547999E-2</v>
      </c>
      <c r="I884">
        <v>0.1082465899612023</v>
      </c>
      <c r="J884">
        <f>0.000534967665389151*(5)^0.5 + 0.0826348005627652</f>
        <v>8.3831024628339704E-2</v>
      </c>
      <c r="K884">
        <v>8.3727507064988008E-2</v>
      </c>
    </row>
    <row r="885" spans="1:11" x14ac:dyDescent="0.25">
      <c r="A885" s="1">
        <v>882</v>
      </c>
      <c r="B885" s="5">
        <v>6.7548053251297896E-2</v>
      </c>
      <c r="C885">
        <v>7.8851764973541252E-2</v>
      </c>
      <c r="D885" s="5">
        <v>8.4141631080052195E-2</v>
      </c>
      <c r="E885">
        <v>8.9210345397102125E-2</v>
      </c>
      <c r="F885">
        <v>8.4055758064987995E-2</v>
      </c>
      <c r="G885">
        <v>8.4991430410988E-2</v>
      </c>
      <c r="H885">
        <v>8.4604679373308012E-2</v>
      </c>
      <c r="I885">
        <v>0.10828417121372549</v>
      </c>
      <c r="J885">
        <f>0.00053511643952762*(5)^0.5 + 0.0826348005627652</f>
        <v>8.383135729742662E-2</v>
      </c>
      <c r="K885">
        <v>8.3727507064988008E-2</v>
      </c>
    </row>
    <row r="886" spans="1:11" x14ac:dyDescent="0.25">
      <c r="A886" s="1">
        <v>883</v>
      </c>
      <c r="B886" s="5">
        <v>6.7525565292355594E-2</v>
      </c>
      <c r="C886">
        <v>7.8839872041905137E-2</v>
      </c>
      <c r="D886" s="5">
        <v>8.4142528443599707E-2</v>
      </c>
      <c r="E886">
        <v>8.9231852346626644E-2</v>
      </c>
      <c r="F886">
        <v>8.4058183564988009E-2</v>
      </c>
      <c r="G886">
        <v>8.4993025213987994E-2</v>
      </c>
      <c r="H886">
        <v>8.461174773306801E-2</v>
      </c>
      <c r="I886">
        <v>0.1083217524662487</v>
      </c>
      <c r="J886">
        <f>0.000535265172315102*(5)^0.5 + 0.0826348005627652</f>
        <v>8.3831689874049917E-2</v>
      </c>
      <c r="K886">
        <v>8.3727507064988008E-2</v>
      </c>
    </row>
    <row r="887" spans="1:11" x14ac:dyDescent="0.25">
      <c r="A887" s="1">
        <v>884</v>
      </c>
      <c r="B887" s="5">
        <v>6.7503095325146895E-2</v>
      </c>
      <c r="C887">
        <v>7.8827983346497932E-2</v>
      </c>
      <c r="D887" s="5">
        <v>8.4143426146329997E-2</v>
      </c>
      <c r="E887">
        <v>8.925335929615115E-2</v>
      </c>
      <c r="F887">
        <v>8.4060609064987996E-2</v>
      </c>
      <c r="G887">
        <v>8.4994620016988001E-2</v>
      </c>
      <c r="H887">
        <v>8.4618816092828009E-2</v>
      </c>
      <c r="I887">
        <v>0.10835933371877191</v>
      </c>
      <c r="J887">
        <f>0.000535413863786058*(5)^0.5 + 0.0826348005627652</f>
        <v>8.3832022358286643E-2</v>
      </c>
      <c r="K887">
        <v>8.3727507064988008E-2</v>
      </c>
    </row>
    <row r="888" spans="1:11" x14ac:dyDescent="0.25">
      <c r="A888" s="1">
        <v>885</v>
      </c>
      <c r="B888" s="5">
        <v>6.7480643327983397E-2</v>
      </c>
      <c r="C888">
        <v>7.8816098885056599E-2</v>
      </c>
      <c r="D888" s="5">
        <v>8.4144324188754505E-2</v>
      </c>
      <c r="E888">
        <v>8.9274866245675655E-2</v>
      </c>
      <c r="F888">
        <v>8.406303456498801E-2</v>
      </c>
      <c r="G888">
        <v>8.4996214819987995E-2</v>
      </c>
      <c r="H888">
        <v>8.4625884452588007E-2</v>
      </c>
      <c r="I888">
        <v>0.1083969149712951</v>
      </c>
      <c r="J888">
        <f>0.000535562513974899*(5)^0.5 + 0.0826348005627652</f>
        <v>8.3832354750213764E-2</v>
      </c>
      <c r="K888">
        <v>8.3727507064988008E-2</v>
      </c>
    </row>
    <row r="889" spans="1:11" x14ac:dyDescent="0.25">
      <c r="A889" s="1">
        <v>886</v>
      </c>
      <c r="B889" s="5">
        <v>6.7458209279211798E-2</v>
      </c>
      <c r="C889">
        <v>7.8804218655319794E-2</v>
      </c>
      <c r="D889" s="5">
        <v>8.4145222571385597E-2</v>
      </c>
      <c r="E889">
        <v>8.929637319520016E-2</v>
      </c>
      <c r="F889">
        <v>8.4065460064987996E-2</v>
      </c>
      <c r="G889">
        <v>8.4997809622988002E-2</v>
      </c>
      <c r="H889">
        <v>8.4632952812348006E-2</v>
      </c>
      <c r="I889">
        <v>0.1084344962238183</v>
      </c>
      <c r="J889">
        <f>0.000535711122915992*(5)^0.5 + 0.0826348005627652</f>
        <v>8.3832687049908108E-2</v>
      </c>
      <c r="K889">
        <v>8.3727507064988008E-2</v>
      </c>
    </row>
    <row r="890" spans="1:11" x14ac:dyDescent="0.25">
      <c r="A890" s="1">
        <v>887</v>
      </c>
      <c r="B890" s="5">
        <v>6.7435793157213597E-2</v>
      </c>
      <c r="C890">
        <v>7.8792342655027728E-2</v>
      </c>
      <c r="D890" s="5">
        <v>8.4146121294736698E-2</v>
      </c>
      <c r="E890">
        <v>8.9317880144724665E-2</v>
      </c>
      <c r="F890">
        <v>8.406788556498801E-2</v>
      </c>
      <c r="G890">
        <v>8.4999404425987996E-2</v>
      </c>
      <c r="H890">
        <v>8.4640021172108004E-2</v>
      </c>
      <c r="I890">
        <v>0.10847207747634149</v>
      </c>
      <c r="J890">
        <f>0.000535859690643654*(5)^0.5 + 0.0826348005627652</f>
        <v>8.383301925744642E-2</v>
      </c>
      <c r="K890">
        <v>8.3727507064988008E-2</v>
      </c>
    </row>
    <row r="891" spans="1:11" x14ac:dyDescent="0.25">
      <c r="A891" s="1">
        <v>888</v>
      </c>
      <c r="B891" s="5">
        <v>6.7413394940405394E-2</v>
      </c>
      <c r="C891">
        <v>7.8780470881922207E-2</v>
      </c>
      <c r="D891" s="5">
        <v>8.4147020359322394E-2</v>
      </c>
      <c r="E891">
        <v>8.9339387094249156E-2</v>
      </c>
      <c r="F891">
        <v>8.4070311064987996E-2</v>
      </c>
      <c r="G891">
        <v>8.5000999228988003E-2</v>
      </c>
      <c r="H891">
        <v>8.4647089531868003E-2</v>
      </c>
      <c r="I891">
        <v>0.1085096587288648</v>
      </c>
      <c r="J891">
        <f>0.000536008217192154*(5)^0.5 + 0.0826348005627652</f>
        <v>8.3833351372905332E-2</v>
      </c>
      <c r="K891">
        <v>8.3727507064988008E-2</v>
      </c>
    </row>
    <row r="892" spans="1:11" x14ac:dyDescent="0.25">
      <c r="A892" s="1">
        <v>889</v>
      </c>
      <c r="B892" s="5">
        <v>6.7391014607238703E-2</v>
      </c>
      <c r="C892">
        <v>7.8768603333746703E-2</v>
      </c>
      <c r="D892" s="5">
        <v>8.4147919765658205E-2</v>
      </c>
      <c r="E892">
        <v>8.9360894043773675E-2</v>
      </c>
      <c r="F892">
        <v>8.407273656498801E-2</v>
      </c>
      <c r="G892">
        <v>8.5002594031987996E-2</v>
      </c>
      <c r="H892">
        <v>8.4654157891628001E-2</v>
      </c>
      <c r="I892">
        <v>0.108547239981388</v>
      </c>
      <c r="J892">
        <f>0.000536156702595715*(5)^0.5 + 0.0826348005627652</f>
        <v>8.3833683396361366E-2</v>
      </c>
      <c r="K892">
        <v>8.3727507064988008E-2</v>
      </c>
    </row>
    <row r="893" spans="1:11" x14ac:dyDescent="0.25">
      <c r="A893" s="1">
        <v>890</v>
      </c>
      <c r="B893" s="5">
        <v>6.73686521361999E-2</v>
      </c>
      <c r="C893">
        <v>7.8756740008246257E-2</v>
      </c>
      <c r="D893" s="5">
        <v>8.4148819514260897E-2</v>
      </c>
      <c r="E893">
        <v>8.9382400993298181E-2</v>
      </c>
      <c r="F893">
        <v>8.4075162064987996E-2</v>
      </c>
      <c r="G893">
        <v>8.5004188834988004E-2</v>
      </c>
      <c r="H893">
        <v>8.4661226251388E-2</v>
      </c>
      <c r="I893">
        <v>0.10858482123391119</v>
      </c>
      <c r="J893">
        <f>0.000536305146888513*(5)^0.5 + 0.0826348005627652</f>
        <v>8.3834015327890934E-2</v>
      </c>
      <c r="K893">
        <v>8.3727507064988008E-2</v>
      </c>
    </row>
    <row r="894" spans="1:11" x14ac:dyDescent="0.25">
      <c r="A894" s="1">
        <v>891</v>
      </c>
      <c r="B894" s="5">
        <v>6.7346307505809999E-2</v>
      </c>
      <c r="C894">
        <v>7.8744880903167558E-2</v>
      </c>
      <c r="D894" s="5">
        <v>8.4149719605648293E-2</v>
      </c>
      <c r="E894">
        <v>8.9403907942822686E-2</v>
      </c>
      <c r="F894">
        <v>8.407758756498801E-2</v>
      </c>
      <c r="G894">
        <v>8.5005783637987997E-2</v>
      </c>
      <c r="H894">
        <v>8.4668294611147998E-2</v>
      </c>
      <c r="I894">
        <v>0.1086224024864344</v>
      </c>
      <c r="J894">
        <f>0.000536453550104674*(5)^0.5 + 0.0826348005627652</f>
        <v>8.383434716757035E-2</v>
      </c>
      <c r="K894">
        <v>8.3727507064988008E-2</v>
      </c>
    </row>
    <row r="895" spans="1:11" x14ac:dyDescent="0.25">
      <c r="A895" s="1">
        <v>892</v>
      </c>
      <c r="B895" s="5">
        <v>6.7323980694624697E-2</v>
      </c>
      <c r="C895">
        <v>7.8733026016258784E-2</v>
      </c>
      <c r="D895" s="5">
        <v>8.4150620040339394E-2</v>
      </c>
      <c r="E895">
        <v>8.9425414892347205E-2</v>
      </c>
      <c r="F895">
        <v>8.4080013064987996E-2</v>
      </c>
      <c r="G895">
        <v>8.5007378440988005E-2</v>
      </c>
      <c r="H895">
        <v>8.4675362970908011E-2</v>
      </c>
      <c r="I895">
        <v>0.10865998373895761</v>
      </c>
      <c r="J895">
        <f>0.00053660191227828*(5)^0.5 + 0.0826348005627652</f>
        <v>8.3834678915475816E-2</v>
      </c>
      <c r="K895">
        <v>8.3727507064988008E-2</v>
      </c>
    </row>
    <row r="896" spans="1:11" x14ac:dyDescent="0.25">
      <c r="A896" s="1">
        <v>893</v>
      </c>
      <c r="B896" s="5">
        <v>6.7301671681234396E-2</v>
      </c>
      <c r="C896">
        <v>7.8721175345269817E-2</v>
      </c>
      <c r="D896" s="5">
        <v>8.4151520818854103E-2</v>
      </c>
      <c r="E896">
        <v>8.9446921841871696E-2</v>
      </c>
      <c r="F896">
        <v>8.4082438564987996E-2</v>
      </c>
      <c r="G896">
        <v>8.5008973243987998E-2</v>
      </c>
      <c r="H896">
        <v>8.4682431330668009E-2</v>
      </c>
      <c r="I896">
        <v>0.1086975649914808</v>
      </c>
      <c r="J896">
        <f>0.000536750233443365*(5)^0.5 + 0.0826348005627652</f>
        <v>8.3835010571683452E-2</v>
      </c>
      <c r="K896">
        <v>8.3727507064988008E-2</v>
      </c>
    </row>
    <row r="897" spans="1:11" x14ac:dyDescent="0.25">
      <c r="A897" s="1">
        <v>894</v>
      </c>
      <c r="B897" s="5">
        <v>6.7279380444263903E-2</v>
      </c>
      <c r="C897">
        <v>7.8709328887952179E-2</v>
      </c>
      <c r="D897" s="5">
        <v>8.4152421941713504E-2</v>
      </c>
      <c r="E897">
        <v>8.9468428791396215E-2</v>
      </c>
      <c r="F897">
        <v>8.4084864064987996E-2</v>
      </c>
      <c r="G897">
        <v>8.5010568046988005E-2</v>
      </c>
      <c r="H897">
        <v>8.4689499690428008E-2</v>
      </c>
      <c r="I897">
        <v>0.108735146244004</v>
      </c>
      <c r="J897">
        <f>0.000536898513633913*(5)^0.5 + 0.0826348005627652</f>
        <v>8.3835342136269225E-2</v>
      </c>
      <c r="K897">
        <v>8.3727507064988008E-2</v>
      </c>
    </row>
    <row r="898" spans="1:11" x14ac:dyDescent="0.25">
      <c r="A898" s="1">
        <v>895</v>
      </c>
      <c r="B898" s="5">
        <v>6.7257106962372595E-2</v>
      </c>
      <c r="C898">
        <v>7.869748664205882E-2</v>
      </c>
      <c r="D898" s="5">
        <v>8.4153323409439998E-2</v>
      </c>
      <c r="E898">
        <v>8.9489935740920706E-2</v>
      </c>
      <c r="F898">
        <v>8.4087289564987996E-2</v>
      </c>
      <c r="G898">
        <v>8.5012162849987999E-2</v>
      </c>
      <c r="H898">
        <v>8.4696568050188006E-2</v>
      </c>
      <c r="I898">
        <v>0.10877272749652719</v>
      </c>
      <c r="J898">
        <f>0.000537046752883866*(5)^0.5 + 0.0826348005627652</f>
        <v>8.3835673609309061E-2</v>
      </c>
      <c r="K898">
        <v>8.3727507064988008E-2</v>
      </c>
    </row>
    <row r="899" spans="1:11" x14ac:dyDescent="0.25">
      <c r="A899" s="1">
        <v>896</v>
      </c>
      <c r="B899" s="5">
        <v>6.7234851214254196E-2</v>
      </c>
      <c r="C899">
        <v>7.868564860534448E-2</v>
      </c>
      <c r="D899" s="5">
        <v>8.4154225222556694E-2</v>
      </c>
      <c r="E899">
        <v>8.9511442690445225E-2</v>
      </c>
      <c r="F899">
        <v>8.4089715064987997E-2</v>
      </c>
      <c r="G899">
        <v>8.5013757652988006E-2</v>
      </c>
      <c r="H899">
        <v>8.4703636409948005E-2</v>
      </c>
      <c r="I899">
        <v>0.1088103087490504</v>
      </c>
      <c r="J899">
        <f>0.000537194951227116*(5)^0.5 + 0.0826348005627652</f>
        <v>8.3836004990878718E-2</v>
      </c>
      <c r="K899">
        <v>8.3727507064988008E-2</v>
      </c>
    </row>
    <row r="900" spans="1:11" x14ac:dyDescent="0.25">
      <c r="A900" s="1">
        <v>897</v>
      </c>
      <c r="B900" s="5">
        <v>6.7212613178636804E-2</v>
      </c>
      <c r="C900">
        <v>7.8673814775565371E-2</v>
      </c>
      <c r="D900" s="5">
        <v>8.4155127381588202E-2</v>
      </c>
      <c r="E900">
        <v>8.9532949639969717E-2</v>
      </c>
      <c r="F900">
        <v>8.4092140564987997E-2</v>
      </c>
      <c r="G900">
        <v>8.5015352455988E-2</v>
      </c>
      <c r="H900">
        <v>8.4710704769708003E-2</v>
      </c>
      <c r="I900">
        <v>0.10884789000157361</v>
      </c>
      <c r="J900">
        <f>0.000537343108697508*(5)^0.5 + 0.0826348005627652</f>
        <v>8.3836336281053886E-2</v>
      </c>
      <c r="K900">
        <v>8.3727507064988008E-2</v>
      </c>
    </row>
    <row r="901" spans="1:11" x14ac:dyDescent="0.25">
      <c r="A901" s="1">
        <v>898</v>
      </c>
      <c r="B901" s="5">
        <v>6.71903928342827E-2</v>
      </c>
      <c r="C901">
        <v>7.8661985150479313E-2</v>
      </c>
      <c r="D901" s="5">
        <v>8.4156029887059905E-2</v>
      </c>
      <c r="E901">
        <v>8.9554456589494236E-2</v>
      </c>
      <c r="F901">
        <v>8.4094566064987997E-2</v>
      </c>
      <c r="G901">
        <v>8.5016947258987993E-2</v>
      </c>
      <c r="H901">
        <v>8.4717773129468002E-2</v>
      </c>
      <c r="I901">
        <v>0.1088854712540968</v>
      </c>
      <c r="J901">
        <f>0.000537491225328843*(5)^0.5 + 0.0826348005627652</f>
        <v>8.3836667479910157E-2</v>
      </c>
      <c r="K901">
        <v>8.3727507064988008E-2</v>
      </c>
    </row>
    <row r="902" spans="1:11" x14ac:dyDescent="0.25">
      <c r="A902" s="1">
        <v>899</v>
      </c>
      <c r="B902" s="5">
        <v>6.71681901599884E-2</v>
      </c>
      <c r="C902">
        <v>7.8650159727845795E-2</v>
      </c>
      <c r="D902" s="5">
        <v>8.4156932739498702E-2</v>
      </c>
      <c r="E902">
        <v>8.9575963539018741E-2</v>
      </c>
      <c r="F902">
        <v>8.4096991564987997E-2</v>
      </c>
      <c r="G902">
        <v>8.5018542061988001E-2</v>
      </c>
      <c r="H902">
        <v>8.4724841489228001E-2</v>
      </c>
      <c r="I902">
        <v>0.10892305250662</v>
      </c>
      <c r="J902">
        <f>0.000537639301154873*(5)^0.5 + 0.0826348005627652</f>
        <v>8.3836998587522985E-2</v>
      </c>
      <c r="K902">
        <v>8.3727507064988008E-2</v>
      </c>
    </row>
    <row r="903" spans="1:11" x14ac:dyDescent="0.25">
      <c r="A903" s="1">
        <v>900</v>
      </c>
      <c r="B903" s="5">
        <v>6.7146005134584505E-2</v>
      </c>
      <c r="C903">
        <v>7.8638338505425814E-2</v>
      </c>
      <c r="D903" s="5">
        <v>8.4157835939432199E-2</v>
      </c>
      <c r="E903">
        <v>8.9597470488543246E-2</v>
      </c>
      <c r="F903">
        <v>8.4099417064987997E-2</v>
      </c>
      <c r="G903">
        <v>8.5020136864987994E-2</v>
      </c>
      <c r="H903">
        <v>8.4731909848987999E-2</v>
      </c>
      <c r="I903">
        <v>0.1089606337591433</v>
      </c>
      <c r="J903">
        <f>0.000537787336209304*(5)^0.5 + 0.0826348005627652</f>
        <v>8.3837329603967739E-2</v>
      </c>
      <c r="K903">
        <v>8.3727507064988008E-2</v>
      </c>
    </row>
    <row r="904" spans="1:11" x14ac:dyDescent="0.25">
      <c r="A904" s="1">
        <v>901</v>
      </c>
      <c r="B904" s="5">
        <v>6.7123837736935796E-2</v>
      </c>
      <c r="C904">
        <v>7.8626521480981967E-2</v>
      </c>
      <c r="D904" s="5">
        <v>8.41587394873895E-2</v>
      </c>
      <c r="E904">
        <v>8.9618977438067751E-2</v>
      </c>
      <c r="F904">
        <v>8.4101842564987997E-2</v>
      </c>
      <c r="G904">
        <v>8.5021731667988001E-2</v>
      </c>
      <c r="H904">
        <v>8.4738978208748011E-2</v>
      </c>
      <c r="I904">
        <v>0.1089982150116665</v>
      </c>
      <c r="J904">
        <f>0.000537935330525797*(5)^0.5 + 0.0826348005627652</f>
        <v>8.3837660529319707E-2</v>
      </c>
      <c r="K904">
        <v>8.3727507064988008E-2</v>
      </c>
    </row>
    <row r="905" spans="1:11" x14ac:dyDescent="0.25">
      <c r="A905" s="1">
        <v>902</v>
      </c>
      <c r="B905" s="5">
        <v>6.7101687945940694E-2</v>
      </c>
      <c r="C905">
        <v>7.86147086522785E-2</v>
      </c>
      <c r="D905" s="5">
        <v>8.4159643383900501E-2</v>
      </c>
      <c r="E905">
        <v>8.9640484387592256E-2</v>
      </c>
      <c r="F905">
        <v>8.4104268064987997E-2</v>
      </c>
      <c r="G905">
        <v>8.5023326470987995E-2</v>
      </c>
      <c r="H905">
        <v>8.474604656850801E-2</v>
      </c>
      <c r="I905">
        <v>0.1090357962641897</v>
      </c>
      <c r="J905">
        <f>0.000538083284137964*(5)^0.5 + 0.0826348005627652</f>
        <v>8.3837991363654024E-2</v>
      </c>
      <c r="K905">
        <v>8.3727507064988008E-2</v>
      </c>
    </row>
    <row r="906" spans="1:11" x14ac:dyDescent="0.25">
      <c r="A906" s="1">
        <v>903</v>
      </c>
      <c r="B906" s="5">
        <v>6.7079555740531996E-2</v>
      </c>
      <c r="C906">
        <v>7.8602900017081187E-2</v>
      </c>
      <c r="D906" s="5">
        <v>8.4160547629496499E-2</v>
      </c>
      <c r="E906">
        <v>8.9661991337116762E-2</v>
      </c>
      <c r="F906">
        <v>8.4106693564987997E-2</v>
      </c>
      <c r="G906">
        <v>8.5024921273988002E-2</v>
      </c>
      <c r="H906">
        <v>8.4753114928268009E-2</v>
      </c>
      <c r="I906">
        <v>0.10907337751671289</v>
      </c>
      <c r="J906">
        <f>0.000538231197079374*(5)^0.5 + 0.0826348005627652</f>
        <v>8.3838322107045768E-2</v>
      </c>
      <c r="K906">
        <v>8.3727507064988008E-2</v>
      </c>
    </row>
    <row r="907" spans="1:11" x14ac:dyDescent="0.25">
      <c r="A907" s="1">
        <v>904</v>
      </c>
      <c r="B907" s="5">
        <v>6.7057441099675999E-2</v>
      </c>
      <c r="C907">
        <v>7.8591095573157424E-2</v>
      </c>
      <c r="D907" s="5">
        <v>8.4161452224709707E-2</v>
      </c>
      <c r="E907">
        <v>8.9683498286641267E-2</v>
      </c>
      <c r="F907">
        <v>8.4109119064987997E-2</v>
      </c>
      <c r="G907">
        <v>8.5026516076987996E-2</v>
      </c>
      <c r="H907">
        <v>8.4760183288028007E-2</v>
      </c>
      <c r="I907">
        <v>0.1091109587692361</v>
      </c>
      <c r="J907">
        <f>0.000538379069383548*(5)^0.5 + 0.0826348005627652</f>
        <v>8.3838652759569893E-2</v>
      </c>
      <c r="K907">
        <v>8.3727507064988008E-2</v>
      </c>
    </row>
    <row r="908" spans="1:11" x14ac:dyDescent="0.25">
      <c r="A908" s="1">
        <v>905</v>
      </c>
      <c r="B908" s="5">
        <v>6.7035344002372793E-2</v>
      </c>
      <c r="C908">
        <v>7.8579295318276135E-2</v>
      </c>
      <c r="D908" s="5">
        <v>8.4162357170073601E-2</v>
      </c>
      <c r="E908">
        <v>8.9705005236165786E-2</v>
      </c>
      <c r="F908">
        <v>8.4111544564987997E-2</v>
      </c>
      <c r="G908">
        <v>8.5028110879988003E-2</v>
      </c>
      <c r="H908">
        <v>8.4767251647788006E-2</v>
      </c>
      <c r="I908">
        <v>0.1091485400217593</v>
      </c>
      <c r="J908">
        <f>0.000538526901083961*(5)^0.5 + 0.0826348005627652</f>
        <v>8.3838983321301241E-2</v>
      </c>
      <c r="K908">
        <v>8.3727507064988008E-2</v>
      </c>
    </row>
    <row r="909" spans="1:11" x14ac:dyDescent="0.25">
      <c r="A909" s="1">
        <v>906</v>
      </c>
      <c r="B909" s="5">
        <v>6.7013264427656399E-2</v>
      </c>
      <c r="C909">
        <v>7.8567499250207909E-2</v>
      </c>
      <c r="D909" s="5">
        <v>8.4163262466122907E-2</v>
      </c>
      <c r="E909">
        <v>8.9726512185690277E-2</v>
      </c>
      <c r="F909">
        <v>8.4113970064987997E-2</v>
      </c>
      <c r="G909">
        <v>8.5029705682987997E-2</v>
      </c>
      <c r="H909">
        <v>8.4774320007548004E-2</v>
      </c>
      <c r="I909">
        <v>0.1091861212742825</v>
      </c>
      <c r="J909">
        <f>0.000538674692214042*(5)^0.5 + 0.0826348005627652</f>
        <v>8.3839313792314574E-2</v>
      </c>
      <c r="K909">
        <v>8.3727507064988008E-2</v>
      </c>
    </row>
    <row r="910" spans="1:11" x14ac:dyDescent="0.25">
      <c r="A910" s="1">
        <v>907</v>
      </c>
      <c r="B910" s="5">
        <v>6.6991202354594201E-2</v>
      </c>
      <c r="C910">
        <v>7.8555707366724875E-2</v>
      </c>
      <c r="D910" s="5">
        <v>8.4164168113393195E-2</v>
      </c>
      <c r="E910">
        <v>8.9748019135214796E-2</v>
      </c>
      <c r="F910">
        <v>8.4116395564987997E-2</v>
      </c>
      <c r="G910">
        <v>8.5031300485988004E-2</v>
      </c>
      <c r="H910">
        <v>8.4781388367308003E-2</v>
      </c>
      <c r="I910">
        <v>0.1092237025268057</v>
      </c>
      <c r="J910">
        <f>0.000538822442807176*(5)^0.5 + 0.0826348005627652</f>
        <v>8.3839644172684538E-2</v>
      </c>
      <c r="K910">
        <v>8.3727507064988008E-2</v>
      </c>
    </row>
    <row r="911" spans="1:11" x14ac:dyDescent="0.25">
      <c r="A911" s="1">
        <v>908</v>
      </c>
      <c r="B911" s="5">
        <v>6.6969157762287304E-2</v>
      </c>
      <c r="C911">
        <v>7.8543919665600689E-2</v>
      </c>
      <c r="D911" s="5">
        <v>8.4165074112421398E-2</v>
      </c>
      <c r="E911">
        <v>8.9769526084739287E-2</v>
      </c>
      <c r="F911">
        <v>8.4118821064987997E-2</v>
      </c>
      <c r="G911">
        <v>8.5032895288987997E-2</v>
      </c>
      <c r="H911">
        <v>8.4788456727068001E-2</v>
      </c>
      <c r="I911">
        <v>0.10926128377932889</v>
      </c>
      <c r="J911">
        <f>0.000538970152896699*(5)^0.5 + 0.0826348005627652</f>
        <v>8.3839974462485672E-2</v>
      </c>
      <c r="K911">
        <v>8.3727507064988008E-2</v>
      </c>
    </row>
    <row r="912" spans="1:11" x14ac:dyDescent="0.25">
      <c r="A912" s="1">
        <v>909</v>
      </c>
      <c r="B912" s="5">
        <v>6.6947130629870302E-2</v>
      </c>
      <c r="C912">
        <v>7.8532136144610715E-2</v>
      </c>
      <c r="D912" s="5">
        <v>8.4165980463745599E-2</v>
      </c>
      <c r="E912">
        <v>8.9791033034263806E-2</v>
      </c>
      <c r="F912">
        <v>8.4121246564987998E-2</v>
      </c>
      <c r="G912">
        <v>8.5034490091988005E-2</v>
      </c>
      <c r="H912">
        <v>8.4795525086828E-2</v>
      </c>
      <c r="I912">
        <v>0.1092988650318522</v>
      </c>
      <c r="J912">
        <f>0.000539117822515905*(5)^0.5 + 0.0826348005627652</f>
        <v>8.3840304661792431E-2</v>
      </c>
      <c r="K912">
        <v>8.3727507064988008E-2</v>
      </c>
    </row>
    <row r="913" spans="1:11" x14ac:dyDescent="0.25">
      <c r="A913" s="1">
        <v>910</v>
      </c>
      <c r="B913" s="5">
        <v>6.6925120936511096E-2</v>
      </c>
      <c r="C913">
        <v>7.8520356801531785E-2</v>
      </c>
      <c r="D913" s="5">
        <v>8.4166887167904894E-2</v>
      </c>
      <c r="E913">
        <v>8.9812539983788298E-2</v>
      </c>
      <c r="F913">
        <v>8.4123672064987998E-2</v>
      </c>
      <c r="G913">
        <v>8.5036084894987998E-2</v>
      </c>
      <c r="H913">
        <v>8.4802593446587998E-2</v>
      </c>
      <c r="I913">
        <v>0.1093364462843754</v>
      </c>
      <c r="J913">
        <f>0.000539265451698038*(5)^0.5 + 0.0826348005627652</f>
        <v>8.3840634770679143E-2</v>
      </c>
      <c r="K913">
        <v>8.3727507064988008E-2</v>
      </c>
    </row>
    <row r="914" spans="1:11" x14ac:dyDescent="0.25">
      <c r="A914" s="1">
        <v>911</v>
      </c>
      <c r="B914" s="5">
        <v>6.6903128661411099E-2</v>
      </c>
      <c r="C914">
        <v>7.8508581634142316E-2</v>
      </c>
      <c r="D914" s="5">
        <v>8.4167794225439796E-2</v>
      </c>
      <c r="E914">
        <v>8.9834046933312817E-2</v>
      </c>
      <c r="F914">
        <v>8.4126097564987998E-2</v>
      </c>
      <c r="G914">
        <v>8.5037679697988006E-2</v>
      </c>
      <c r="H914">
        <v>8.4809661806348011E-2</v>
      </c>
      <c r="I914">
        <v>0.10937402753689859</v>
      </c>
      <c r="J914">
        <f>0.000539413040476302*(5)^0.5 + 0.0826348005627652</f>
        <v>8.3840964789220054E-2</v>
      </c>
      <c r="K914">
        <v>8.3727507064988008E-2</v>
      </c>
    </row>
    <row r="915" spans="1:11" x14ac:dyDescent="0.25">
      <c r="A915" s="1">
        <v>912</v>
      </c>
      <c r="B915" s="5">
        <v>6.6881153783805006E-2</v>
      </c>
      <c r="C915">
        <v>7.8496810640222361E-2</v>
      </c>
      <c r="D915" s="5">
        <v>8.4168701636891594E-2</v>
      </c>
      <c r="E915">
        <v>8.9855553882837322E-2</v>
      </c>
      <c r="F915">
        <v>8.4128523064987998E-2</v>
      </c>
      <c r="G915">
        <v>8.5039274500987999E-2</v>
      </c>
      <c r="H915">
        <v>8.4816730166108009E-2</v>
      </c>
      <c r="I915">
        <v>0.1094116087894218</v>
      </c>
      <c r="J915">
        <f>0.00053956058888385*(5)^0.5 + 0.0826348005627652</f>
        <v>8.3841294717489315E-2</v>
      </c>
      <c r="K915">
        <v>8.3727507064988008E-2</v>
      </c>
    </row>
    <row r="916" spans="1:11" x14ac:dyDescent="0.25">
      <c r="A916" s="1">
        <v>913</v>
      </c>
      <c r="B916" s="5">
        <v>6.6859196282960595E-2</v>
      </c>
      <c r="C916">
        <v>7.8485043817553515E-2</v>
      </c>
      <c r="D916" s="5">
        <v>8.4169609402803103E-2</v>
      </c>
      <c r="E916">
        <v>8.9877060832361827E-2</v>
      </c>
      <c r="F916">
        <v>8.4130948564987998E-2</v>
      </c>
      <c r="G916">
        <v>8.5040869303988006E-2</v>
      </c>
      <c r="H916">
        <v>8.4823798525868008E-2</v>
      </c>
      <c r="I916">
        <v>0.109449190041945</v>
      </c>
      <c r="J916">
        <f>0.000539708096953794*(5)^0.5 + 0.0826348005627652</f>
        <v>8.3841624555560934E-2</v>
      </c>
      <c r="K916">
        <v>8.3727507064988008E-2</v>
      </c>
    </row>
    <row r="917" spans="1:11" x14ac:dyDescent="0.25">
      <c r="A917" s="1">
        <v>914</v>
      </c>
      <c r="B917" s="5">
        <v>6.6837256138178994E-2</v>
      </c>
      <c r="C917">
        <v>7.8473281163918898E-2</v>
      </c>
      <c r="D917" s="5">
        <v>8.4170517523718097E-2</v>
      </c>
      <c r="E917">
        <v>8.9898567781886332E-2</v>
      </c>
      <c r="F917">
        <v>8.4133374064987998E-2</v>
      </c>
      <c r="G917">
        <v>8.5042464106988E-2</v>
      </c>
      <c r="H917">
        <v>8.4830866885628006E-2</v>
      </c>
      <c r="I917">
        <v>0.1094867712944682</v>
      </c>
      <c r="J917">
        <f>0.000539855564719199*(5)^0.5 + 0.0826348005627652</f>
        <v>8.3841954303508867E-2</v>
      </c>
      <c r="K917">
        <v>8.3727507064988008E-2</v>
      </c>
    </row>
    <row r="918" spans="1:11" x14ac:dyDescent="0.25">
      <c r="A918" s="1">
        <v>915</v>
      </c>
      <c r="B918" s="5">
        <v>6.6815333328794399E-2</v>
      </c>
      <c r="C918">
        <v>7.8461522677103282E-2</v>
      </c>
      <c r="D918" s="5">
        <v>8.4171426000181598E-2</v>
      </c>
      <c r="E918">
        <v>8.9920074731410837E-2</v>
      </c>
      <c r="F918">
        <v>8.4135799564987998E-2</v>
      </c>
      <c r="G918">
        <v>8.5044058909987993E-2</v>
      </c>
      <c r="H918">
        <v>8.4837935245388005E-2</v>
      </c>
      <c r="I918">
        <v>0.1095243525469914</v>
      </c>
      <c r="J918">
        <f>0.000540002992213084*(5)^0.5 + 0.0826348005627652</f>
        <v>8.3842283961406944E-2</v>
      </c>
      <c r="K918">
        <v>8.3727507064988008E-2</v>
      </c>
    </row>
    <row r="919" spans="1:11" x14ac:dyDescent="0.25">
      <c r="A919" s="1">
        <v>916</v>
      </c>
      <c r="B919" s="5">
        <v>6.6793427834173802E-2</v>
      </c>
      <c r="C919">
        <v>7.8449768354892965E-2</v>
      </c>
      <c r="D919" s="5">
        <v>8.4172334832739698E-2</v>
      </c>
      <c r="E919">
        <v>8.9941581680935356E-2</v>
      </c>
      <c r="F919">
        <v>8.4138225064987998E-2</v>
      </c>
      <c r="G919">
        <v>8.5045653712988001E-2</v>
      </c>
      <c r="H919">
        <v>8.4845003605148003E-2</v>
      </c>
      <c r="I919">
        <v>0.10956193379951459</v>
      </c>
      <c r="J919">
        <f>0.000540150379468425*(5)^0.5 + 0.0826348005627652</f>
        <v>8.384261352932891E-2</v>
      </c>
      <c r="K919">
        <v>8.3727507064988008E-2</v>
      </c>
    </row>
    <row r="920" spans="1:11" x14ac:dyDescent="0.25">
      <c r="A920" s="1">
        <v>917</v>
      </c>
      <c r="B920" s="5">
        <v>6.6771539633717306E-2</v>
      </c>
      <c r="C920">
        <v>7.8438018195075801E-2</v>
      </c>
      <c r="D920" s="5">
        <v>8.4173244021939903E-2</v>
      </c>
      <c r="E920">
        <v>8.9963088630459848E-2</v>
      </c>
      <c r="F920">
        <v>8.4140650564987998E-2</v>
      </c>
      <c r="G920">
        <v>8.5047248515987994E-2</v>
      </c>
      <c r="H920">
        <v>8.4852071964908002E-2</v>
      </c>
      <c r="I920">
        <v>0.1095995150520378</v>
      </c>
      <c r="J920">
        <f>0.000540297726518151*(5)^0.5 + 0.0826348005627652</f>
        <v>8.3842943007348375E-2</v>
      </c>
      <c r="K920">
        <v>8.3727507064988008E-2</v>
      </c>
    </row>
    <row r="921" spans="1:11" x14ac:dyDescent="0.25">
      <c r="A921" s="1">
        <v>918</v>
      </c>
      <c r="B921" s="5">
        <v>6.6749668706858098E-2</v>
      </c>
      <c r="C921">
        <v>7.8426272195441238E-2</v>
      </c>
      <c r="D921" s="5">
        <v>8.4174153568330606E-2</v>
      </c>
      <c r="E921">
        <v>8.9984595579984367E-2</v>
      </c>
      <c r="F921">
        <v>8.4143076064987998E-2</v>
      </c>
      <c r="G921">
        <v>8.5048843318988002E-2</v>
      </c>
      <c r="H921">
        <v>8.4859140324668E-2</v>
      </c>
      <c r="I921">
        <v>0.109637096304561</v>
      </c>
      <c r="J921">
        <f>0.000540445033395147*(5)^0.5 + 0.0826348005627652</f>
        <v>8.384327239553889E-2</v>
      </c>
      <c r="K921">
        <v>8.3727507064988008E-2</v>
      </c>
    </row>
    <row r="922" spans="1:11" x14ac:dyDescent="0.25">
      <c r="A922" s="1">
        <v>919</v>
      </c>
      <c r="B922" s="5">
        <v>6.6727815033061993E-2</v>
      </c>
      <c r="C922">
        <v>7.8414530353780265E-2</v>
      </c>
      <c r="D922" s="5">
        <v>8.4175063472461495E-2</v>
      </c>
      <c r="E922">
        <v>9.0006102529508858E-2</v>
      </c>
      <c r="F922">
        <v>8.4145501564987998E-2</v>
      </c>
      <c r="G922">
        <v>8.5050438121987995E-2</v>
      </c>
      <c r="H922">
        <v>8.4866208684427999E-2</v>
      </c>
      <c r="I922">
        <v>0.10967467755708429</v>
      </c>
      <c r="J922">
        <f>0.000540592300132253*(5)^0.5 + 0.0826348005627652</f>
        <v>8.3843601693973896E-2</v>
      </c>
      <c r="K922">
        <v>8.3727507064988008E-2</v>
      </c>
    </row>
    <row r="923" spans="1:11" x14ac:dyDescent="0.25">
      <c r="A923" s="1">
        <v>920</v>
      </c>
      <c r="B923" s="5">
        <v>6.6705978591827503E-2</v>
      </c>
      <c r="C923">
        <v>7.8402792667885468E-2</v>
      </c>
      <c r="D923" s="5">
        <v>8.4175973734883502E-2</v>
      </c>
      <c r="E923">
        <v>9.0027609479033377E-2</v>
      </c>
      <c r="F923">
        <v>8.4147927064987998E-2</v>
      </c>
      <c r="G923">
        <v>8.5052032924988002E-2</v>
      </c>
      <c r="H923">
        <v>8.4873277044188011E-2</v>
      </c>
      <c r="I923">
        <v>0.1097122588096075</v>
      </c>
      <c r="J923">
        <f>0.000540739526762266*(5)^0.5 + 0.0826348005627652</f>
        <v>8.3843930902726696E-2</v>
      </c>
      <c r="K923">
        <v>8.3727507064988008E-2</v>
      </c>
    </row>
    <row r="924" spans="1:11" x14ac:dyDescent="0.25">
      <c r="A924" s="1">
        <v>921</v>
      </c>
      <c r="B924" s="5">
        <v>6.6684159362685902E-2</v>
      </c>
      <c r="C924">
        <v>7.8391059135550945E-2</v>
      </c>
      <c r="D924" s="5">
        <v>8.4176884356148798E-2</v>
      </c>
      <c r="E924">
        <v>9.0049116428557868E-2</v>
      </c>
      <c r="F924">
        <v>8.4150352564987999E-2</v>
      </c>
      <c r="G924">
        <v>8.5053627727987996E-2</v>
      </c>
      <c r="H924">
        <v>8.488034540394801E-2</v>
      </c>
      <c r="I924">
        <v>0.1097498400621307</v>
      </c>
      <c r="J924">
        <f>0.000540886713317935*(5)^0.5 + 0.0826348005627652</f>
        <v>8.3844260021870551E-2</v>
      </c>
      <c r="K924">
        <v>8.3727507064988008E-2</v>
      </c>
    </row>
    <row r="925" spans="1:11" x14ac:dyDescent="0.25">
      <c r="A925" s="1">
        <v>922</v>
      </c>
      <c r="B925" s="5">
        <v>6.6662357325201094E-2</v>
      </c>
      <c r="C925">
        <v>7.837932975457243E-2</v>
      </c>
      <c r="D925" s="5">
        <v>8.4177795336810607E-2</v>
      </c>
      <c r="E925">
        <v>9.0070623378082387E-2</v>
      </c>
      <c r="F925">
        <v>8.4152778064987999E-2</v>
      </c>
      <c r="G925">
        <v>8.5055222530988003E-2</v>
      </c>
      <c r="H925">
        <v>8.4887413763708008E-2</v>
      </c>
      <c r="I925">
        <v>0.1097874213146539</v>
      </c>
      <c r="J925">
        <f>0.000541033859831968*(5)^0.5 + 0.0826348005627652</f>
        <v>8.3844589051478582E-2</v>
      </c>
      <c r="K925">
        <v>8.3727507064988008E-2</v>
      </c>
    </row>
    <row r="926" spans="1:11" x14ac:dyDescent="0.25">
      <c r="A926" s="1">
        <v>923</v>
      </c>
      <c r="B926" s="5">
        <v>6.6640572458969705E-2</v>
      </c>
      <c r="C926">
        <v>7.8367604522747131E-2</v>
      </c>
      <c r="D926" s="5">
        <v>8.4178706677423304E-2</v>
      </c>
      <c r="E926">
        <v>9.0092130327606892E-2</v>
      </c>
      <c r="F926">
        <v>8.4155203564987999E-2</v>
      </c>
      <c r="G926">
        <v>8.5056817333987997E-2</v>
      </c>
      <c r="H926">
        <v>8.4894482123468007E-2</v>
      </c>
      <c r="I926">
        <v>0.1098250025671771</v>
      </c>
      <c r="J926">
        <f>0.000541180966337025*(5)^0.5 + 0.0826348005627652</f>
        <v>8.3844917991623816E-2</v>
      </c>
      <c r="K926">
        <v>8.3727507064988008E-2</v>
      </c>
    </row>
    <row r="927" spans="1:11" x14ac:dyDescent="0.25">
      <c r="A927" s="1">
        <v>924</v>
      </c>
      <c r="B927" s="5">
        <v>6.6618804743620696E-2</v>
      </c>
      <c r="C927">
        <v>7.8355883437873863E-2</v>
      </c>
      <c r="D927" s="5">
        <v>8.4179618378542598E-2</v>
      </c>
      <c r="E927">
        <v>9.0113637277131398E-2</v>
      </c>
      <c r="F927">
        <v>8.4157629064987999E-2</v>
      </c>
      <c r="G927">
        <v>8.5058412136988004E-2</v>
      </c>
      <c r="H927">
        <v>8.4901550483228005E-2</v>
      </c>
      <c r="I927">
        <v>0.10986258381970029</v>
      </c>
      <c r="J927">
        <f>0.000541328032865725*(5)^0.5 + 0.0826348005627652</f>
        <v>8.3845246842379206E-2</v>
      </c>
      <c r="K927">
        <v>8.3727507064988008E-2</v>
      </c>
    </row>
    <row r="928" spans="1:11" x14ac:dyDescent="0.25">
      <c r="A928" s="1">
        <v>925</v>
      </c>
      <c r="B928" s="5">
        <v>6.6597054158815297E-2</v>
      </c>
      <c r="C928">
        <v>7.8344166497752998E-2</v>
      </c>
      <c r="D928" s="5">
        <v>8.4180530440725404E-2</v>
      </c>
      <c r="E928">
        <v>9.0135144226655903E-2</v>
      </c>
      <c r="F928">
        <v>8.4160054564987999E-2</v>
      </c>
      <c r="G928">
        <v>8.5060006939987998E-2</v>
      </c>
      <c r="H928">
        <v>8.4908618842988004E-2</v>
      </c>
      <c r="I928">
        <v>0.1099001650722235</v>
      </c>
      <c r="J928">
        <f>0.00054147505945064*(5)^0.5 + 0.0826348005627652</f>
        <v>8.3845575603817571E-2</v>
      </c>
      <c r="K928">
        <v>8.3727507064988008E-2</v>
      </c>
    </row>
    <row r="929" spans="1:11" x14ac:dyDescent="0.25">
      <c r="A929" s="1">
        <v>926</v>
      </c>
      <c r="B929" s="5">
        <v>6.6575320684247499E-2</v>
      </c>
      <c r="C929">
        <v>7.8332453700186447E-2</v>
      </c>
      <c r="D929" s="5">
        <v>8.4181442864529707E-2</v>
      </c>
      <c r="E929">
        <v>9.0156651176180408E-2</v>
      </c>
      <c r="F929">
        <v>8.4162480064987999E-2</v>
      </c>
      <c r="G929">
        <v>8.5061601742988005E-2</v>
      </c>
      <c r="H929">
        <v>8.4915687202748003E-2</v>
      </c>
      <c r="I929">
        <v>0.1099377463247467</v>
      </c>
      <c r="J929">
        <f>0.0005416220461243*(5)^0.5 + 0.0826348005627652</f>
        <v>8.3845904276011671E-2</v>
      </c>
      <c r="K929">
        <v>8.3727507064988008E-2</v>
      </c>
    </row>
    <row r="930" spans="1:11" x14ac:dyDescent="0.25">
      <c r="A930" s="1">
        <v>927</v>
      </c>
      <c r="B930" s="5">
        <v>6.6553604299643201E-2</v>
      </c>
      <c r="C930">
        <v>7.8320745042977674E-2</v>
      </c>
      <c r="D930" s="5">
        <v>8.4182355650514906E-2</v>
      </c>
      <c r="E930">
        <v>9.0178158125704913E-2</v>
      </c>
      <c r="F930">
        <v>8.4164905564987999E-2</v>
      </c>
      <c r="G930">
        <v>8.5063196545987999E-2</v>
      </c>
      <c r="H930">
        <v>8.4922755562508001E-2</v>
      </c>
      <c r="I930">
        <v>0.1099753275772699</v>
      </c>
      <c r="J930">
        <f>0.000541768992919189*(5)^0.5 + 0.0826348005627652</f>
        <v>8.3846232859034114E-2</v>
      </c>
      <c r="K930">
        <v>8.3727507064988008E-2</v>
      </c>
    </row>
    <row r="931" spans="1:11" x14ac:dyDescent="0.25">
      <c r="A931" s="1">
        <v>928</v>
      </c>
      <c r="B931" s="5">
        <v>6.6531904984760901E-2</v>
      </c>
      <c r="C931">
        <v>7.8309040523931728E-2</v>
      </c>
      <c r="D931" s="5">
        <v>8.4183268799241401E-2</v>
      </c>
      <c r="E931">
        <v>9.0199665075229418E-2</v>
      </c>
      <c r="F931">
        <v>8.4167331064987999E-2</v>
      </c>
      <c r="G931">
        <v>8.5064791348988006E-2</v>
      </c>
      <c r="H931">
        <v>8.4929823922268E-2</v>
      </c>
      <c r="I931">
        <v>0.1100129088297931</v>
      </c>
      <c r="J931">
        <f>0.000541915899867748*(5)^0.5 + 0.0826348005627652</f>
        <v>8.3846561352957455E-2</v>
      </c>
      <c r="K931">
        <v>8.3727507064988008E-2</v>
      </c>
    </row>
    <row r="932" spans="1:11" x14ac:dyDescent="0.25">
      <c r="A932" s="1">
        <v>929</v>
      </c>
      <c r="B932" s="5">
        <v>6.6510222719390902E-2</v>
      </c>
      <c r="C932">
        <v>7.8297340140855168E-2</v>
      </c>
      <c r="D932" s="5">
        <v>8.4184182311271005E-2</v>
      </c>
      <c r="E932">
        <v>9.0221172024753937E-2</v>
      </c>
      <c r="F932">
        <v>8.4169756564987999E-2</v>
      </c>
      <c r="G932">
        <v>8.5066386151987999E-2</v>
      </c>
      <c r="H932">
        <v>8.4936892282027998E-2</v>
      </c>
      <c r="I932">
        <v>0.11005049008231629</v>
      </c>
      <c r="J932">
        <f>0.000542062767002374*(5)^0.5 + 0.0826348005627652</f>
        <v>8.3846889757854148E-2</v>
      </c>
      <c r="K932">
        <v>8.3727507064988008E-2</v>
      </c>
    </row>
    <row r="933" spans="1:11" x14ac:dyDescent="0.25">
      <c r="A933" s="1">
        <v>930</v>
      </c>
      <c r="B933" s="5">
        <v>6.6488557483355901E-2</v>
      </c>
      <c r="C933">
        <v>7.8285643891556123E-2</v>
      </c>
      <c r="D933" s="5">
        <v>8.4185096187166505E-2</v>
      </c>
      <c r="E933">
        <v>9.0242678974278429E-2</v>
      </c>
      <c r="F933">
        <v>8.4172182064987999E-2</v>
      </c>
      <c r="G933">
        <v>8.5067980954987993E-2</v>
      </c>
      <c r="H933">
        <v>8.4943960641787997E-2</v>
      </c>
      <c r="I933">
        <v>0.1100880713348396</v>
      </c>
      <c r="J933">
        <f>0.00054220959435542*(5)^0.5 + 0.0826348005627652</f>
        <v>8.3847218073796512E-2</v>
      </c>
      <c r="K933">
        <v>8.3727507064988008E-2</v>
      </c>
    </row>
    <row r="934" spans="1:11" x14ac:dyDescent="0.25">
      <c r="A934" s="1">
        <v>931</v>
      </c>
      <c r="B934" s="5">
        <v>6.6466909256510595E-2</v>
      </c>
      <c r="C934">
        <v>7.8273951773844247E-2</v>
      </c>
      <c r="D934" s="5">
        <v>8.4186010427492103E-2</v>
      </c>
      <c r="E934">
        <v>9.0264185923802948E-2</v>
      </c>
      <c r="F934">
        <v>8.4174607564987999E-2</v>
      </c>
      <c r="G934">
        <v>8.5069575757988E-2</v>
      </c>
      <c r="H934">
        <v>8.4951029001548009E-2</v>
      </c>
      <c r="I934">
        <v>0.1101256525873628</v>
      </c>
      <c r="J934">
        <f>0.000542356381959195*(5)^0.5 + 0.0826348005627652</f>
        <v>8.3847546300856807E-2</v>
      </c>
      <c r="K934">
        <v>8.3727507064988008E-2</v>
      </c>
    </row>
    <row r="935" spans="1:11" x14ac:dyDescent="0.25">
      <c r="A935" s="1">
        <v>932</v>
      </c>
      <c r="B935" s="5">
        <v>6.6445278018741505E-2</v>
      </c>
      <c r="C935">
        <v>7.826226378553082E-2</v>
      </c>
      <c r="D935" s="5">
        <v>8.4186925032813206E-2</v>
      </c>
      <c r="E935">
        <v>9.0285692873327439E-2</v>
      </c>
      <c r="F935">
        <v>8.4177033064987999E-2</v>
      </c>
      <c r="G935">
        <v>8.5071170560987994E-2</v>
      </c>
      <c r="H935">
        <v>8.4958097361308008E-2</v>
      </c>
      <c r="I935">
        <v>0.11016323383988599</v>
      </c>
      <c r="J935">
        <f>0.000542503129845964*(5)^0.5 + 0.0826348005627652</f>
        <v>8.384787443910717E-2</v>
      </c>
      <c r="K935">
        <v>8.3727507064988008E-2</v>
      </c>
    </row>
    <row r="936" spans="1:11" x14ac:dyDescent="0.25">
      <c r="A936" s="1">
        <v>933</v>
      </c>
      <c r="B936" s="5">
        <v>6.6423663749967193E-2</v>
      </c>
      <c r="C936">
        <v>7.8250579924428548E-2</v>
      </c>
      <c r="D936" s="5">
        <v>8.4187840003696293E-2</v>
      </c>
      <c r="E936">
        <v>9.0307199822851958E-2</v>
      </c>
      <c r="F936">
        <v>8.4179458564988E-2</v>
      </c>
      <c r="G936">
        <v>8.5072765363988001E-2</v>
      </c>
      <c r="H936">
        <v>8.4965165721068006E-2</v>
      </c>
      <c r="I936">
        <v>0.1102008150924092</v>
      </c>
      <c r="J936">
        <f>0.00054264983804795*(5)^0.5 + 0.0826348005627652</f>
        <v>8.3848202488619669E-2</v>
      </c>
      <c r="K936">
        <v>8.3727507064988008E-2</v>
      </c>
    </row>
    <row r="937" spans="1:11" x14ac:dyDescent="0.25">
      <c r="A937" s="1">
        <v>934</v>
      </c>
      <c r="B937" s="5">
        <v>6.6402066430138004E-2</v>
      </c>
      <c r="C937">
        <v>7.8238900188351765E-2</v>
      </c>
      <c r="D937" s="5">
        <v>8.4188755340709395E-2</v>
      </c>
      <c r="E937">
        <v>9.0328706772376449E-2</v>
      </c>
      <c r="F937">
        <v>8.4181884064988E-2</v>
      </c>
      <c r="G937">
        <v>8.5074360166987995E-2</v>
      </c>
      <c r="H937">
        <v>8.4972234080828005E-2</v>
      </c>
      <c r="I937">
        <v>0.1102383963449324</v>
      </c>
      <c r="J937">
        <f>0.00054279650659733*(5)^0.5 + 0.0826348005627652</f>
        <v>8.3848530449466246E-2</v>
      </c>
      <c r="K937">
        <v>8.3727507064988008E-2</v>
      </c>
    </row>
    <row r="938" spans="1:11" x14ac:dyDescent="0.25">
      <c r="A938" s="1">
        <v>935</v>
      </c>
      <c r="B938" s="5">
        <v>6.63804860392362E-2</v>
      </c>
      <c r="C938">
        <v>7.8227224575116328E-2</v>
      </c>
      <c r="D938" s="5">
        <v>8.4189671044421502E-2</v>
      </c>
      <c r="E938">
        <v>9.0350213721900968E-2</v>
      </c>
      <c r="F938">
        <v>8.4184309564988E-2</v>
      </c>
      <c r="G938">
        <v>8.5075954969988002E-2</v>
      </c>
      <c r="H938">
        <v>8.4979302440588003E-2</v>
      </c>
      <c r="I938">
        <v>0.1102759775974556</v>
      </c>
      <c r="J938">
        <f>0.000542943135526239*(5)^0.5 + 0.0826348005627652</f>
        <v>8.3848858321718761E-2</v>
      </c>
      <c r="K938">
        <v>8.3727507064988008E-2</v>
      </c>
    </row>
    <row r="939" spans="1:11" x14ac:dyDescent="0.25">
      <c r="A939" s="1">
        <v>936</v>
      </c>
      <c r="B939" s="5">
        <v>6.6358922557275601E-2</v>
      </c>
      <c r="C939">
        <v>7.8215553082539649E-2</v>
      </c>
      <c r="D939" s="5">
        <v>8.4190587115402796E-2</v>
      </c>
      <c r="E939">
        <v>9.0371720671425473E-2</v>
      </c>
      <c r="F939">
        <v>8.4186735064988E-2</v>
      </c>
      <c r="G939">
        <v>8.5077549772987995E-2</v>
      </c>
      <c r="H939">
        <v>8.4986370800348002E-2</v>
      </c>
      <c r="I939">
        <v>0.1103135588499788</v>
      </c>
      <c r="J939">
        <f>0.000543089724866769*(5)^0.5 + 0.0826348005627652</f>
        <v>8.3849186105448961E-2</v>
      </c>
      <c r="K939">
        <v>8.3727507064988008E-2</v>
      </c>
    </row>
    <row r="940" spans="1:11" x14ac:dyDescent="0.25">
      <c r="A940" s="1">
        <v>937</v>
      </c>
      <c r="B940" s="5">
        <v>6.6337375964301795E-2</v>
      </c>
      <c r="C940">
        <v>7.8203885708440626E-2</v>
      </c>
      <c r="D940" s="5">
        <v>8.4191503554225E-2</v>
      </c>
      <c r="E940">
        <v>9.0393227620949979E-2</v>
      </c>
      <c r="F940">
        <v>8.4189160564988E-2</v>
      </c>
      <c r="G940">
        <v>8.5079144575988003E-2</v>
      </c>
      <c r="H940">
        <v>8.4993439160108E-2</v>
      </c>
      <c r="I940">
        <v>0.11035114010250199</v>
      </c>
      <c r="J940">
        <f>0.000543236274650968*(5)^0.5 + 0.0826348005627652</f>
        <v>8.3849513800728512E-2</v>
      </c>
      <c r="K940">
        <v>8.3727507064988008E-2</v>
      </c>
    </row>
    <row r="941" spans="1:11" x14ac:dyDescent="0.25">
      <c r="A941" s="1">
        <v>938</v>
      </c>
      <c r="B941" s="5">
        <v>6.6315846240391801E-2</v>
      </c>
      <c r="C941">
        <v>7.8192222450639781E-2</v>
      </c>
      <c r="D941" s="5">
        <v>8.4192420361460796E-2</v>
      </c>
      <c r="E941">
        <v>9.0414734570474484E-2</v>
      </c>
      <c r="F941">
        <v>8.4191586064988E-2</v>
      </c>
      <c r="G941">
        <v>8.5080739378987996E-2</v>
      </c>
      <c r="H941">
        <v>8.5000507519868013E-2</v>
      </c>
      <c r="I941">
        <v>0.1103887213550252</v>
      </c>
      <c r="J941">
        <f>0.000543382784910841*(5)^0.5 + 0.0826348005627652</f>
        <v>8.3849841407628994E-2</v>
      </c>
      <c r="K941">
        <v>8.3727507064988008E-2</v>
      </c>
    </row>
    <row r="942" spans="1:11" x14ac:dyDescent="0.25">
      <c r="A942" s="1">
        <v>939</v>
      </c>
      <c r="B942" s="5">
        <v>6.6294333365654504E-2</v>
      </c>
      <c r="C942">
        <v>7.8180563306959078E-2</v>
      </c>
      <c r="D942" s="5">
        <v>8.4193337537684307E-2</v>
      </c>
      <c r="E942">
        <v>9.0436241519998989E-2</v>
      </c>
      <c r="F942">
        <v>8.4194011564988E-2</v>
      </c>
      <c r="G942">
        <v>8.5082334181988004E-2</v>
      </c>
      <c r="H942">
        <v>8.5007575879628011E-2</v>
      </c>
      <c r="I942">
        <v>0.1104263026075485</v>
      </c>
      <c r="J942">
        <f>0.000543529255678349*(5)^0.5 + 0.0826348005627652</f>
        <v>8.3850168926221852E-2</v>
      </c>
      <c r="K942">
        <v>8.3727507064988008E-2</v>
      </c>
    </row>
    <row r="943" spans="1:11" x14ac:dyDescent="0.25">
      <c r="A943" s="1">
        <v>940</v>
      </c>
      <c r="B943" s="5">
        <v>6.6272837320229899E-2</v>
      </c>
      <c r="C943">
        <v>7.8168908275222104E-2</v>
      </c>
      <c r="D943" s="5">
        <v>8.4194255083470906E-2</v>
      </c>
      <c r="E943">
        <v>9.0457748469523494E-2</v>
      </c>
      <c r="F943">
        <v>8.4196437064988E-2</v>
      </c>
      <c r="G943">
        <v>8.5083928984987997E-2</v>
      </c>
      <c r="H943">
        <v>8.501464423938801E-2</v>
      </c>
      <c r="I943">
        <v>0.11046388386007169</v>
      </c>
      <c r="J943">
        <f>0.000543675686985412*(5)^0.5 + 0.0826348005627652</f>
        <v>8.3850496356578486E-2</v>
      </c>
      <c r="K943">
        <v>8.3727507064988008E-2</v>
      </c>
    </row>
    <row r="944" spans="1:11" x14ac:dyDescent="0.25">
      <c r="A944" s="1">
        <v>941</v>
      </c>
      <c r="B944" s="5">
        <v>6.6251358084289599E-2</v>
      </c>
      <c r="C944">
        <v>7.8157257353253948E-2</v>
      </c>
      <c r="D944" s="5">
        <v>8.4195172999396897E-2</v>
      </c>
      <c r="E944">
        <v>9.0479255419047999E-2</v>
      </c>
      <c r="F944">
        <v>8.4198862564988E-2</v>
      </c>
      <c r="G944">
        <v>8.5085523787988004E-2</v>
      </c>
      <c r="H944">
        <v>8.5021712599148008E-2</v>
      </c>
      <c r="I944">
        <v>0.1105014651125949</v>
      </c>
      <c r="J944">
        <f>0.000543822078863904*(5)^0.5 + 0.0826348005627652</f>
        <v>8.3850823698770144E-2</v>
      </c>
      <c r="K944">
        <v>8.3727507064988008E-2</v>
      </c>
    </row>
    <row r="945" spans="1:11" x14ac:dyDescent="0.25">
      <c r="A945" s="1">
        <v>942</v>
      </c>
      <c r="B945" s="5">
        <v>6.6229895638036496E-2</v>
      </c>
      <c r="C945">
        <v>7.814561053888118E-2</v>
      </c>
      <c r="D945" s="5">
        <v>8.4196091286040303E-2</v>
      </c>
      <c r="E945">
        <v>9.0500762368572504E-2</v>
      </c>
      <c r="F945">
        <v>8.4201288064988E-2</v>
      </c>
      <c r="G945">
        <v>8.5087118590987998E-2</v>
      </c>
      <c r="H945">
        <v>8.5028780958908007E-2</v>
      </c>
      <c r="I945">
        <v>0.1105390463651181</v>
      </c>
      <c r="J945">
        <f>0.000543968431345659*(5)^0.5 + 0.0826348005627652</f>
        <v>8.385115095286802E-2</v>
      </c>
      <c r="K945">
        <v>8.3727507064988008E-2</v>
      </c>
    </row>
    <row r="946" spans="1:11" x14ac:dyDescent="0.25">
      <c r="A946" s="1">
        <v>943</v>
      </c>
      <c r="B946" s="5">
        <v>6.6208449961704802E-2</v>
      </c>
      <c r="C946">
        <v>7.8133967829932011E-2</v>
      </c>
      <c r="D946" s="5">
        <v>8.4197009943980106E-2</v>
      </c>
      <c r="E946">
        <v>9.0522269318097009E-2</v>
      </c>
      <c r="F946">
        <v>8.4203713564988E-2</v>
      </c>
      <c r="G946">
        <v>8.5088713393988005E-2</v>
      </c>
      <c r="H946">
        <v>8.5035849318668005E-2</v>
      </c>
      <c r="I946">
        <v>0.1105766276176413</v>
      </c>
      <c r="J946">
        <f>0.000544114744462467*(5)^0.5 + 0.0826348005627652</f>
        <v>8.385147811894321E-2</v>
      </c>
      <c r="K946">
        <v>8.3727507064988008E-2</v>
      </c>
    </row>
    <row r="947" spans="1:11" x14ac:dyDescent="0.25">
      <c r="A947" s="1">
        <v>944</v>
      </c>
      <c r="B947" s="5">
        <v>6.6187021035559901E-2</v>
      </c>
      <c r="C947">
        <v>7.8122329224236065E-2</v>
      </c>
      <c r="D947" s="5">
        <v>8.4197928973796701E-2</v>
      </c>
      <c r="E947">
        <v>9.0543776267621515E-2</v>
      </c>
      <c r="F947">
        <v>8.4206139064988E-2</v>
      </c>
      <c r="G947">
        <v>8.5090308196987999E-2</v>
      </c>
      <c r="H947">
        <v>8.5042917678428004E-2</v>
      </c>
      <c r="I947">
        <v>0.1106142088701645</v>
      </c>
      <c r="J947">
        <f>0.000544261018246076*(5)^0.5 + 0.0826348005627652</f>
        <v>8.3851805197066684E-2</v>
      </c>
      <c r="K947">
        <v>8.3727507064988008E-2</v>
      </c>
    </row>
    <row r="948" spans="1:11" x14ac:dyDescent="0.25">
      <c r="A948" s="1">
        <v>945</v>
      </c>
      <c r="B948" s="5">
        <v>6.6165608839898304E-2</v>
      </c>
      <c r="C948">
        <v>7.8110694719624618E-2</v>
      </c>
      <c r="D948" s="5">
        <v>8.4198848376071694E-2</v>
      </c>
      <c r="E948">
        <v>9.056528321714602E-2</v>
      </c>
      <c r="F948">
        <v>8.4208564564988E-2</v>
      </c>
      <c r="G948">
        <v>8.5091902999988006E-2</v>
      </c>
      <c r="H948">
        <v>8.5049986038188002E-2</v>
      </c>
      <c r="I948">
        <v>0.11065179012268769</v>
      </c>
      <c r="J948">
        <f>0.000544407252728189*(5)^0.5 + 0.0826348005627652</f>
        <v>8.3852132187309344E-2</v>
      </c>
      <c r="K948">
        <v>8.3727507064988008E-2</v>
      </c>
    </row>
    <row r="949" spans="1:11" x14ac:dyDescent="0.25">
      <c r="A949" s="1">
        <v>946</v>
      </c>
      <c r="B949" s="5">
        <v>6.6144213355047804E-2</v>
      </c>
      <c r="C949">
        <v>7.8099064313930364E-2</v>
      </c>
      <c r="D949" s="5">
        <v>8.4199768151387994E-2</v>
      </c>
      <c r="E949">
        <v>9.0586790166670539E-2</v>
      </c>
      <c r="F949">
        <v>8.4210990064988001E-2</v>
      </c>
      <c r="G949">
        <v>8.5093497802988E-2</v>
      </c>
      <c r="H949">
        <v>8.5057054397948001E-2</v>
      </c>
      <c r="I949">
        <v>0.1106893713752109</v>
      </c>
      <c r="J949">
        <f>0.000544553447940469*(5)^0.5 + 0.0826348005627652</f>
        <v>8.3852459089741982E-2</v>
      </c>
      <c r="K949">
        <v>8.3727507064988008E-2</v>
      </c>
    </row>
    <row r="950" spans="1:11" x14ac:dyDescent="0.25">
      <c r="A950" s="1">
        <v>947</v>
      </c>
      <c r="B950" s="5">
        <v>6.6122834561366903E-2</v>
      </c>
      <c r="C950">
        <v>7.8087438004987561E-2</v>
      </c>
      <c r="D950" s="5">
        <v>8.4200688300329701E-2</v>
      </c>
      <c r="E950">
        <v>9.060829711619503E-2</v>
      </c>
      <c r="F950">
        <v>8.4213415564988001E-2</v>
      </c>
      <c r="G950">
        <v>8.5095092605987993E-2</v>
      </c>
      <c r="H950">
        <v>8.5064122757707999E-2</v>
      </c>
      <c r="I950">
        <v>0.1107269526277341</v>
      </c>
      <c r="J950">
        <f>0.000544699603914536*(5)^0.5 + 0.0826348005627652</f>
        <v>8.3852785904435317E-2</v>
      </c>
      <c r="K950">
        <v>8.3727507064988008E-2</v>
      </c>
    </row>
    <row r="951" spans="1:11" x14ac:dyDescent="0.25">
      <c r="A951" s="1">
        <v>948</v>
      </c>
      <c r="B951" s="5">
        <v>6.6101472439245301E-2</v>
      </c>
      <c r="C951">
        <v>7.8075815790632025E-2</v>
      </c>
      <c r="D951" s="5">
        <v>8.4201608823482404E-2</v>
      </c>
      <c r="E951">
        <v>9.0629804065719549E-2</v>
      </c>
      <c r="F951">
        <v>8.4215841064988001E-2</v>
      </c>
      <c r="G951">
        <v>8.5096687408988E-2</v>
      </c>
      <c r="H951">
        <v>8.5071191117467998E-2</v>
      </c>
      <c r="I951">
        <v>0.1107645338802573</v>
      </c>
      <c r="J951">
        <f>0.000544845720681966*(5)^0.5 + 0.0826348005627652</f>
        <v>8.3853112631459947E-2</v>
      </c>
      <c r="K951">
        <v>8.3727507064988008E-2</v>
      </c>
    </row>
    <row r="952" spans="1:11" x14ac:dyDescent="0.25">
      <c r="A952" s="1">
        <v>949</v>
      </c>
      <c r="B952" s="5">
        <v>6.6080126969103606E-2</v>
      </c>
      <c r="C952">
        <v>7.8064197668701082E-2</v>
      </c>
      <c r="D952" s="5">
        <v>8.4202529721432703E-2</v>
      </c>
      <c r="E952">
        <v>9.065131101524404E-2</v>
      </c>
      <c r="F952">
        <v>8.4218266564988001E-2</v>
      </c>
      <c r="G952">
        <v>8.5098282211987994E-2</v>
      </c>
      <c r="H952">
        <v>8.507825947722801E-2</v>
      </c>
      <c r="I952">
        <v>0.1108021151327805</v>
      </c>
      <c r="J952">
        <f>0.000544991798274295*(5)^0.5 + 0.0826348005627652</f>
        <v>8.3853439270886385E-2</v>
      </c>
      <c r="K952">
        <v>8.3727507064988008E-2</v>
      </c>
    </row>
    <row r="953" spans="1:11" x14ac:dyDescent="0.25">
      <c r="A953" s="1">
        <v>950</v>
      </c>
      <c r="B953" s="5">
        <v>6.6058798131393301E-2</v>
      </c>
      <c r="C953">
        <v>7.8052583637033518E-2</v>
      </c>
      <c r="D953" s="5">
        <v>8.4203450994768697E-2</v>
      </c>
      <c r="E953">
        <v>9.0672817964768559E-2</v>
      </c>
      <c r="F953">
        <v>8.4220692064988001E-2</v>
      </c>
      <c r="G953">
        <v>8.5099877014988001E-2</v>
      </c>
      <c r="H953">
        <v>8.5085327836988009E-2</v>
      </c>
      <c r="I953">
        <v>0.11083969638530369</v>
      </c>
      <c r="J953">
        <f>0.000545137836723016*(5)^0.5 + 0.0826348005627652</f>
        <v>8.3853765822785045E-2</v>
      </c>
      <c r="K953">
        <v>8.3727507064988008E-2</v>
      </c>
    </row>
    <row r="954" spans="1:11" x14ac:dyDescent="0.25">
      <c r="A954" s="1">
        <v>951</v>
      </c>
      <c r="B954" s="5">
        <v>6.6037485906596402E-2</v>
      </c>
      <c r="C954">
        <v>7.804097369346974E-2</v>
      </c>
      <c r="D954" s="5">
        <v>8.4204372644079706E-2</v>
      </c>
      <c r="E954">
        <v>9.0694324914293079E-2</v>
      </c>
      <c r="F954">
        <v>8.4223117564988001E-2</v>
      </c>
      <c r="G954">
        <v>8.5101471817987995E-2</v>
      </c>
      <c r="H954">
        <v>8.5092396196748007E-2</v>
      </c>
      <c r="I954">
        <v>0.110877277637827</v>
      </c>
      <c r="J954">
        <f>0.000545283836059578*(5)^0.5 + 0.0826348005627652</f>
        <v>8.3854092287226276E-2</v>
      </c>
      <c r="K954">
        <v>8.3727507064988008E-2</v>
      </c>
    </row>
    <row r="955" spans="1:11" x14ac:dyDescent="0.25">
      <c r="A955" s="1">
        <v>952</v>
      </c>
      <c r="B955" s="5">
        <v>6.6016190275226094E-2</v>
      </c>
      <c r="C955">
        <v>7.8029367835851626E-2</v>
      </c>
      <c r="D955" s="5">
        <v>8.4205294669956202E-2</v>
      </c>
      <c r="E955">
        <v>9.071583186381757E-2</v>
      </c>
      <c r="F955">
        <v>8.4225543064988001E-2</v>
      </c>
      <c r="G955">
        <v>8.5103066620988002E-2</v>
      </c>
      <c r="H955">
        <v>8.5099464556508006E-2</v>
      </c>
      <c r="I955">
        <v>0.1109148588903502</v>
      </c>
      <c r="J955">
        <f>0.00054542979631539*(5)^0.5 + 0.0826348005627652</f>
        <v>8.3854418664280284E-2</v>
      </c>
      <c r="K955">
        <v>8.3727507064988008E-2</v>
      </c>
    </row>
    <row r="956" spans="1:11" x14ac:dyDescent="0.25">
      <c r="A956" s="1">
        <v>953</v>
      </c>
      <c r="B956" s="5">
        <v>6.5994911217825705E-2</v>
      </c>
      <c r="C956">
        <v>7.8017766062022542E-2</v>
      </c>
      <c r="D956" s="5">
        <v>8.4206217072990294E-2</v>
      </c>
      <c r="E956">
        <v>9.0737338813342075E-2</v>
      </c>
      <c r="F956">
        <v>8.4227968564988001E-2</v>
      </c>
      <c r="G956">
        <v>8.5104661423987996E-2</v>
      </c>
      <c r="H956">
        <v>8.5106532916268005E-2</v>
      </c>
      <c r="I956">
        <v>0.11095244014287339</v>
      </c>
      <c r="J956">
        <f>0.000545575717521818*(5)^0.5 + 0.0826348005627652</f>
        <v>8.3854744954017207E-2</v>
      </c>
      <c r="K956">
        <v>8.3727507064988008E-2</v>
      </c>
    </row>
    <row r="957" spans="1:11" x14ac:dyDescent="0.25">
      <c r="A957" s="1">
        <v>954</v>
      </c>
      <c r="B957" s="5">
        <v>6.5973648714969593E-2</v>
      </c>
      <c r="C957">
        <v>7.8006168369827461E-2</v>
      </c>
      <c r="D957" s="5">
        <v>8.4207139853775204E-2</v>
      </c>
      <c r="E957">
        <v>9.075884576286658E-2</v>
      </c>
      <c r="F957">
        <v>8.4230394064988001E-2</v>
      </c>
      <c r="G957">
        <v>8.5106256226988003E-2</v>
      </c>
      <c r="H957">
        <v>8.5113601276028003E-2</v>
      </c>
      <c r="I957">
        <v>0.1109900213953966</v>
      </c>
      <c r="J957">
        <f>0.000545721599710187*(5)^0.5 + 0.0826348005627652</f>
        <v>8.3855071156507116E-2</v>
      </c>
      <c r="K957">
        <v>8.3727507064988008E-2</v>
      </c>
    </row>
    <row r="958" spans="1:11" x14ac:dyDescent="0.25">
      <c r="A958" s="1">
        <v>955</v>
      </c>
      <c r="B958" s="5">
        <v>6.5952402747262398E-2</v>
      </c>
      <c r="C958">
        <v>7.7994574757112745E-2</v>
      </c>
      <c r="D958" s="5">
        <v>8.4208063012905204E-2</v>
      </c>
      <c r="E958">
        <v>9.0780352712391085E-2</v>
      </c>
      <c r="F958">
        <v>8.4232819564988001E-2</v>
      </c>
      <c r="G958">
        <v>8.5107851029987996E-2</v>
      </c>
      <c r="H958">
        <v>8.5120669635788002E-2</v>
      </c>
      <c r="I958">
        <v>0.1110276026479198</v>
      </c>
      <c r="J958">
        <f>0.000545867442911779*(5)^0.5 + 0.0826348005627652</f>
        <v>8.3855397271819926E-2</v>
      </c>
      <c r="K958">
        <v>8.3727507064988008E-2</v>
      </c>
    </row>
    <row r="959" spans="1:11" x14ac:dyDescent="0.25">
      <c r="A959" s="1">
        <v>956</v>
      </c>
      <c r="B959" s="5">
        <v>6.5931173295339401E-2</v>
      </c>
      <c r="C959">
        <v>7.7982985221726392E-2</v>
      </c>
      <c r="D959" s="5">
        <v>8.4208986550976403E-2</v>
      </c>
      <c r="E959">
        <v>9.080185966191559E-2</v>
      </c>
      <c r="F959">
        <v>8.4235245064988001E-2</v>
      </c>
      <c r="G959">
        <v>8.5109445832988004E-2</v>
      </c>
      <c r="H959">
        <v>8.5127737995548E-2</v>
      </c>
      <c r="I959">
        <v>0.111065183900443</v>
      </c>
      <c r="J959">
        <f>0.000546013247157835*(5)^0.5 + 0.0826348005627652</f>
        <v>8.3855723300025511E-2</v>
      </c>
      <c r="K959">
        <v>8.3727507064988008E-2</v>
      </c>
    </row>
    <row r="960" spans="1:11" x14ac:dyDescent="0.25">
      <c r="A960" s="1">
        <v>957</v>
      </c>
      <c r="B960" s="5">
        <v>6.5909960339866194E-2</v>
      </c>
      <c r="C960">
        <v>7.7971399761517832E-2</v>
      </c>
      <c r="D960" s="5">
        <v>8.4209910468585794E-2</v>
      </c>
      <c r="E960">
        <v>9.0823366611440109E-2</v>
      </c>
      <c r="F960">
        <v>8.4237670564988001E-2</v>
      </c>
      <c r="G960">
        <v>8.5111040635987997E-2</v>
      </c>
      <c r="H960">
        <v>8.5134806355308013E-2</v>
      </c>
      <c r="I960">
        <v>0.1111027651529662</v>
      </c>
      <c r="J960">
        <f>0.000546159012479555*(5)^0.5 + 0.0826348005627652</f>
        <v>8.385604924119365E-2</v>
      </c>
      <c r="K960">
        <v>8.3727507064988008E-2</v>
      </c>
    </row>
    <row r="961" spans="1:11" x14ac:dyDescent="0.25">
      <c r="A961" s="1">
        <v>958</v>
      </c>
      <c r="B961" s="5">
        <v>6.5888763861538899E-2</v>
      </c>
      <c r="C961">
        <v>7.7959818374338047E-2</v>
      </c>
      <c r="D961" s="5">
        <v>8.4210834766331899E-2</v>
      </c>
      <c r="E961">
        <v>9.0844873560964615E-2</v>
      </c>
      <c r="F961">
        <v>8.4240096064988002E-2</v>
      </c>
      <c r="G961">
        <v>8.5112635438988005E-2</v>
      </c>
      <c r="H961">
        <v>8.5141874715068011E-2</v>
      </c>
      <c r="I961">
        <v>0.11114034640548941</v>
      </c>
      <c r="J961">
        <f>0.000546304738908094*(5)^0.5 + 0.0826348005627652</f>
        <v>8.3856375095393981E-2</v>
      </c>
      <c r="K961">
        <v>8.3727507064988008E-2</v>
      </c>
    </row>
    <row r="962" spans="1:11" x14ac:dyDescent="0.25">
      <c r="A962" s="1">
        <v>959</v>
      </c>
      <c r="B962" s="5">
        <v>6.5867583841083599E-2</v>
      </c>
      <c r="C962">
        <v>7.7948241058039533E-2</v>
      </c>
      <c r="D962" s="5">
        <v>8.4211759444814502E-2</v>
      </c>
      <c r="E962">
        <v>9.086638051048912E-2</v>
      </c>
      <c r="F962">
        <v>8.4242521564988002E-2</v>
      </c>
      <c r="G962">
        <v>8.5114230241987998E-2</v>
      </c>
      <c r="H962">
        <v>8.514894307482801E-2</v>
      </c>
      <c r="I962">
        <v>0.1111779276580127</v>
      </c>
      <c r="J962">
        <f>0.000546450426474571*(5)^0.5 + 0.0826348005627652</f>
        <v>8.3856700862696101E-2</v>
      </c>
      <c r="K962">
        <v>8.3727507064988008E-2</v>
      </c>
    </row>
    <row r="963" spans="1:11" x14ac:dyDescent="0.25">
      <c r="A963" s="1">
        <v>960</v>
      </c>
      <c r="B963" s="5">
        <v>6.5846420259256994E-2</v>
      </c>
      <c r="C963">
        <v>7.7936667810476257E-2</v>
      </c>
      <c r="D963" s="5">
        <v>8.4212684504634802E-2</v>
      </c>
      <c r="E963">
        <v>9.0887887460013611E-2</v>
      </c>
      <c r="F963">
        <v>8.4244947064988002E-2</v>
      </c>
      <c r="G963">
        <v>8.5115825044988005E-2</v>
      </c>
      <c r="H963">
        <v>8.5156011434588008E-2</v>
      </c>
      <c r="I963">
        <v>0.1112155089105359</v>
      </c>
      <c r="J963">
        <f>0.000546596075210058*(5)^0.5 + 0.0826348005627652</f>
        <v>8.3857026543169483E-2</v>
      </c>
      <c r="K963">
        <v>8.3727507064988008E-2</v>
      </c>
    </row>
    <row r="964" spans="1:11" x14ac:dyDescent="0.25">
      <c r="A964" s="1">
        <v>961</v>
      </c>
      <c r="B964" s="5">
        <v>6.5825273096845896E-2</v>
      </c>
      <c r="C964">
        <v>7.7925098629503753E-2</v>
      </c>
      <c r="D964" s="5">
        <v>8.4213609946394999E-2</v>
      </c>
      <c r="E964">
        <v>9.090939440953813E-2</v>
      </c>
      <c r="F964">
        <v>8.4247372564988002E-2</v>
      </c>
      <c r="G964">
        <v>8.5117419847987999E-2</v>
      </c>
      <c r="H964">
        <v>8.5163079794348007E-2</v>
      </c>
      <c r="I964">
        <v>0.11125309016305911</v>
      </c>
      <c r="J964">
        <f>0.000546741685145589*(5)^0.5 + 0.0826348005627652</f>
        <v>8.3857352136883528E-2</v>
      </c>
      <c r="K964">
        <v>8.3727507064988008E-2</v>
      </c>
    </row>
    <row r="965" spans="1:11" x14ac:dyDescent="0.25">
      <c r="A965" s="1">
        <v>962</v>
      </c>
      <c r="B965" s="5">
        <v>6.5804142334666901E-2</v>
      </c>
      <c r="C965">
        <v>7.7913533512979E-2</v>
      </c>
      <c r="D965" s="5">
        <v>8.4214535770699095E-2</v>
      </c>
      <c r="E965">
        <v>9.0930901359062621E-2</v>
      </c>
      <c r="F965">
        <v>8.4249798064988002E-2</v>
      </c>
      <c r="G965">
        <v>8.5119014650988006E-2</v>
      </c>
      <c r="H965">
        <v>8.5170148154108005E-2</v>
      </c>
      <c r="I965">
        <v>0.1112906714155823</v>
      </c>
      <c r="J965">
        <f>0.000546887256312156*(5)^0.5 + 0.0826348005627652</f>
        <v>8.385767764390753E-2</v>
      </c>
      <c r="K965">
        <v>8.3727507064988008E-2</v>
      </c>
    </row>
    <row r="966" spans="1:11" x14ac:dyDescent="0.25">
      <c r="A966" s="1">
        <v>963</v>
      </c>
      <c r="B966" s="5">
        <v>6.5783027953566997E-2</v>
      </c>
      <c r="C966">
        <v>7.7901972458760529E-2</v>
      </c>
      <c r="D966" s="5">
        <v>8.4215461978152203E-2</v>
      </c>
      <c r="E966">
        <v>9.095240830858714E-2</v>
      </c>
      <c r="F966">
        <v>8.4252223564988002E-2</v>
      </c>
      <c r="G966">
        <v>8.5120609453988E-2</v>
      </c>
      <c r="H966">
        <v>8.5177216513868004E-2</v>
      </c>
      <c r="I966">
        <v>0.1113282526681055</v>
      </c>
      <c r="J966">
        <f>0.000547032788740708*(5)^0.5 + 0.0826348005627652</f>
        <v>8.385800306431071E-2</v>
      </c>
      <c r="K966">
        <v>8.3727507064988008E-2</v>
      </c>
    </row>
    <row r="967" spans="1:11" x14ac:dyDescent="0.25">
      <c r="A967" s="1">
        <v>964</v>
      </c>
      <c r="B967" s="5">
        <v>6.5761929934423202E-2</v>
      </c>
      <c r="C967">
        <v>7.7890415464708346E-2</v>
      </c>
      <c r="D967" s="5">
        <v>8.4216388569360603E-2</v>
      </c>
      <c r="E967">
        <v>9.0973915258111646E-2</v>
      </c>
      <c r="F967">
        <v>8.4254649064988002E-2</v>
      </c>
      <c r="G967">
        <v>8.5122204256987993E-2</v>
      </c>
      <c r="H967">
        <v>8.5184284873628002E-2</v>
      </c>
      <c r="I967">
        <v>0.1113658339206287</v>
      </c>
      <c r="J967">
        <f>0.000547178282462156*(5)^0.5 + 0.0826348005627652</f>
        <v>8.3858328398162166E-2</v>
      </c>
      <c r="K967">
        <v>8.3727507064988008E-2</v>
      </c>
    </row>
    <row r="968" spans="1:11" x14ac:dyDescent="0.25">
      <c r="A968" s="1">
        <v>965</v>
      </c>
      <c r="B968" s="5">
        <v>6.5740848258142207E-2</v>
      </c>
      <c r="C968">
        <v>7.7878862528683979E-2</v>
      </c>
      <c r="D968" s="5">
        <v>8.4217315544932295E-2</v>
      </c>
      <c r="E968">
        <v>9.0995422207636151E-2</v>
      </c>
      <c r="F968">
        <v>8.4257074564988002E-2</v>
      </c>
      <c r="G968">
        <v>8.5123799059988001E-2</v>
      </c>
      <c r="H968">
        <v>8.5191353233388001E-2</v>
      </c>
      <c r="I968">
        <v>0.1114034151731519</v>
      </c>
      <c r="J968">
        <f>0.000547323737507368*(5)^0.5 + 0.0826348005627652</f>
        <v>8.3858653645530926E-2</v>
      </c>
      <c r="K968">
        <v>8.3727507064988008E-2</v>
      </c>
    </row>
    <row r="969" spans="1:11" x14ac:dyDescent="0.25">
      <c r="A969" s="1">
        <v>966</v>
      </c>
      <c r="B969" s="5">
        <v>6.5719782905660898E-2</v>
      </c>
      <c r="C969">
        <v>7.7867313648550429E-2</v>
      </c>
      <c r="D969" s="5">
        <v>8.4218242905476304E-2</v>
      </c>
      <c r="E969">
        <v>9.1016929157160656E-2</v>
      </c>
      <c r="F969">
        <v>8.4259500064988002E-2</v>
      </c>
      <c r="G969">
        <v>8.5125393862987994E-2</v>
      </c>
      <c r="H969">
        <v>8.5198421593147999E-2</v>
      </c>
      <c r="I969">
        <v>0.11144099642567511</v>
      </c>
      <c r="J969">
        <f>0.000547469153907171*(5)^0.5 + 0.0826348005627652</f>
        <v>8.3858978806485934E-2</v>
      </c>
      <c r="K969">
        <v>8.3727507064988008E-2</v>
      </c>
    </row>
    <row r="970" spans="1:11" x14ac:dyDescent="0.25">
      <c r="A970" s="1">
        <v>967</v>
      </c>
      <c r="B970" s="5">
        <v>6.5698733857945807E-2</v>
      </c>
      <c r="C970">
        <v>7.785576882217228E-2</v>
      </c>
      <c r="D970" s="5">
        <v>8.4219170651603198E-2</v>
      </c>
      <c r="E970">
        <v>9.1038436106685161E-2</v>
      </c>
      <c r="F970">
        <v>8.4261925564988002E-2</v>
      </c>
      <c r="G970">
        <v>8.5126988665988002E-2</v>
      </c>
      <c r="H970">
        <v>8.5205489952907998E-2</v>
      </c>
      <c r="I970">
        <v>0.1114785776781983</v>
      </c>
      <c r="J970">
        <f>0.00054761453169235*(5)^0.5 + 0.0826348005627652</f>
        <v>8.3859303881096012E-2</v>
      </c>
      <c r="K970">
        <v>8.3727507064988008E-2</v>
      </c>
    </row>
    <row r="971" spans="1:11" x14ac:dyDescent="0.25">
      <c r="A971" s="1">
        <v>968</v>
      </c>
      <c r="B971" s="5">
        <v>6.5677701095993093E-2</v>
      </c>
      <c r="C971">
        <v>7.7844228047415448E-2</v>
      </c>
      <c r="D971" s="5">
        <v>8.4220098783924793E-2</v>
      </c>
      <c r="E971">
        <v>9.1059943056209666E-2</v>
      </c>
      <c r="F971">
        <v>8.4264351064988002E-2</v>
      </c>
      <c r="G971">
        <v>8.5128583468987995E-2</v>
      </c>
      <c r="H971">
        <v>8.521255831266801E-2</v>
      </c>
      <c r="I971">
        <v>0.1115161589307216</v>
      </c>
      <c r="J971">
        <f>0.000547759870893653*(5)^0.5 + 0.0826348005627652</f>
        <v>8.3859628869429922E-2</v>
      </c>
      <c r="K971">
        <v>8.3727507064988008E-2</v>
      </c>
    </row>
    <row r="972" spans="1:11" x14ac:dyDescent="0.25">
      <c r="A972" s="1">
        <v>969</v>
      </c>
      <c r="B972" s="5">
        <v>6.5656684600829004E-2</v>
      </c>
      <c r="C972">
        <v>7.783269132214754E-2</v>
      </c>
      <c r="D972" s="5">
        <v>8.4221027303054294E-2</v>
      </c>
      <c r="E972">
        <v>9.1081450005734171E-2</v>
      </c>
      <c r="F972">
        <v>8.4266776564988002E-2</v>
      </c>
      <c r="G972">
        <v>8.5130178271988002E-2</v>
      </c>
      <c r="H972">
        <v>8.5219626672428009E-2</v>
      </c>
      <c r="I972">
        <v>0.1115537401832447</v>
      </c>
      <c r="J972">
        <f>0.000547905171541783*(5)^0.5 + 0.0826348005627652</f>
        <v>8.385995377155632E-2</v>
      </c>
      <c r="K972">
        <v>8.3727507064988008E-2</v>
      </c>
    </row>
    <row r="973" spans="1:11" x14ac:dyDescent="0.25">
      <c r="A973" s="1">
        <v>970</v>
      </c>
      <c r="B973" s="5">
        <v>6.5635684353509097E-2</v>
      </c>
      <c r="C973">
        <v>7.782115864423754E-2</v>
      </c>
      <c r="D973" s="5">
        <v>8.4221956209606305E-2</v>
      </c>
      <c r="E973">
        <v>9.110295695525869E-2</v>
      </c>
      <c r="F973">
        <v>8.4269202064988002E-2</v>
      </c>
      <c r="G973">
        <v>8.5131773074987996E-2</v>
      </c>
      <c r="H973">
        <v>8.5226695032188007E-2</v>
      </c>
      <c r="I973">
        <v>0.1115913214357679</v>
      </c>
      <c r="J973">
        <f>0.000548050433667404*(5)^0.5 + 0.0826348005627652</f>
        <v>8.386027858754376E-2</v>
      </c>
      <c r="K973">
        <v>8.3727507064988008E-2</v>
      </c>
    </row>
    <row r="974" spans="1:11" x14ac:dyDescent="0.25">
      <c r="A974" s="1">
        <v>971</v>
      </c>
      <c r="B974" s="5">
        <v>6.5614700335118598E-2</v>
      </c>
      <c r="C974">
        <v>7.7809630011555928E-2</v>
      </c>
      <c r="D974" s="5">
        <v>8.4222885504196807E-2</v>
      </c>
      <c r="E974">
        <v>9.1124463904783182E-2</v>
      </c>
      <c r="F974">
        <v>8.4271627564988003E-2</v>
      </c>
      <c r="G974">
        <v>8.5133367877988003E-2</v>
      </c>
      <c r="H974">
        <v>8.5233763391948006E-2</v>
      </c>
      <c r="I974">
        <v>0.1116289026882912</v>
      </c>
      <c r="J974">
        <f>0.000548195657301139*(5)^0.5 + 0.0826348005627652</f>
        <v>8.386060331746073E-2</v>
      </c>
      <c r="K974">
        <v>8.3727507064988008E-2</v>
      </c>
    </row>
    <row r="975" spans="1:11" x14ac:dyDescent="0.25">
      <c r="A975" s="1">
        <v>972</v>
      </c>
      <c r="B975" s="5">
        <v>6.5593732526772405E-2</v>
      </c>
      <c r="C975">
        <v>7.7798105421974781E-2</v>
      </c>
      <c r="D975" s="5">
        <v>8.4223815187442999E-2</v>
      </c>
      <c r="E975">
        <v>9.1145970854307701E-2</v>
      </c>
      <c r="F975">
        <v>8.4274053064988003E-2</v>
      </c>
      <c r="G975">
        <v>8.5134962680987997E-2</v>
      </c>
      <c r="H975">
        <v>8.5240831751708004E-2</v>
      </c>
      <c r="I975">
        <v>0.1116664839408144</v>
      </c>
      <c r="J975">
        <f>0.000548340842473572*(5)^0.5 + 0.0826348005627652</f>
        <v>8.386092796137562E-2</v>
      </c>
      <c r="K975">
        <v>8.3727507064988008E-2</v>
      </c>
    </row>
    <row r="976" spans="1:11" x14ac:dyDescent="0.25">
      <c r="A976" s="1">
        <v>973</v>
      </c>
      <c r="B976" s="5">
        <v>6.5572780909614797E-2</v>
      </c>
      <c r="C976">
        <v>7.7786584873367523E-2</v>
      </c>
      <c r="D976" s="5">
        <v>8.4224745259963693E-2</v>
      </c>
      <c r="E976">
        <v>9.1167477803832192E-2</v>
      </c>
      <c r="F976">
        <v>8.4276478564988003E-2</v>
      </c>
      <c r="G976">
        <v>8.5136557483988004E-2</v>
      </c>
      <c r="H976">
        <v>8.5247900111468003E-2</v>
      </c>
      <c r="I976">
        <v>0.1117040651933376</v>
      </c>
      <c r="J976">
        <f>0.000548485989215245*(5)^0.5 + 0.0826348005627652</f>
        <v>8.3861252519356708E-2</v>
      </c>
      <c r="K976">
        <v>8.3727507064988008E-2</v>
      </c>
    </row>
    <row r="977" spans="1:11" x14ac:dyDescent="0.25">
      <c r="A977" s="1">
        <v>974</v>
      </c>
      <c r="B977" s="5">
        <v>6.5551845464819403E-2</v>
      </c>
      <c r="C977">
        <v>7.7775068363609146E-2</v>
      </c>
      <c r="D977" s="5">
        <v>8.4225675722379004E-2</v>
      </c>
      <c r="E977">
        <v>9.1188984753356711E-2</v>
      </c>
      <c r="F977">
        <v>8.4278904064988003E-2</v>
      </c>
      <c r="G977">
        <v>8.5138152286987998E-2</v>
      </c>
      <c r="H977">
        <v>8.5254968471228001E-2</v>
      </c>
      <c r="I977">
        <v>0.11174164644586081</v>
      </c>
      <c r="J977">
        <f>0.00054863109755666*(5)^0.5 + 0.0826348005627652</f>
        <v>8.3861576991472217E-2</v>
      </c>
      <c r="K977">
        <v>8.3727507064988008E-2</v>
      </c>
    </row>
    <row r="978" spans="1:11" x14ac:dyDescent="0.25">
      <c r="A978" s="1">
        <v>975</v>
      </c>
      <c r="B978" s="5">
        <v>6.5530926173589202E-2</v>
      </c>
      <c r="C978">
        <v>7.776355589057618E-2</v>
      </c>
      <c r="D978" s="5">
        <v>8.4226606575310406E-2</v>
      </c>
      <c r="E978">
        <v>9.1210491702881202E-2</v>
      </c>
      <c r="F978">
        <v>8.4281329564988003E-2</v>
      </c>
      <c r="G978">
        <v>8.5139747089988005E-2</v>
      </c>
      <c r="H978">
        <v>8.5262036830988E-2</v>
      </c>
      <c r="I978">
        <v>0.111779227698384</v>
      </c>
      <c r="J978">
        <f>0.000548776167528278*(5)^0.5 + 0.0826348005627652</f>
        <v>8.3861901377790246E-2</v>
      </c>
      <c r="K978">
        <v>8.3727507064988008E-2</v>
      </c>
    </row>
    <row r="979" spans="1:11" x14ac:dyDescent="0.25">
      <c r="A979" s="1">
        <v>976</v>
      </c>
      <c r="B979" s="5">
        <v>6.5510023017156693E-2</v>
      </c>
      <c r="C979">
        <v>7.7752047452146547E-2</v>
      </c>
      <c r="D979" s="5">
        <v>8.4227537819380499E-2</v>
      </c>
      <c r="E979">
        <v>9.1231998652405721E-2</v>
      </c>
      <c r="F979">
        <v>8.4283755064988003E-2</v>
      </c>
      <c r="G979">
        <v>8.5141341892987998E-2</v>
      </c>
      <c r="H979">
        <v>8.5269105190747999E-2</v>
      </c>
      <c r="I979">
        <v>0.1118168089509072</v>
      </c>
      <c r="J979">
        <f>0.00054892119916052*(5)^0.5 + 0.0826348005627652</f>
        <v>8.3862225678378824E-2</v>
      </c>
      <c r="K979">
        <v>8.3727507064988008E-2</v>
      </c>
    </row>
    <row r="980" spans="1:11" x14ac:dyDescent="0.25">
      <c r="A980" s="1">
        <v>977</v>
      </c>
      <c r="B980" s="5">
        <v>6.5489135976783394E-2</v>
      </c>
      <c r="C980">
        <v>7.7740543046199692E-2</v>
      </c>
      <c r="D980" s="5">
        <v>8.4228469455213797E-2</v>
      </c>
      <c r="E980">
        <v>9.1253505601930227E-2</v>
      </c>
      <c r="F980">
        <v>8.4286180564988003E-2</v>
      </c>
      <c r="G980">
        <v>8.5142936695988006E-2</v>
      </c>
      <c r="H980">
        <v>8.5276173550508011E-2</v>
      </c>
      <c r="I980">
        <v>0.1118543902034304</v>
      </c>
      <c r="J980">
        <f>0.000549066192483768*(5)^0.5 + 0.0826348005627652</f>
        <v>8.3862549893305896E-2</v>
      </c>
      <c r="K980">
        <v>8.3727507064988008E-2</v>
      </c>
    </row>
    <row r="981" spans="1:11" x14ac:dyDescent="0.25">
      <c r="A981" s="1">
        <v>978</v>
      </c>
      <c r="B981" s="5">
        <v>6.5468265033760104E-2</v>
      </c>
      <c r="C981">
        <v>7.7729042670616574E-2</v>
      </c>
      <c r="D981" s="5">
        <v>8.4229401483435801E-2</v>
      </c>
      <c r="E981">
        <v>9.1275012551454732E-2</v>
      </c>
      <c r="F981">
        <v>8.4288606064988003E-2</v>
      </c>
      <c r="G981">
        <v>8.5144531498987999E-2</v>
      </c>
      <c r="H981">
        <v>8.5283241910268009E-2</v>
      </c>
      <c r="I981">
        <v>0.1118919714559536</v>
      </c>
      <c r="J981">
        <f>0.000549211147528363*(5)^0.5 + 0.0826348005627652</f>
        <v>8.3862874022639283E-2</v>
      </c>
      <c r="K981">
        <v>8.3727507064988008E-2</v>
      </c>
    </row>
    <row r="982" spans="1:11" x14ac:dyDescent="0.25">
      <c r="A982" s="1">
        <v>979</v>
      </c>
      <c r="B982" s="5">
        <v>6.5447410169406695E-2</v>
      </c>
      <c r="C982">
        <v>7.7717546323279596E-2</v>
      </c>
      <c r="D982" s="5">
        <v>8.4230333904673604E-2</v>
      </c>
      <c r="E982">
        <v>9.1296519500979251E-2</v>
      </c>
      <c r="F982">
        <v>8.4291031564988003E-2</v>
      </c>
      <c r="G982">
        <v>8.5146126301988007E-2</v>
      </c>
      <c r="H982">
        <v>8.5290310270028008E-2</v>
      </c>
      <c r="I982">
        <v>0.11192955270847681</v>
      </c>
      <c r="J982">
        <f>0.000549356064324606*(5)^0.5 + 0.0826348005627652</f>
        <v>8.3863198066446765E-2</v>
      </c>
      <c r="K982">
        <v>8.3727507064988008E-2</v>
      </c>
    </row>
    <row r="983" spans="1:11" x14ac:dyDescent="0.25">
      <c r="A983" s="1">
        <v>980</v>
      </c>
      <c r="B983" s="5">
        <v>6.54265713650721E-2</v>
      </c>
      <c r="C983">
        <v>7.7706054002072728E-2</v>
      </c>
      <c r="D983" s="5">
        <v>8.4231266719555706E-2</v>
      </c>
      <c r="E983">
        <v>9.1318026450503742E-2</v>
      </c>
      <c r="F983">
        <v>8.4293457064988003E-2</v>
      </c>
      <c r="G983">
        <v>8.5147721104988E-2</v>
      </c>
      <c r="H983">
        <v>8.5297378629788007E-2</v>
      </c>
      <c r="I983">
        <v>0.1119671339610001</v>
      </c>
      <c r="J983">
        <f>0.000549500942902757*(5)^0.5 + 0.0826348005627652</f>
        <v>8.3863522024795994E-2</v>
      </c>
      <c r="K983">
        <v>8.3727507064988008E-2</v>
      </c>
    </row>
    <row r="984" spans="1:11" x14ac:dyDescent="0.25">
      <c r="A984" s="1">
        <v>981</v>
      </c>
      <c r="B984" s="5">
        <v>6.54057486021343E-2</v>
      </c>
      <c r="C984">
        <v>7.7694565704881244E-2</v>
      </c>
      <c r="D984" s="5">
        <v>8.4232199928711796E-2</v>
      </c>
      <c r="E984">
        <v>9.1339533400028247E-2</v>
      </c>
      <c r="F984">
        <v>8.4295882564988003E-2</v>
      </c>
      <c r="G984">
        <v>8.5149315907987994E-2</v>
      </c>
      <c r="H984">
        <v>8.5304446989548005E-2</v>
      </c>
      <c r="I984">
        <v>0.1120047152135233</v>
      </c>
      <c r="J984">
        <f>0.000549645783293039*(5)^0.5 + 0.0826348005627652</f>
        <v>8.3863845897754558E-2</v>
      </c>
      <c r="K984">
        <v>8.3727507064988008E-2</v>
      </c>
    </row>
    <row r="985" spans="1:11" x14ac:dyDescent="0.25">
      <c r="A985" s="1">
        <v>982</v>
      </c>
      <c r="B985" s="5">
        <v>6.5384941862000306E-2</v>
      </c>
      <c r="C985">
        <v>7.7683081429592085E-2</v>
      </c>
      <c r="D985" s="5">
        <v>8.4233133532773202E-2</v>
      </c>
      <c r="E985">
        <v>9.1361040349552752E-2</v>
      </c>
      <c r="F985">
        <v>8.4298308064988003E-2</v>
      </c>
      <c r="G985">
        <v>8.5150910710988001E-2</v>
      </c>
      <c r="H985">
        <v>8.5311515349308004E-2</v>
      </c>
      <c r="I985">
        <v>0.11204229646604651</v>
      </c>
      <c r="J985">
        <f>0.000549790585525632*(5)^0.5 + 0.0826348005627652</f>
        <v>8.3864169685389928E-2</v>
      </c>
      <c r="K985">
        <v>8.3727507064988008E-2</v>
      </c>
    </row>
    <row r="986" spans="1:11" x14ac:dyDescent="0.25">
      <c r="A986" s="1">
        <v>983</v>
      </c>
      <c r="B986" s="5">
        <v>6.5364151126105899E-2</v>
      </c>
      <c r="C986">
        <v>7.7671601174093607E-2</v>
      </c>
      <c r="D986" s="5">
        <v>8.42340675323726E-2</v>
      </c>
      <c r="E986">
        <v>9.1382547299077271E-2</v>
      </c>
      <c r="F986">
        <v>8.4300733564988004E-2</v>
      </c>
      <c r="G986">
        <v>8.5152505513987994E-2</v>
      </c>
      <c r="H986">
        <v>8.5318583709068002E-2</v>
      </c>
      <c r="I986">
        <v>0.1120798777185697</v>
      </c>
      <c r="J986">
        <f>0.000549935349630678*(5)^0.5 + 0.0826348005627652</f>
        <v>8.3864493387769509E-2</v>
      </c>
      <c r="K986">
        <v>8.3727507064988008E-2</v>
      </c>
    </row>
    <row r="987" spans="1:11" x14ac:dyDescent="0.25">
      <c r="A987" s="1">
        <v>984</v>
      </c>
      <c r="B987" s="5">
        <v>6.5343376375915793E-2</v>
      </c>
      <c r="C987">
        <v>7.7660124936275568E-2</v>
      </c>
      <c r="D987" s="5">
        <v>8.4235001928144093E-2</v>
      </c>
      <c r="E987">
        <v>9.1404054248601763E-2</v>
      </c>
      <c r="F987">
        <v>8.4303159064988004E-2</v>
      </c>
      <c r="G987">
        <v>8.5154100316988002E-2</v>
      </c>
      <c r="H987">
        <v>8.5325652068828001E-2</v>
      </c>
      <c r="I987">
        <v>0.1121174589710929</v>
      </c>
      <c r="J987">
        <f>0.000550080075638279*(5)^0.5 + 0.0826348005627652</f>
        <v>8.3864817004960623E-2</v>
      </c>
      <c r="K987">
        <v>8.3727507064988008E-2</v>
      </c>
    </row>
    <row r="988" spans="1:11" x14ac:dyDescent="0.25">
      <c r="A988" s="1">
        <v>985</v>
      </c>
      <c r="B988" s="5">
        <v>6.5322617592923404E-2</v>
      </c>
      <c r="C988">
        <v>7.7648652714029362E-2</v>
      </c>
      <c r="D988" s="5">
        <v>8.4235936720723201E-2</v>
      </c>
      <c r="E988">
        <v>9.1425561198126282E-2</v>
      </c>
      <c r="F988">
        <v>8.4305584564988004E-2</v>
      </c>
      <c r="G988">
        <v>8.5155695119987995E-2</v>
      </c>
      <c r="H988">
        <v>8.5332720428587999E-2</v>
      </c>
      <c r="I988">
        <v>0.1121550402236161</v>
      </c>
      <c r="J988">
        <f>0.000550224763578498*(5)^0.5 + 0.0826348005627652</f>
        <v>8.386514053703048E-2</v>
      </c>
      <c r="K988">
        <v>8.3727507064988008E-2</v>
      </c>
    </row>
    <row r="989" spans="1:11" x14ac:dyDescent="0.25">
      <c r="A989" s="1">
        <v>986</v>
      </c>
      <c r="B989" s="5">
        <v>6.5301874758650902E-2</v>
      </c>
      <c r="C989">
        <v>7.7637184505247689E-2</v>
      </c>
      <c r="D989" s="5">
        <v>8.4236871910746899E-2</v>
      </c>
      <c r="E989">
        <v>9.1447068147650787E-2</v>
      </c>
      <c r="F989">
        <v>8.4308010064988004E-2</v>
      </c>
      <c r="G989">
        <v>8.5157289922988003E-2</v>
      </c>
      <c r="H989">
        <v>8.5339788788347998E-2</v>
      </c>
      <c r="I989">
        <v>0.1121926214761393</v>
      </c>
      <c r="J989">
        <f>0.000550369413481357*(5)^0.5 + 0.0826348005627652</f>
        <v>8.3865463984046207E-2</v>
      </c>
      <c r="K989">
        <v>8.3727507064988008E-2</v>
      </c>
    </row>
    <row r="990" spans="1:11" x14ac:dyDescent="0.25">
      <c r="A990" s="1">
        <v>987</v>
      </c>
      <c r="B990" s="5">
        <v>6.5281147854649196E-2</v>
      </c>
      <c r="C990">
        <v>7.7625720307824816E-2</v>
      </c>
      <c r="D990" s="5">
        <v>8.4237807498853498E-2</v>
      </c>
      <c r="E990">
        <v>9.1468575097175292E-2</v>
      </c>
      <c r="F990">
        <v>8.4310435564988004E-2</v>
      </c>
      <c r="G990">
        <v>8.5158884725987996E-2</v>
      </c>
      <c r="H990">
        <v>8.534685714810801E-2</v>
      </c>
      <c r="I990">
        <v>0.11223020272866251</v>
      </c>
      <c r="J990">
        <f>0.00055051402537684*(5)^0.5 + 0.0826348005627652</f>
        <v>8.386578734607486E-2</v>
      </c>
      <c r="K990">
        <v>8.3727507064988008E-2</v>
      </c>
    </row>
    <row r="991" spans="1:11" x14ac:dyDescent="0.25">
      <c r="A991" s="1">
        <v>988</v>
      </c>
      <c r="B991" s="5">
        <v>6.52604368624978E-2</v>
      </c>
      <c r="C991">
        <v>7.7614260119656497E-2</v>
      </c>
      <c r="D991" s="5">
        <v>8.4238743485682804E-2</v>
      </c>
      <c r="E991">
        <v>9.1490082046699783E-2</v>
      </c>
      <c r="F991">
        <v>8.4312861064988004E-2</v>
      </c>
      <c r="G991">
        <v>8.5160479528988003E-2</v>
      </c>
      <c r="H991">
        <v>8.5353925507868009E-2</v>
      </c>
      <c r="I991">
        <v>0.1122677839811858</v>
      </c>
      <c r="J991">
        <f>0.000550658599294891*(5)^0.5 + 0.0826348005627652</f>
        <v>8.3866110623183401E-2</v>
      </c>
      <c r="K991">
        <v>8.3727507064988008E-2</v>
      </c>
    </row>
    <row r="992" spans="1:11" x14ac:dyDescent="0.25">
      <c r="A992" s="1">
        <v>989</v>
      </c>
      <c r="B992" s="5">
        <v>6.5239741763804801E-2</v>
      </c>
      <c r="C992">
        <v>7.7602803938639914E-2</v>
      </c>
      <c r="D992" s="5">
        <v>8.4239679871876194E-2</v>
      </c>
      <c r="E992">
        <v>9.1511588996224302E-2</v>
      </c>
      <c r="F992">
        <v>8.4315286564988004E-2</v>
      </c>
      <c r="G992">
        <v>8.5162074331987997E-2</v>
      </c>
      <c r="H992">
        <v>8.5360993867628007E-2</v>
      </c>
      <c r="I992">
        <v>0.112305365233709</v>
      </c>
      <c r="J992">
        <f>0.000550803135265414*(5)^0.5 + 0.0826348005627652</f>
        <v>8.3866433815438679E-2</v>
      </c>
      <c r="K992">
        <v>8.3727507064988008E-2</v>
      </c>
    </row>
    <row r="993" spans="1:11" x14ac:dyDescent="0.25">
      <c r="A993" s="1">
        <v>990</v>
      </c>
      <c r="B993" s="5">
        <v>6.5219062540206596E-2</v>
      </c>
      <c r="C993">
        <v>7.7591351762673705E-2</v>
      </c>
      <c r="D993" s="5">
        <v>8.4240616658076306E-2</v>
      </c>
      <c r="E993">
        <v>9.1533095945748807E-2</v>
      </c>
      <c r="F993">
        <v>8.4317712064988004E-2</v>
      </c>
      <c r="G993">
        <v>8.5163669134988004E-2</v>
      </c>
      <c r="H993">
        <v>8.5368062227388006E-2</v>
      </c>
      <c r="I993">
        <v>0.1123429464862321</v>
      </c>
      <c r="J993">
        <f>0.000550947633318276*(5)^0.5 + 0.0826348005627652</f>
        <v>8.3866756922907501E-2</v>
      </c>
      <c r="K993">
        <v>8.3727507064988008E-2</v>
      </c>
    </row>
    <row r="994" spans="1:11" x14ac:dyDescent="0.25">
      <c r="A994" s="1">
        <v>991</v>
      </c>
      <c r="B994" s="5">
        <v>6.5198399173368199E-2</v>
      </c>
      <c r="C994">
        <v>7.7579903589658036E-2</v>
      </c>
      <c r="D994" s="5">
        <v>8.4241553844927194E-2</v>
      </c>
      <c r="E994">
        <v>9.1554602895273313E-2</v>
      </c>
      <c r="F994">
        <v>8.4320137564988004E-2</v>
      </c>
      <c r="G994">
        <v>8.5165263937987998E-2</v>
      </c>
      <c r="H994">
        <v>8.5375130587148004E-2</v>
      </c>
      <c r="I994">
        <v>0.1123805277387554</v>
      </c>
      <c r="J994">
        <f>0.000551092093483302*(5)^0.5 + 0.0826348005627652</f>
        <v>8.3867079945656536E-2</v>
      </c>
      <c r="K994">
        <v>8.3727507064988008E-2</v>
      </c>
    </row>
    <row r="995" spans="1:11" x14ac:dyDescent="0.25">
      <c r="A995" s="1">
        <v>992</v>
      </c>
      <c r="B995" s="5">
        <v>6.5177751644983198E-2</v>
      </c>
      <c r="C995">
        <v>7.7568459417494504E-2</v>
      </c>
      <c r="D995" s="5">
        <v>8.4242491433074607E-2</v>
      </c>
      <c r="E995">
        <v>9.1576109844797832E-2</v>
      </c>
      <c r="F995">
        <v>8.4322563064988004E-2</v>
      </c>
      <c r="G995">
        <v>8.5166858740988005E-2</v>
      </c>
      <c r="H995">
        <v>8.5382198946908003E-2</v>
      </c>
      <c r="I995">
        <v>0.1124181089912786</v>
      </c>
      <c r="J995">
        <f>0.00055123651579028*(5)^0.5 + 0.0826348005627652</f>
        <v>8.3867402883752412E-2</v>
      </c>
      <c r="K995">
        <v>8.3727507064988008E-2</v>
      </c>
    </row>
    <row r="996" spans="1:11" x14ac:dyDescent="0.25">
      <c r="A996" s="1">
        <v>993</v>
      </c>
      <c r="B996" s="5">
        <v>6.5157119936773103E-2</v>
      </c>
      <c r="C996">
        <v>7.7557019244086173E-2</v>
      </c>
      <c r="D996" s="5">
        <v>8.4243429423165497E-2</v>
      </c>
      <c r="E996">
        <v>9.1597616794322323E-2</v>
      </c>
      <c r="F996">
        <v>8.4324988564988004E-2</v>
      </c>
      <c r="G996">
        <v>8.5168453543987999E-2</v>
      </c>
      <c r="H996">
        <v>8.5389267306668001E-2</v>
      </c>
      <c r="I996">
        <v>0.1124556902438018</v>
      </c>
      <c r="J996">
        <f>0.000551380900268958*(5)^0.5 + 0.0826348005627652</f>
        <v>8.3867725737261631E-2</v>
      </c>
      <c r="K996">
        <v>8.3727507064988008E-2</v>
      </c>
    </row>
    <row r="997" spans="1:11" x14ac:dyDescent="0.25">
      <c r="A997" s="1">
        <v>994</v>
      </c>
      <c r="B997" s="5">
        <v>6.5136504030487999E-2</v>
      </c>
      <c r="C997">
        <v>7.7545583067337581E-2</v>
      </c>
      <c r="D997" s="5">
        <v>8.42443678158485E-2</v>
      </c>
      <c r="E997">
        <v>9.1619123743846828E-2</v>
      </c>
      <c r="F997">
        <v>8.4327414064988004E-2</v>
      </c>
      <c r="G997">
        <v>8.5170048346988006E-2</v>
      </c>
      <c r="H997">
        <v>8.5396335666428E-2</v>
      </c>
      <c r="I997">
        <v>0.112493271496325</v>
      </c>
      <c r="J997">
        <f>0.000551525246949045*(5)^0.5 + 0.0826348005627652</f>
        <v>8.3868048506250625E-2</v>
      </c>
      <c r="K997">
        <v>8.3727507064988008E-2</v>
      </c>
    </row>
    <row r="998" spans="1:11" x14ac:dyDescent="0.25">
      <c r="A998" s="1">
        <v>995</v>
      </c>
      <c r="B998" s="5">
        <v>6.5115903907906197E-2</v>
      </c>
      <c r="C998">
        <v>7.753415088515471E-2</v>
      </c>
      <c r="D998" s="5">
        <v>8.4245306611773499E-2</v>
      </c>
      <c r="E998">
        <v>9.1640630693371333E-2</v>
      </c>
      <c r="F998">
        <v>8.4329839564988004E-2</v>
      </c>
      <c r="G998">
        <v>8.5171643149987999E-2</v>
      </c>
      <c r="H998">
        <v>8.5403404026187998E-2</v>
      </c>
      <c r="I998">
        <v>0.11253085274884821</v>
      </c>
      <c r="J998">
        <f>0.000551669555860213*(5)^0.5 + 0.0826348005627652</f>
        <v>8.3868371190785759E-2</v>
      </c>
      <c r="K998">
        <v>8.3727507064988008E-2</v>
      </c>
    </row>
    <row r="999" spans="1:11" x14ac:dyDescent="0.25">
      <c r="A999" s="1">
        <v>996</v>
      </c>
      <c r="B999" s="5">
        <v>6.5095319550834002E-2</v>
      </c>
      <c r="C999">
        <v>7.7522722695445051E-2</v>
      </c>
      <c r="D999" s="5">
        <v>8.4246245811591902E-2</v>
      </c>
      <c r="E999">
        <v>9.1662137642895838E-2</v>
      </c>
      <c r="F999">
        <v>8.4332265064988005E-2</v>
      </c>
      <c r="G999">
        <v>8.5173237952988007E-2</v>
      </c>
      <c r="H999">
        <v>8.5410472385948011E-2</v>
      </c>
      <c r="I999">
        <v>0.1125684340013714</v>
      </c>
      <c r="J999">
        <f>0.000551813827032092*(5)^0.5 + 0.0826348005627652</f>
        <v>8.3868693790933271E-2</v>
      </c>
      <c r="K999">
        <v>8.3727507064988008E-2</v>
      </c>
    </row>
    <row r="1000" spans="1:11" x14ac:dyDescent="0.25">
      <c r="A1000" s="1">
        <v>997</v>
      </c>
      <c r="B1000" s="5">
        <v>6.5074750941105999E-2</v>
      </c>
      <c r="C1000">
        <v>7.7511298496117487E-2</v>
      </c>
      <c r="D1000" s="5">
        <v>8.4247185415956799E-2</v>
      </c>
      <c r="E1000">
        <v>9.1683644592420344E-2</v>
      </c>
      <c r="F1000">
        <v>8.4334690564988005E-2</v>
      </c>
      <c r="G1000">
        <v>8.5174832755988E-2</v>
      </c>
      <c r="H1000">
        <v>8.5417540745708009E-2</v>
      </c>
      <c r="I1000">
        <v>0.1126060152538946</v>
      </c>
      <c r="J1000">
        <f>0.000551958060494275*(5)^0.5 + 0.0826348005627652</f>
        <v>8.3869016306759345E-2</v>
      </c>
      <c r="K1000">
        <v>8.3727507064988008E-2</v>
      </c>
    </row>
    <row r="1001" spans="1:11" x14ac:dyDescent="0.25">
      <c r="A1001" s="1">
        <v>998</v>
      </c>
      <c r="B1001" s="5">
        <v>6.5054198060584795E-2</v>
      </c>
      <c r="C1001">
        <v>7.7499878285082424E-2</v>
      </c>
      <c r="D1001" s="5">
        <v>8.4248125425522596E-2</v>
      </c>
      <c r="E1001">
        <v>9.1705151541944863E-2</v>
      </c>
      <c r="F1001">
        <v>8.4337116064988005E-2</v>
      </c>
      <c r="G1001">
        <v>8.5176427558987994E-2</v>
      </c>
      <c r="H1001">
        <v>8.5424609105468008E-2</v>
      </c>
      <c r="I1001">
        <v>0.1126435965064178</v>
      </c>
      <c r="J1001">
        <f>0.000552102256276318*(5)^0.5 + 0.0826348005627652</f>
        <v>8.3869338738330065E-2</v>
      </c>
      <c r="K1001">
        <v>8.3727507064988008E-2</v>
      </c>
    </row>
    <row r="1002" spans="1:11" x14ac:dyDescent="0.25">
      <c r="A1002" s="1">
        <v>999</v>
      </c>
      <c r="B1002" s="5">
        <v>6.5033660891160999E-2</v>
      </c>
      <c r="C1002">
        <v>7.7488462060251714E-2</v>
      </c>
      <c r="D1002" s="5">
        <v>8.4249065840945103E-2</v>
      </c>
      <c r="E1002">
        <v>9.1726658491469368E-2</v>
      </c>
      <c r="F1002">
        <v>8.4339541564988005E-2</v>
      </c>
      <c r="G1002">
        <v>8.5178022361988001E-2</v>
      </c>
      <c r="H1002">
        <v>8.5431677465228006E-2</v>
      </c>
      <c r="I1002">
        <v>0.112681177758941</v>
      </c>
      <c r="J1002">
        <f>0.000552246414407735*(5)^0.5 + 0.0826348005627652</f>
        <v>8.3869661085711422E-2</v>
      </c>
      <c r="K1002">
        <v>8.3727507064988008E-2</v>
      </c>
    </row>
    <row r="1003" spans="1:11" x14ac:dyDescent="0.25">
      <c r="A1003" s="1">
        <v>1000</v>
      </c>
      <c r="B1003" s="5">
        <v>6.5013139414753104E-2</v>
      </c>
      <c r="C1003">
        <v>7.7477049819538624E-2</v>
      </c>
      <c r="D1003" s="5">
        <v>8.4250006662881599E-2</v>
      </c>
      <c r="E1003">
        <v>9.1748165440993873E-2</v>
      </c>
      <c r="F1003">
        <v>8.4341967064988005E-2</v>
      </c>
      <c r="G1003">
        <v>8.5179617164987995E-2</v>
      </c>
      <c r="H1003">
        <v>8.5438745824988005E-2</v>
      </c>
      <c r="I1003">
        <v>0.1127187590114643</v>
      </c>
      <c r="J1003">
        <f>0.000552390534918005*(5)^0.5 + 0.0826348005627652</f>
        <v>8.3869983348969335E-2</v>
      </c>
      <c r="K1003">
        <v>8.3727507064988008E-2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C3B-B86B-42F1-A84D-F640904535D1}">
  <dimension ref="A1:D1037"/>
  <sheetViews>
    <sheetView topLeftCell="A4" workbookViewId="0">
      <selection activeCell="A2" sqref="A2:XFD2"/>
    </sheetView>
  </sheetViews>
  <sheetFormatPr defaultRowHeight="14" x14ac:dyDescent="0.25"/>
  <cols>
    <col min="2" max="2" width="11.36328125" customWidth="1"/>
    <col min="3" max="3" width="12.453125" bestFit="1" customWidth="1"/>
  </cols>
  <sheetData>
    <row r="1" spans="1:4" ht="19.5" x14ac:dyDescent="0.5">
      <c r="B1" s="10" t="s">
        <v>109</v>
      </c>
      <c r="C1" s="10" t="s">
        <v>111</v>
      </c>
      <c r="D1" s="10" t="s">
        <v>117</v>
      </c>
    </row>
    <row r="2" spans="1:4" hidden="1" x14ac:dyDescent="0.25">
      <c r="B2" s="1" t="s">
        <v>1</v>
      </c>
      <c r="C2" s="1" t="s">
        <v>3</v>
      </c>
      <c r="D2" s="1" t="s">
        <v>9</v>
      </c>
    </row>
    <row r="3" spans="1:4" x14ac:dyDescent="0.25">
      <c r="A3" s="1">
        <v>0</v>
      </c>
      <c r="B3">
        <v>0.63595439929845088</v>
      </c>
      <c r="C3">
        <v>0.58657320032353744</v>
      </c>
      <c r="D3">
        <v>0.48719824433065162</v>
      </c>
    </row>
    <row r="4" spans="1:4" x14ac:dyDescent="0.25">
      <c r="A4" s="1">
        <v>1</v>
      </c>
      <c r="B4">
        <v>0.63556425462300259</v>
      </c>
      <c r="C4">
        <v>0.58644923801493565</v>
      </c>
      <c r="D4">
        <v>0.48738771031455802</v>
      </c>
    </row>
    <row r="5" spans="1:4" x14ac:dyDescent="0.25">
      <c r="A5" s="1">
        <v>2</v>
      </c>
      <c r="B5">
        <v>0.63517458834520624</v>
      </c>
      <c r="C5">
        <v>0.58632532808993121</v>
      </c>
      <c r="D5">
        <v>0.48757717629846431</v>
      </c>
    </row>
    <row r="6" spans="1:4" x14ac:dyDescent="0.25">
      <c r="A6" s="1">
        <v>3</v>
      </c>
      <c r="B6">
        <v>0.63478539958567981</v>
      </c>
      <c r="C6">
        <v>0.58620147051532701</v>
      </c>
      <c r="D6">
        <v>0.48776664228237071</v>
      </c>
    </row>
    <row r="7" spans="1:4" x14ac:dyDescent="0.25">
      <c r="A7" s="1">
        <v>4</v>
      </c>
      <c r="B7">
        <v>0.63439668746719557</v>
      </c>
      <c r="C7">
        <v>0.58607766525795391</v>
      </c>
      <c r="D7">
        <v>0.48795610826627711</v>
      </c>
    </row>
    <row r="8" spans="1:4" x14ac:dyDescent="0.25">
      <c r="A8" s="1">
        <v>5</v>
      </c>
      <c r="B8">
        <v>0.63400845111467297</v>
      </c>
      <c r="C8">
        <v>0.58595391228467086</v>
      </c>
      <c r="D8">
        <v>0.48814557425018351</v>
      </c>
    </row>
    <row r="9" spans="1:4" x14ac:dyDescent="0.25">
      <c r="A9" s="1">
        <v>6</v>
      </c>
      <c r="B9">
        <v>0.63362068965517249</v>
      </c>
      <c r="C9">
        <v>0.5858302115623647</v>
      </c>
      <c r="D9">
        <v>0.48833504023408969</v>
      </c>
    </row>
    <row r="10" spans="1:4" x14ac:dyDescent="0.25">
      <c r="A10" s="1">
        <v>7</v>
      </c>
      <c r="B10">
        <v>0.63323340221788871</v>
      </c>
      <c r="C10">
        <v>0.58570656305795044</v>
      </c>
      <c r="D10">
        <v>0.48852450621799609</v>
      </c>
    </row>
    <row r="11" spans="1:4" x14ac:dyDescent="0.25">
      <c r="A11" s="1">
        <v>8</v>
      </c>
      <c r="B11">
        <v>0.63284658793414406</v>
      </c>
      <c r="C11">
        <v>0.58558296673837074</v>
      </c>
      <c r="D11">
        <v>0.48871397220190249</v>
      </c>
    </row>
    <row r="12" spans="1:4" x14ac:dyDescent="0.25">
      <c r="A12" s="1">
        <v>9</v>
      </c>
      <c r="B12">
        <v>0.63246024593738204</v>
      </c>
      <c r="C12">
        <v>0.58545942257059636</v>
      </c>
      <c r="D12">
        <v>0.48890343818580889</v>
      </c>
    </row>
    <row r="13" spans="1:4" x14ac:dyDescent="0.25">
      <c r="A13" s="1">
        <v>10</v>
      </c>
      <c r="B13">
        <v>0.63207437536316102</v>
      </c>
      <c r="C13">
        <v>0.58533593052162591</v>
      </c>
      <c r="D13">
        <v>0.48909290416971518</v>
      </c>
    </row>
    <row r="14" spans="1:4" x14ac:dyDescent="0.25">
      <c r="A14" s="1">
        <v>11</v>
      </c>
      <c r="B14">
        <v>0.63168897534914792</v>
      </c>
      <c r="C14">
        <v>0.58521249055848579</v>
      </c>
      <c r="D14">
        <v>0.48928237015362158</v>
      </c>
    </row>
    <row r="15" spans="1:4" x14ac:dyDescent="0.25">
      <c r="A15" s="1">
        <v>12</v>
      </c>
      <c r="B15">
        <v>0.63130404503511117</v>
      </c>
      <c r="C15">
        <v>0.58508910264823011</v>
      </c>
      <c r="D15">
        <v>0.48947183613752793</v>
      </c>
    </row>
    <row r="16" spans="1:4" x14ac:dyDescent="0.25">
      <c r="A16" s="1">
        <v>13</v>
      </c>
      <c r="B16">
        <v>0.63091958356291522</v>
      </c>
      <c r="C16">
        <v>0.58496576675794099</v>
      </c>
      <c r="D16">
        <v>0.48966130212143433</v>
      </c>
    </row>
    <row r="17" spans="1:4" x14ac:dyDescent="0.25">
      <c r="A17" s="1">
        <v>14</v>
      </c>
      <c r="B17">
        <v>0.63053559007651294</v>
      </c>
      <c r="C17">
        <v>0.58484248285472817</v>
      </c>
      <c r="D17">
        <v>0.48985076810534067</v>
      </c>
    </row>
    <row r="18" spans="1:4" x14ac:dyDescent="0.25">
      <c r="A18" s="1">
        <v>15</v>
      </c>
      <c r="B18">
        <v>0.63015206372194077</v>
      </c>
      <c r="C18">
        <v>0.58471925090572896</v>
      </c>
      <c r="D18">
        <v>0.49004023408924707</v>
      </c>
    </row>
    <row r="19" spans="1:4" x14ac:dyDescent="0.25">
      <c r="A19" s="1">
        <v>16</v>
      </c>
      <c r="B19">
        <v>0.62976900364731092</v>
      </c>
      <c r="C19">
        <v>0.58459607087810872</v>
      </c>
      <c r="D19">
        <v>0.49022970007315342</v>
      </c>
    </row>
    <row r="20" spans="1:4" x14ac:dyDescent="0.25">
      <c r="A20" s="1">
        <v>17</v>
      </c>
      <c r="B20">
        <v>0.62938640900280629</v>
      </c>
      <c r="C20">
        <v>0.58447294273906014</v>
      </c>
      <c r="D20">
        <v>0.49041916605705982</v>
      </c>
    </row>
    <row r="21" spans="1:4" x14ac:dyDescent="0.25">
      <c r="A21" s="1">
        <v>18</v>
      </c>
      <c r="B21">
        <v>0.62900427894067312</v>
      </c>
      <c r="C21">
        <v>0.58434986645580367</v>
      </c>
      <c r="D21">
        <v>0.49060863204096611</v>
      </c>
    </row>
    <row r="22" spans="1:4" x14ac:dyDescent="0.25">
      <c r="A22" s="1">
        <v>19</v>
      </c>
      <c r="B22">
        <v>0.62862261261521579</v>
      </c>
      <c r="C22">
        <v>0.58422684199558739</v>
      </c>
      <c r="D22">
        <v>0.49079809802487251</v>
      </c>
    </row>
    <row r="23" spans="1:4" x14ac:dyDescent="0.25">
      <c r="A23" s="1">
        <v>20</v>
      </c>
      <c r="B23">
        <v>0.62824140918278948</v>
      </c>
      <c r="C23">
        <v>0.58410386932568703</v>
      </c>
      <c r="D23">
        <v>0.49098756400877891</v>
      </c>
    </row>
    <row r="24" spans="1:4" x14ac:dyDescent="0.25">
      <c r="A24" s="1">
        <v>21</v>
      </c>
      <c r="B24">
        <v>0.62786066780179517</v>
      </c>
      <c r="C24">
        <v>0.58398094841340575</v>
      </c>
      <c r="D24">
        <v>0.49117702999268531</v>
      </c>
    </row>
    <row r="25" spans="1:4" x14ac:dyDescent="0.25">
      <c r="A25" s="1">
        <v>22</v>
      </c>
      <c r="B25">
        <v>0.627480387632672</v>
      </c>
      <c r="C25">
        <v>0.58385807922607413</v>
      </c>
      <c r="D25">
        <v>0.4913664959765916</v>
      </c>
    </row>
    <row r="26" spans="1:4" x14ac:dyDescent="0.25">
      <c r="A26" s="1">
        <v>23</v>
      </c>
      <c r="B26">
        <v>0.62710056783789248</v>
      </c>
      <c r="C26">
        <v>0.58373526173105039</v>
      </c>
      <c r="D26">
        <v>0.491555961960498</v>
      </c>
    </row>
    <row r="27" spans="1:4" x14ac:dyDescent="0.25">
      <c r="A27" s="1">
        <v>24</v>
      </c>
      <c r="B27">
        <v>0.62672120758195549</v>
      </c>
      <c r="C27">
        <v>0.58361249589572017</v>
      </c>
      <c r="D27">
        <v>0.49174542794440429</v>
      </c>
    </row>
    <row r="28" spans="1:4" x14ac:dyDescent="0.25">
      <c r="A28" s="1">
        <v>25</v>
      </c>
      <c r="B28">
        <v>0.62634230603138064</v>
      </c>
      <c r="C28">
        <v>0.58348978168749666</v>
      </c>
      <c r="D28">
        <v>0.49193489392831069</v>
      </c>
    </row>
    <row r="29" spans="1:4" x14ac:dyDescent="0.25">
      <c r="A29" s="1">
        <v>26</v>
      </c>
      <c r="B29">
        <v>0.62596386235470136</v>
      </c>
      <c r="C29">
        <v>0.58336711907382033</v>
      </c>
      <c r="D29">
        <v>0.49212435991221698</v>
      </c>
    </row>
    <row r="30" spans="1:4" x14ac:dyDescent="0.25">
      <c r="A30" s="1">
        <v>27</v>
      </c>
      <c r="B30">
        <v>0.62558587572246038</v>
      </c>
      <c r="C30">
        <v>0.58324450802215877</v>
      </c>
      <c r="D30">
        <v>0.49231382589612338</v>
      </c>
    </row>
    <row r="31" spans="1:4" x14ac:dyDescent="0.25">
      <c r="A31" s="1">
        <v>28</v>
      </c>
      <c r="B31">
        <v>0.6252083453072016</v>
      </c>
      <c r="C31">
        <v>0.58312194850000754</v>
      </c>
      <c r="D31">
        <v>0.49250329188002978</v>
      </c>
    </row>
    <row r="32" spans="1:4" x14ac:dyDescent="0.25">
      <c r="A32" s="1">
        <v>29</v>
      </c>
      <c r="B32">
        <v>0.62483127028346608</v>
      </c>
      <c r="C32">
        <v>0.58299944047488894</v>
      </c>
      <c r="D32">
        <v>0.49269275786393618</v>
      </c>
    </row>
    <row r="33" spans="1:4" x14ac:dyDescent="0.25">
      <c r="A33" s="1">
        <v>30</v>
      </c>
      <c r="B33">
        <v>0.6244546498277842</v>
      </c>
      <c r="C33">
        <v>0.58287698391435283</v>
      </c>
      <c r="D33">
        <v>0.49288222384784253</v>
      </c>
    </row>
    <row r="34" spans="1:4" x14ac:dyDescent="0.25">
      <c r="A34" s="1">
        <v>31</v>
      </c>
      <c r="B34">
        <v>0.62407848311867142</v>
      </c>
      <c r="C34">
        <v>0.58275457878597625</v>
      </c>
      <c r="D34">
        <v>0.49307168983174893</v>
      </c>
    </row>
    <row r="35" spans="1:4" x14ac:dyDescent="0.25">
      <c r="A35" s="1">
        <v>32</v>
      </c>
      <c r="B35">
        <v>0.62370276933662072</v>
      </c>
      <c r="C35">
        <v>0.58263222505736345</v>
      </c>
      <c r="D35">
        <v>0.49326115581565522</v>
      </c>
    </row>
    <row r="36" spans="1:4" x14ac:dyDescent="0.25">
      <c r="A36" s="1">
        <v>33</v>
      </c>
      <c r="B36">
        <v>0.62332750766409784</v>
      </c>
      <c r="C36">
        <v>0.58250992269614599</v>
      </c>
      <c r="D36">
        <v>0.49345062179956162</v>
      </c>
    </row>
    <row r="37" spans="1:4" x14ac:dyDescent="0.25">
      <c r="A37" s="1">
        <v>34</v>
      </c>
      <c r="B37">
        <v>0.62295269728553437</v>
      </c>
      <c r="C37">
        <v>0.58238767166998251</v>
      </c>
      <c r="D37">
        <v>0.49364008778346802</v>
      </c>
    </row>
    <row r="38" spans="1:4" x14ac:dyDescent="0.25">
      <c r="A38" s="1">
        <v>35</v>
      </c>
      <c r="B38">
        <v>0.62257833738732304</v>
      </c>
      <c r="C38">
        <v>0.58226547194655887</v>
      </c>
      <c r="D38">
        <v>0.49382955376737442</v>
      </c>
    </row>
    <row r="39" spans="1:4" x14ac:dyDescent="0.25">
      <c r="A39" s="1">
        <v>36</v>
      </c>
      <c r="B39">
        <v>0.62220442715781055</v>
      </c>
      <c r="C39">
        <v>0.58214332349358777</v>
      </c>
      <c r="D39">
        <v>0.49401901975128071</v>
      </c>
    </row>
    <row r="40" spans="1:4" x14ac:dyDescent="0.25">
      <c r="A40" s="1">
        <v>37</v>
      </c>
      <c r="B40">
        <v>0.62183096578729247</v>
      </c>
      <c r="C40">
        <v>0.58202122627880948</v>
      </c>
      <c r="D40">
        <v>0.49420848573518711</v>
      </c>
    </row>
    <row r="41" spans="1:4" x14ac:dyDescent="0.25">
      <c r="A41" s="1">
        <v>38</v>
      </c>
      <c r="B41">
        <v>0.62145795246800739</v>
      </c>
      <c r="C41">
        <v>0.58189918026999099</v>
      </c>
      <c r="D41">
        <v>0.4943979517190934</v>
      </c>
    </row>
    <row r="42" spans="1:4" x14ac:dyDescent="0.25">
      <c r="A42" s="1">
        <v>39</v>
      </c>
      <c r="B42">
        <v>0.62108538639413069</v>
      </c>
      <c r="C42">
        <v>0.5817771854349264</v>
      </c>
      <c r="D42">
        <v>0.4945874177029998</v>
      </c>
    </row>
    <row r="43" spans="1:4" x14ac:dyDescent="0.25">
      <c r="A43" s="1">
        <v>40</v>
      </c>
      <c r="B43">
        <v>0.62071326676176897</v>
      </c>
      <c r="C43">
        <v>0.58165524174143668</v>
      </c>
      <c r="D43">
        <v>0.49477688368690609</v>
      </c>
    </row>
    <row r="44" spans="1:4" x14ac:dyDescent="0.25">
      <c r="A44" s="1">
        <v>41</v>
      </c>
      <c r="B44">
        <v>0.62034159276895451</v>
      </c>
      <c r="C44">
        <v>0.58153334915737009</v>
      </c>
      <c r="D44">
        <v>0.49496634967081249</v>
      </c>
    </row>
    <row r="45" spans="1:4" x14ac:dyDescent="0.25">
      <c r="A45" s="1">
        <v>42</v>
      </c>
      <c r="B45">
        <v>0.61997036361563895</v>
      </c>
      <c r="C45">
        <v>0.58141150765060157</v>
      </c>
      <c r="D45">
        <v>0.49515581565471878</v>
      </c>
    </row>
    <row r="46" spans="1:4" x14ac:dyDescent="0.25">
      <c r="A46" s="1">
        <v>43</v>
      </c>
      <c r="B46">
        <v>0.61959957850368819</v>
      </c>
      <c r="C46">
        <v>0.581289717189033</v>
      </c>
      <c r="D46">
        <v>0.49534528163862518</v>
      </c>
    </row>
    <row r="47" spans="1:4" x14ac:dyDescent="0.25">
      <c r="A47" s="1">
        <v>44</v>
      </c>
      <c r="B47">
        <v>0.61922923663687601</v>
      </c>
      <c r="C47">
        <v>0.58116797774059326</v>
      </c>
      <c r="D47">
        <v>0.49553474762253158</v>
      </c>
    </row>
    <row r="48" spans="1:4" x14ac:dyDescent="0.25">
      <c r="A48" s="1">
        <v>45</v>
      </c>
      <c r="B48">
        <v>0.61885933722087905</v>
      </c>
      <c r="C48">
        <v>0.58104628927323809</v>
      </c>
      <c r="D48">
        <v>0.49572421360643798</v>
      </c>
    </row>
    <row r="49" spans="1:4" x14ac:dyDescent="0.25">
      <c r="A49" s="1">
        <v>46</v>
      </c>
      <c r="B49">
        <v>0.6184898794632705</v>
      </c>
      <c r="C49">
        <v>0.58092465175495001</v>
      </c>
      <c r="D49">
        <v>0.49591367959034433</v>
      </c>
    </row>
    <row r="50" spans="1:4" x14ac:dyDescent="0.25">
      <c r="A50" s="1">
        <v>47</v>
      </c>
      <c r="B50">
        <v>0.61812086257351484</v>
      </c>
      <c r="C50">
        <v>0.58080306515373825</v>
      </c>
      <c r="D50">
        <v>0.49610314557425073</v>
      </c>
    </row>
    <row r="51" spans="1:4" x14ac:dyDescent="0.25">
      <c r="A51" s="1">
        <v>48</v>
      </c>
      <c r="B51">
        <v>0.61775228576296226</v>
      </c>
      <c r="C51">
        <v>0.58068152943763895</v>
      </c>
      <c r="D51">
        <v>0.49629261155815702</v>
      </c>
    </row>
    <row r="52" spans="1:4" x14ac:dyDescent="0.25">
      <c r="A52" s="1">
        <v>49</v>
      </c>
      <c r="B52">
        <v>0.61738414824484245</v>
      </c>
      <c r="C52">
        <v>0.580560044574715</v>
      </c>
      <c r="D52">
        <v>0.49648207754206342</v>
      </c>
    </row>
    <row r="53" spans="1:4" x14ac:dyDescent="0.25">
      <c r="A53" s="1">
        <v>50</v>
      </c>
      <c r="B53">
        <v>0.61701644923425991</v>
      </c>
      <c r="C53">
        <v>0.5804386105330559</v>
      </c>
      <c r="D53">
        <v>0.49667154352596982</v>
      </c>
    </row>
    <row r="54" spans="1:4" x14ac:dyDescent="0.25">
      <c r="A54" s="1">
        <v>51</v>
      </c>
      <c r="B54">
        <v>0.61664918794818746</v>
      </c>
      <c r="C54">
        <v>0.58031722728077795</v>
      </c>
      <c r="D54">
        <v>0.49686100950987622</v>
      </c>
    </row>
    <row r="55" spans="1:4" x14ac:dyDescent="0.25">
      <c r="A55" s="1">
        <v>52</v>
      </c>
      <c r="B55">
        <v>0.61628236360546151</v>
      </c>
      <c r="C55">
        <v>0.58019589478602418</v>
      </c>
      <c r="D55">
        <v>0.49705047549378251</v>
      </c>
    </row>
    <row r="56" spans="1:4" x14ac:dyDescent="0.25">
      <c r="A56" s="1">
        <v>53</v>
      </c>
      <c r="B56">
        <v>0.6159159754267759</v>
      </c>
      <c r="C56">
        <v>0.58007461301696395</v>
      </c>
      <c r="D56">
        <v>0.49723994147768891</v>
      </c>
    </row>
    <row r="57" spans="1:4" x14ac:dyDescent="0.25">
      <c r="A57" s="1">
        <v>54</v>
      </c>
      <c r="B57">
        <v>0.6155500226346764</v>
      </c>
      <c r="C57">
        <v>0.57995338194179358</v>
      </c>
      <c r="D57">
        <v>0.49742940746159531</v>
      </c>
    </row>
    <row r="58" spans="1:4" x14ac:dyDescent="0.25">
      <c r="A58" s="1">
        <v>55</v>
      </c>
      <c r="B58">
        <v>0.61518450445355588</v>
      </c>
      <c r="C58">
        <v>0.57983220152873582</v>
      </c>
      <c r="D58">
        <v>0.4976188734455016</v>
      </c>
    </row>
    <row r="59" spans="1:4" x14ac:dyDescent="0.25">
      <c r="A59" s="1">
        <v>56</v>
      </c>
      <c r="B59">
        <v>0.61481942010964796</v>
      </c>
      <c r="C59">
        <v>0.57971107174603986</v>
      </c>
      <c r="D59">
        <v>0.497808339429408</v>
      </c>
    </row>
    <row r="60" spans="1:4" x14ac:dyDescent="0.25">
      <c r="A60" s="1">
        <v>57</v>
      </c>
      <c r="B60">
        <v>0.61445476883102224</v>
      </c>
      <c r="C60">
        <v>0.57958999256198174</v>
      </c>
      <c r="D60">
        <v>0.49799780541331429</v>
      </c>
    </row>
    <row r="61" spans="1:4" x14ac:dyDescent="0.25">
      <c r="A61" s="1">
        <v>58</v>
      </c>
      <c r="B61">
        <v>0.61409054984757827</v>
      </c>
      <c r="C61">
        <v>0.57946896394486358</v>
      </c>
      <c r="D61">
        <v>0.49818727139722069</v>
      </c>
    </row>
    <row r="62" spans="1:4" x14ac:dyDescent="0.25">
      <c r="A62" s="1">
        <v>59</v>
      </c>
      <c r="B62">
        <v>0.61372676239104063</v>
      </c>
      <c r="C62">
        <v>0.57934798586301439</v>
      </c>
      <c r="D62">
        <v>0.49837673738112709</v>
      </c>
    </row>
    <row r="63" spans="1:4" x14ac:dyDescent="0.25">
      <c r="A63" s="1">
        <v>60</v>
      </c>
      <c r="B63">
        <v>0.61336340569495362</v>
      </c>
      <c r="C63">
        <v>0.57922705828478938</v>
      </c>
      <c r="D63">
        <v>0.49856620336503349</v>
      </c>
    </row>
    <row r="64" spans="1:4" x14ac:dyDescent="0.25">
      <c r="A64" s="1">
        <v>61</v>
      </c>
      <c r="B64">
        <v>0.61300047899467469</v>
      </c>
      <c r="C64">
        <v>0.57910618117857005</v>
      </c>
      <c r="D64">
        <v>0.49875566934893978</v>
      </c>
    </row>
    <row r="65" spans="1:4" x14ac:dyDescent="0.25">
      <c r="A65" s="1">
        <v>62</v>
      </c>
      <c r="B65">
        <v>0.61263798152737114</v>
      </c>
      <c r="C65">
        <v>0.57898535451276456</v>
      </c>
      <c r="D65">
        <v>0.49894513533284618</v>
      </c>
    </row>
    <row r="66" spans="1:4" x14ac:dyDescent="0.25">
      <c r="A66" s="1">
        <v>63</v>
      </c>
      <c r="B66">
        <v>0.61227591253201252</v>
      </c>
      <c r="C66">
        <v>0.57886457825580728</v>
      </c>
      <c r="D66">
        <v>0.49913460131675252</v>
      </c>
    </row>
    <row r="67" spans="1:4" x14ac:dyDescent="0.25">
      <c r="A67" s="1">
        <v>64</v>
      </c>
      <c r="B67">
        <v>0.61191427124936726</v>
      </c>
      <c r="C67">
        <v>0.57874385237615911</v>
      </c>
      <c r="D67">
        <v>0.49932406730065892</v>
      </c>
    </row>
    <row r="68" spans="1:4" x14ac:dyDescent="0.25">
      <c r="A68" s="1">
        <v>65</v>
      </c>
      <c r="B68">
        <v>0.6115530569219958</v>
      </c>
      <c r="C68">
        <v>0.57862317684230691</v>
      </c>
      <c r="D68">
        <v>0.49951353328456533</v>
      </c>
    </row>
    <row r="69" spans="1:4" x14ac:dyDescent="0.25">
      <c r="A69" s="1">
        <v>66</v>
      </c>
      <c r="B69">
        <v>0.61119226879424671</v>
      </c>
      <c r="C69">
        <v>0.57850255162276398</v>
      </c>
      <c r="D69">
        <v>0.49970299926847173</v>
      </c>
    </row>
    <row r="70" spans="1:4" x14ac:dyDescent="0.25">
      <c r="A70" s="1">
        <v>67</v>
      </c>
      <c r="B70">
        <v>0.6108319061122498</v>
      </c>
      <c r="C70">
        <v>0.57838197668607016</v>
      </c>
      <c r="D70">
        <v>0.49989246525237802</v>
      </c>
    </row>
    <row r="71" spans="1:4" x14ac:dyDescent="0.25">
      <c r="A71" s="1">
        <v>68</v>
      </c>
      <c r="B71">
        <v>0.6104719681239128</v>
      </c>
      <c r="C71">
        <v>0.57826145200079104</v>
      </c>
      <c r="D71">
        <v>0.50008193123628442</v>
      </c>
    </row>
    <row r="72" spans="1:4" x14ac:dyDescent="0.25">
      <c r="A72" s="1">
        <v>69</v>
      </c>
      <c r="B72">
        <v>0.61011245407891423</v>
      </c>
      <c r="C72">
        <v>0.57814097753551863</v>
      </c>
      <c r="D72">
        <v>0.50027139722019076</v>
      </c>
    </row>
    <row r="73" spans="1:4" x14ac:dyDescent="0.25">
      <c r="A73" s="1">
        <v>70</v>
      </c>
      <c r="B73">
        <v>0.60975336322869966</v>
      </c>
      <c r="C73">
        <v>0.57802055325887114</v>
      </c>
      <c r="D73">
        <v>0.50046086320409711</v>
      </c>
    </row>
    <row r="74" spans="1:4" x14ac:dyDescent="0.25">
      <c r="A74" s="1">
        <v>71</v>
      </c>
      <c r="B74">
        <v>0.60939469482647546</v>
      </c>
      <c r="C74">
        <v>0.57790017913949299</v>
      </c>
      <c r="D74">
        <v>0.50065032918800345</v>
      </c>
    </row>
    <row r="75" spans="1:4" x14ac:dyDescent="0.25">
      <c r="A75" s="1">
        <v>72</v>
      </c>
      <c r="B75">
        <v>0.6090364481272047</v>
      </c>
      <c r="C75">
        <v>0.57777985514605434</v>
      </c>
      <c r="D75">
        <v>0.5008397951719098</v>
      </c>
    </row>
    <row r="76" spans="1:4" x14ac:dyDescent="0.25">
      <c r="A76" s="1">
        <v>73</v>
      </c>
      <c r="B76">
        <v>0.6086786223876004</v>
      </c>
      <c r="C76">
        <v>0.57765958124725192</v>
      </c>
      <c r="D76">
        <v>0.50102926115581614</v>
      </c>
    </row>
    <row r="77" spans="1:4" x14ac:dyDescent="0.25">
      <c r="A77" s="1">
        <v>74</v>
      </c>
      <c r="B77">
        <v>0.6083212168661225</v>
      </c>
      <c r="C77">
        <v>0.57753935741180817</v>
      </c>
      <c r="D77">
        <v>0.5012187271397226</v>
      </c>
    </row>
    <row r="78" spans="1:4" x14ac:dyDescent="0.25">
      <c r="A78" s="1">
        <v>75</v>
      </c>
      <c r="B78">
        <v>0.60796423082297057</v>
      </c>
      <c r="C78">
        <v>0.57741918360847178</v>
      </c>
      <c r="D78">
        <v>0.50140819312362894</v>
      </c>
    </row>
    <row r="79" spans="1:4" x14ac:dyDescent="0.25">
      <c r="A79" s="1">
        <v>76</v>
      </c>
      <c r="B79">
        <v>0.60760766352008055</v>
      </c>
      <c r="C79">
        <v>0.57729905980601737</v>
      </c>
      <c r="D79">
        <v>0.50159765910753529</v>
      </c>
    </row>
    <row r="80" spans="1:4" x14ac:dyDescent="0.25">
      <c r="A80" s="1">
        <v>77</v>
      </c>
      <c r="B80">
        <v>0.60725151422111823</v>
      </c>
      <c r="C80">
        <v>0.57717898597324546</v>
      </c>
      <c r="D80">
        <v>0.50178712509144163</v>
      </c>
    </row>
    <row r="81" spans="1:4" x14ac:dyDescent="0.25">
      <c r="A81" s="1">
        <v>78</v>
      </c>
      <c r="B81">
        <v>0.60689578219147522</v>
      </c>
      <c r="C81">
        <v>0.57705896207898255</v>
      </c>
      <c r="D81">
        <v>0.50197659107534798</v>
      </c>
    </row>
    <row r="82" spans="1:4" x14ac:dyDescent="0.25">
      <c r="A82" s="1">
        <v>79</v>
      </c>
      <c r="B82">
        <v>0.60654046669826323</v>
      </c>
      <c r="C82">
        <v>0.57693898809208111</v>
      </c>
      <c r="D82">
        <v>0.50216605705925432</v>
      </c>
    </row>
    <row r="83" spans="1:4" x14ac:dyDescent="0.25">
      <c r="A83" s="1">
        <v>80</v>
      </c>
      <c r="B83">
        <v>0.60618556701030935</v>
      </c>
      <c r="C83">
        <v>0.57681906398141969</v>
      </c>
      <c r="D83">
        <v>0.50235552304316078</v>
      </c>
    </row>
    <row r="84" spans="1:4" x14ac:dyDescent="0.25">
      <c r="A84" s="1">
        <v>81</v>
      </c>
      <c r="B84">
        <v>0.60583108239815109</v>
      </c>
      <c r="C84">
        <v>0.57669918971590228</v>
      </c>
      <c r="D84">
        <v>0.50254498902706712</v>
      </c>
    </row>
    <row r="85" spans="1:4" x14ac:dyDescent="0.25">
      <c r="A85" s="1">
        <v>82</v>
      </c>
      <c r="B85">
        <v>0.60547701213403105</v>
      </c>
      <c r="C85">
        <v>0.57657936526445908</v>
      </c>
      <c r="D85">
        <v>0.50273445501097347</v>
      </c>
    </row>
    <row r="86" spans="1:4" x14ac:dyDescent="0.25">
      <c r="A86" s="1">
        <v>83</v>
      </c>
      <c r="B86">
        <v>0.60512335549189222</v>
      </c>
      <c r="C86">
        <v>0.5764595905960459</v>
      </c>
      <c r="D86">
        <v>0.50292392099487981</v>
      </c>
    </row>
    <row r="87" spans="1:4" x14ac:dyDescent="0.25">
      <c r="A87" s="1">
        <v>84</v>
      </c>
      <c r="B87">
        <v>0.60477011174737316</v>
      </c>
      <c r="C87">
        <v>0.57633986567964446</v>
      </c>
      <c r="D87">
        <v>0.50311338697878616</v>
      </c>
    </row>
    <row r="88" spans="1:4" x14ac:dyDescent="0.25">
      <c r="A88" s="1">
        <v>85</v>
      </c>
      <c r="B88">
        <v>0.6044172801778025</v>
      </c>
      <c r="C88">
        <v>0.57622019048426232</v>
      </c>
      <c r="D88">
        <v>0.5033028529626925</v>
      </c>
    </row>
    <row r="89" spans="1:4" x14ac:dyDescent="0.25">
      <c r="A89" s="1">
        <v>86</v>
      </c>
      <c r="B89">
        <v>0.60406486006219462</v>
      </c>
      <c r="C89">
        <v>0.57610056497893247</v>
      </c>
      <c r="D89">
        <v>0.50349231894659896</v>
      </c>
    </row>
    <row r="90" spans="1:4" x14ac:dyDescent="0.25">
      <c r="A90" s="1">
        <v>87</v>
      </c>
      <c r="B90">
        <v>0.60371285068124436</v>
      </c>
      <c r="C90">
        <v>0.57598098913271389</v>
      </c>
      <c r="D90">
        <v>0.50368178493050531</v>
      </c>
    </row>
    <row r="91" spans="1:4" x14ac:dyDescent="0.25">
      <c r="A91" s="1">
        <v>88</v>
      </c>
      <c r="B91">
        <v>0.60336125131732221</v>
      </c>
      <c r="C91">
        <v>0.5758614629146912</v>
      </c>
      <c r="D91">
        <v>0.50387125091441165</v>
      </c>
    </row>
    <row r="92" spans="1:4" x14ac:dyDescent="0.25">
      <c r="A92" s="1">
        <v>89</v>
      </c>
      <c r="B92">
        <v>0.60301006125446943</v>
      </c>
      <c r="C92">
        <v>0.57574198629397455</v>
      </c>
      <c r="D92">
        <v>0.504060716898318</v>
      </c>
    </row>
    <row r="93" spans="1:4" x14ac:dyDescent="0.25">
      <c r="A93" s="1">
        <v>90</v>
      </c>
      <c r="B93">
        <v>0.6026592797783934</v>
      </c>
      <c r="C93">
        <v>0.57562255923969996</v>
      </c>
      <c r="D93">
        <v>0.50425018288222434</v>
      </c>
    </row>
    <row r="94" spans="1:4" x14ac:dyDescent="0.25">
      <c r="A94" s="1">
        <v>91</v>
      </c>
      <c r="B94">
        <v>0.60230890617646249</v>
      </c>
      <c r="C94">
        <v>0.57550318172102854</v>
      </c>
      <c r="D94">
        <v>0.50443964886613069</v>
      </c>
    </row>
    <row r="95" spans="1:4" x14ac:dyDescent="0.25">
      <c r="A95" s="1">
        <v>92</v>
      </c>
      <c r="B95">
        <v>0.60195893973770132</v>
      </c>
      <c r="C95">
        <v>0.57538385370714773</v>
      </c>
      <c r="D95">
        <v>0.50462911485003714</v>
      </c>
    </row>
    <row r="96" spans="1:4" x14ac:dyDescent="0.25">
      <c r="A96" s="1">
        <v>93</v>
      </c>
      <c r="B96">
        <v>0.60160937975278606</v>
      </c>
      <c r="C96">
        <v>0.57526457516726992</v>
      </c>
      <c r="D96">
        <v>0.50481858083394349</v>
      </c>
    </row>
    <row r="97" spans="1:4" x14ac:dyDescent="0.25">
      <c r="A97" s="1">
        <v>94</v>
      </c>
      <c r="B97">
        <v>0.60126022551403946</v>
      </c>
      <c r="C97">
        <v>0.57514534607063328</v>
      </c>
      <c r="D97">
        <v>0.50500804681784983</v>
      </c>
    </row>
    <row r="98" spans="1:4" x14ac:dyDescent="0.25">
      <c r="A98" s="1">
        <v>95</v>
      </c>
      <c r="B98">
        <v>0.60091147631542619</v>
      </c>
      <c r="C98">
        <v>0.57502616638650139</v>
      </c>
      <c r="D98">
        <v>0.50519751280175618</v>
      </c>
    </row>
    <row r="99" spans="1:4" x14ac:dyDescent="0.25">
      <c r="A99" s="1">
        <v>96</v>
      </c>
      <c r="B99">
        <v>0.60056313145254803</v>
      </c>
      <c r="C99">
        <v>0.57490703608416327</v>
      </c>
      <c r="D99">
        <v>0.50538697878566252</v>
      </c>
    </row>
    <row r="100" spans="1:4" x14ac:dyDescent="0.25">
      <c r="A100" s="1">
        <v>97</v>
      </c>
      <c r="B100">
        <v>0.60021519022263925</v>
      </c>
      <c r="C100">
        <v>0.57478795513293357</v>
      </c>
      <c r="D100">
        <v>0.50557644476956887</v>
      </c>
    </row>
    <row r="101" spans="1:4" x14ac:dyDescent="0.25">
      <c r="A101" s="1">
        <v>98</v>
      </c>
      <c r="B101">
        <v>0.59986765192456171</v>
      </c>
      <c r="C101">
        <v>0.57466892350215226</v>
      </c>
      <c r="D101">
        <v>0.50576591075347532</v>
      </c>
    </row>
    <row r="102" spans="1:4" x14ac:dyDescent="0.25">
      <c r="A102" s="1">
        <v>99</v>
      </c>
      <c r="B102">
        <v>0.59952051585880028</v>
      </c>
      <c r="C102">
        <v>0.57454994116118463</v>
      </c>
      <c r="D102">
        <v>0.50595537673738167</v>
      </c>
    </row>
    <row r="103" spans="1:4" x14ac:dyDescent="0.25">
      <c r="A103" s="1">
        <v>100</v>
      </c>
      <c r="B103">
        <v>0.59917378132745813</v>
      </c>
      <c r="C103">
        <v>0.57443100807942127</v>
      </c>
      <c r="D103">
        <v>0.50614484272128801</v>
      </c>
    </row>
    <row r="104" spans="1:4" x14ac:dyDescent="0.25">
      <c r="A104" s="1">
        <v>101</v>
      </c>
      <c r="B104">
        <v>0.59882744763425189</v>
      </c>
      <c r="C104">
        <v>0.57431212422627831</v>
      </c>
      <c r="D104">
        <v>0.50633430870519436</v>
      </c>
    </row>
    <row r="105" spans="1:4" x14ac:dyDescent="0.25">
      <c r="A105" s="1">
        <v>102</v>
      </c>
      <c r="B105">
        <v>0.59848151408450712</v>
      </c>
      <c r="C105">
        <v>0.57419328957119731</v>
      </c>
      <c r="D105">
        <v>0.5065237746891007</v>
      </c>
    </row>
    <row r="106" spans="1:4" x14ac:dyDescent="0.25">
      <c r="A106" s="1">
        <v>103</v>
      </c>
      <c r="B106">
        <v>0.59813597998515389</v>
      </c>
      <c r="C106">
        <v>0.57407450408364458</v>
      </c>
      <c r="D106">
        <v>0.50671324067300716</v>
      </c>
    </row>
    <row r="107" spans="1:4" x14ac:dyDescent="0.25">
      <c r="A107" s="1">
        <v>104</v>
      </c>
      <c r="B107">
        <v>0.59779084464472176</v>
      </c>
      <c r="C107">
        <v>0.57395576773311219</v>
      </c>
      <c r="D107">
        <v>0.5069027066569135</v>
      </c>
    </row>
    <row r="108" spans="1:4" x14ac:dyDescent="0.25">
      <c r="A108" s="1">
        <v>105</v>
      </c>
      <c r="B108">
        <v>0.59744610737333526</v>
      </c>
      <c r="C108">
        <v>0.5738370804891173</v>
      </c>
      <c r="D108">
        <v>0.50709217264081985</v>
      </c>
    </row>
    <row r="109" spans="1:4" x14ac:dyDescent="0.25">
      <c r="A109" s="1">
        <v>106</v>
      </c>
      <c r="B109">
        <v>0.59710176748270949</v>
      </c>
      <c r="C109">
        <v>0.57371844232120217</v>
      </c>
      <c r="D109">
        <v>0.50728163862472619</v>
      </c>
    </row>
    <row r="110" spans="1:4" x14ac:dyDescent="0.25">
      <c r="A110" s="1">
        <v>107</v>
      </c>
      <c r="B110">
        <v>0.59675782428614543</v>
      </c>
      <c r="C110">
        <v>0.57359985319893447</v>
      </c>
      <c r="D110">
        <v>0.50747110460863265</v>
      </c>
    </row>
    <row r="111" spans="1:4" x14ac:dyDescent="0.25">
      <c r="A111" s="1">
        <v>108</v>
      </c>
      <c r="B111">
        <v>0.59641427709852513</v>
      </c>
      <c r="C111">
        <v>0.57348131309190675</v>
      </c>
      <c r="D111">
        <v>0.50766057059253888</v>
      </c>
    </row>
    <row r="112" spans="1:4" x14ac:dyDescent="0.25">
      <c r="A112" s="1">
        <v>109</v>
      </c>
      <c r="B112">
        <v>0.5960711252363079</v>
      </c>
      <c r="C112">
        <v>0.57336282196973687</v>
      </c>
      <c r="D112">
        <v>0.50785003657644534</v>
      </c>
    </row>
    <row r="113" spans="1:4" x14ac:dyDescent="0.25">
      <c r="A113" s="1">
        <v>110</v>
      </c>
      <c r="B113">
        <v>0.59572836801752471</v>
      </c>
      <c r="C113">
        <v>0.57324437980206788</v>
      </c>
      <c r="D113">
        <v>0.50803950256035169</v>
      </c>
    </row>
    <row r="114" spans="1:4" x14ac:dyDescent="0.25">
      <c r="A114" s="1">
        <v>111</v>
      </c>
      <c r="B114">
        <v>0.5953860047617745</v>
      </c>
      <c r="C114">
        <v>0.57312598655856761</v>
      </c>
      <c r="D114">
        <v>0.50822896854425803</v>
      </c>
    </row>
    <row r="115" spans="1:4" x14ac:dyDescent="0.25">
      <c r="A115" s="1">
        <v>112</v>
      </c>
      <c r="B115">
        <v>0.59504403479021939</v>
      </c>
      <c r="C115">
        <v>0.57300764220892919</v>
      </c>
      <c r="D115">
        <v>0.50841843452816438</v>
      </c>
    </row>
    <row r="116" spans="1:4" x14ac:dyDescent="0.25">
      <c r="A116" s="1">
        <v>113</v>
      </c>
      <c r="B116">
        <v>0.59470245742558026</v>
      </c>
      <c r="C116">
        <v>0.57288934672287073</v>
      </c>
      <c r="D116">
        <v>0.50860790051207083</v>
      </c>
    </row>
    <row r="117" spans="1:4" x14ac:dyDescent="0.25">
      <c r="A117" s="1">
        <v>114</v>
      </c>
      <c r="B117">
        <v>0.59436127199213207</v>
      </c>
      <c r="C117">
        <v>0.57277110007013521</v>
      </c>
      <c r="D117">
        <v>0.50879736649597707</v>
      </c>
    </row>
    <row r="118" spans="1:4" x14ac:dyDescent="0.25">
      <c r="A118" s="1">
        <v>115</v>
      </c>
      <c r="B118">
        <v>0.59402047781569978</v>
      </c>
      <c r="C118">
        <v>0.57265290222049092</v>
      </c>
      <c r="D118">
        <v>0.50898683247988352</v>
      </c>
    </row>
    <row r="119" spans="1:4" x14ac:dyDescent="0.25">
      <c r="A119" s="1">
        <v>116</v>
      </c>
      <c r="B119">
        <v>0.59368007422365332</v>
      </c>
      <c r="C119">
        <v>0.57253475314373059</v>
      </c>
      <c r="D119">
        <v>0.50917629846378987</v>
      </c>
    </row>
    <row r="120" spans="1:4" x14ac:dyDescent="0.25">
      <c r="A120" s="1">
        <v>117</v>
      </c>
      <c r="B120">
        <v>0.59334006054490429</v>
      </c>
      <c r="C120">
        <v>0.57241665280967224</v>
      </c>
      <c r="D120">
        <v>0.50936576444769621</v>
      </c>
    </row>
    <row r="121" spans="1:4" x14ac:dyDescent="0.25">
      <c r="A121" s="1">
        <v>118</v>
      </c>
      <c r="B121">
        <v>0.59300043610989972</v>
      </c>
      <c r="C121">
        <v>0.57229860118815878</v>
      </c>
      <c r="D121">
        <v>0.50955523043160256</v>
      </c>
    </row>
    <row r="122" spans="1:4" x14ac:dyDescent="0.25">
      <c r="A122" s="1">
        <v>119</v>
      </c>
      <c r="B122">
        <v>0.59266120025061986</v>
      </c>
      <c r="C122">
        <v>0.57218059824905798</v>
      </c>
      <c r="D122">
        <v>0.50974469641550901</v>
      </c>
    </row>
    <row r="123" spans="1:4" x14ac:dyDescent="0.25">
      <c r="A123" s="1">
        <v>120</v>
      </c>
      <c r="B123">
        <v>0.59232235230057184</v>
      </c>
      <c r="C123">
        <v>0.57206264396226225</v>
      </c>
      <c r="D123">
        <v>0.50993416239941525</v>
      </c>
    </row>
    <row r="124" spans="1:4" x14ac:dyDescent="0.25">
      <c r="A124" s="1">
        <v>121</v>
      </c>
      <c r="B124">
        <v>0.5919838915947867</v>
      </c>
      <c r="C124">
        <v>0.57194473829768888</v>
      </c>
      <c r="D124">
        <v>0.5101236283833217</v>
      </c>
    </row>
    <row r="125" spans="1:4" x14ac:dyDescent="0.25">
      <c r="A125" s="1">
        <v>122</v>
      </c>
      <c r="B125">
        <v>0.59164581746981404</v>
      </c>
      <c r="C125">
        <v>0.57182688122528025</v>
      </c>
      <c r="D125">
        <v>0.51031309436722805</v>
      </c>
    </row>
    <row r="126" spans="1:4" x14ac:dyDescent="0.25">
      <c r="A126" s="1">
        <v>123</v>
      </c>
      <c r="B126">
        <v>0.59130812926371878</v>
      </c>
      <c r="C126">
        <v>0.57170907271500326</v>
      </c>
      <c r="D126">
        <v>0.51050256035113439</v>
      </c>
    </row>
    <row r="127" spans="1:4" x14ac:dyDescent="0.25">
      <c r="A127" s="1">
        <v>124</v>
      </c>
      <c r="B127">
        <v>0.59097082631607545</v>
      </c>
      <c r="C127">
        <v>0.57159131273684949</v>
      </c>
      <c r="D127">
        <v>0.51069202633504074</v>
      </c>
    </row>
    <row r="128" spans="1:4" x14ac:dyDescent="0.25">
      <c r="A128" s="1">
        <v>125</v>
      </c>
      <c r="B128">
        <v>0.59063390796796533</v>
      </c>
      <c r="C128">
        <v>0.57147360126083535</v>
      </c>
      <c r="D128">
        <v>0.51088149231894719</v>
      </c>
    </row>
    <row r="129" spans="1:4" x14ac:dyDescent="0.25">
      <c r="A129" s="1">
        <v>126</v>
      </c>
      <c r="B129">
        <v>0.59029737356197098</v>
      </c>
      <c r="C129">
        <v>0.57135593825700204</v>
      </c>
      <c r="D129">
        <v>0.51107095830285343</v>
      </c>
    </row>
    <row r="130" spans="1:4" x14ac:dyDescent="0.25">
      <c r="A130" s="1">
        <v>127</v>
      </c>
      <c r="B130">
        <v>0.58996122244217264</v>
      </c>
      <c r="C130">
        <v>0.57123832369541516</v>
      </c>
      <c r="D130">
        <v>0.51126042428675988</v>
      </c>
    </row>
    <row r="131" spans="1:4" x14ac:dyDescent="0.25">
      <c r="A131" s="1">
        <v>128</v>
      </c>
      <c r="B131">
        <v>0.5896254539541439</v>
      </c>
      <c r="C131">
        <v>0.57112075754616543</v>
      </c>
      <c r="D131">
        <v>0.51144989027066623</v>
      </c>
    </row>
    <row r="132" spans="1:4" x14ac:dyDescent="0.25">
      <c r="A132" s="1">
        <v>129</v>
      </c>
      <c r="B132">
        <v>0.58929006744494705</v>
      </c>
      <c r="C132">
        <v>0.57100323977936751</v>
      </c>
      <c r="D132">
        <v>0.51163935625457257</v>
      </c>
    </row>
    <row r="133" spans="1:4" x14ac:dyDescent="0.25">
      <c r="A133" s="1">
        <v>130</v>
      </c>
      <c r="B133">
        <v>0.58895506226312944</v>
      </c>
      <c r="C133">
        <v>0.57088577036516119</v>
      </c>
      <c r="D133">
        <v>0.51182882223847892</v>
      </c>
    </row>
    <row r="134" spans="1:4" x14ac:dyDescent="0.25">
      <c r="A134" s="1">
        <v>131</v>
      </c>
      <c r="B134">
        <v>0.58862043775871875</v>
      </c>
      <c r="C134">
        <v>0.57076834927371067</v>
      </c>
      <c r="D134">
        <v>0.51201828822238538</v>
      </c>
    </row>
    <row r="135" spans="1:4" x14ac:dyDescent="0.25">
      <c r="A135" s="1">
        <v>132</v>
      </c>
      <c r="B135">
        <v>0.58828619328321896</v>
      </c>
      <c r="C135">
        <v>0.57065097647520469</v>
      </c>
      <c r="D135">
        <v>0.51220775420629161</v>
      </c>
    </row>
    <row r="136" spans="1:4" x14ac:dyDescent="0.25">
      <c r="A136" s="1">
        <v>133</v>
      </c>
      <c r="B136">
        <v>0.5879523281896063</v>
      </c>
      <c r="C136">
        <v>0.57053365193985639</v>
      </c>
      <c r="D136">
        <v>0.51239722019019807</v>
      </c>
    </row>
    <row r="137" spans="1:4" x14ac:dyDescent="0.25">
      <c r="A137" s="1">
        <v>134</v>
      </c>
      <c r="B137">
        <v>0.58761884183232505</v>
      </c>
      <c r="C137">
        <v>0.57041637563790359</v>
      </c>
      <c r="D137">
        <v>0.51258668617410441</v>
      </c>
    </row>
    <row r="138" spans="1:4" x14ac:dyDescent="0.25">
      <c r="A138" s="1">
        <v>135</v>
      </c>
      <c r="B138">
        <v>0.58728573356728309</v>
      </c>
      <c r="C138">
        <v>0.57029914753960853</v>
      </c>
      <c r="D138">
        <v>0.51277615215801076</v>
      </c>
    </row>
    <row r="139" spans="1:4" x14ac:dyDescent="0.25">
      <c r="A139" s="1">
        <v>136</v>
      </c>
      <c r="B139">
        <v>0.58695300275184814</v>
      </c>
      <c r="C139">
        <v>0.57018196761525775</v>
      </c>
      <c r="D139">
        <v>0.5129656181419171</v>
      </c>
    </row>
    <row r="140" spans="1:4" x14ac:dyDescent="0.25">
      <c r="A140" s="1">
        <v>137</v>
      </c>
      <c r="B140">
        <v>0.58662064874484332</v>
      </c>
      <c r="C140">
        <v>0.57006483583516232</v>
      </c>
      <c r="D140">
        <v>0.51315508412582356</v>
      </c>
    </row>
    <row r="141" spans="1:4" x14ac:dyDescent="0.25">
      <c r="A141" s="1">
        <v>138</v>
      </c>
      <c r="B141">
        <v>0.58628867090654313</v>
      </c>
      <c r="C141">
        <v>0.56994775216965765</v>
      </c>
      <c r="D141">
        <v>0.51334455010972979</v>
      </c>
    </row>
    <row r="142" spans="1:4" x14ac:dyDescent="0.25">
      <c r="A142" s="1">
        <v>139</v>
      </c>
      <c r="B142">
        <v>0.58595706859866958</v>
      </c>
      <c r="C142">
        <v>0.56983071658910378</v>
      </c>
      <c r="D142">
        <v>0.51353401609363625</v>
      </c>
    </row>
    <row r="143" spans="1:4" x14ac:dyDescent="0.25">
      <c r="A143" s="1">
        <v>140</v>
      </c>
      <c r="B143">
        <v>0.58562584118438765</v>
      </c>
      <c r="C143">
        <v>0.56971372906388462</v>
      </c>
      <c r="D143">
        <v>0.51372348207754259</v>
      </c>
    </row>
    <row r="144" spans="1:4" x14ac:dyDescent="0.25">
      <c r="A144" s="1">
        <v>141</v>
      </c>
      <c r="B144">
        <v>0.58529498802830171</v>
      </c>
      <c r="C144">
        <v>0.56959678956440873</v>
      </c>
      <c r="D144">
        <v>0.51391294806144894</v>
      </c>
    </row>
    <row r="145" spans="1:4" x14ac:dyDescent="0.25">
      <c r="A145" s="1">
        <v>142</v>
      </c>
      <c r="B145">
        <v>0.58496450849645087</v>
      </c>
      <c r="C145">
        <v>0.56947989806110899</v>
      </c>
      <c r="D145">
        <v>0.51410241404535528</v>
      </c>
    </row>
    <row r="146" spans="1:4" x14ac:dyDescent="0.25">
      <c r="A146" s="1">
        <v>143</v>
      </c>
      <c r="B146">
        <v>0.58463440195630567</v>
      </c>
      <c r="C146">
        <v>0.56936305452444214</v>
      </c>
      <c r="D146">
        <v>0.51429188002926174</v>
      </c>
    </row>
    <row r="147" spans="1:4" x14ac:dyDescent="0.25">
      <c r="A147" s="1">
        <v>144</v>
      </c>
      <c r="B147">
        <v>0.58430466777676326</v>
      </c>
      <c r="C147">
        <v>0.56924625892488967</v>
      </c>
      <c r="D147">
        <v>0.51448134601316797</v>
      </c>
    </row>
    <row r="148" spans="1:4" x14ac:dyDescent="0.25">
      <c r="A148" s="1">
        <v>145</v>
      </c>
      <c r="B148">
        <v>0.58397530532814401</v>
      </c>
      <c r="C148">
        <v>0.56912951123295707</v>
      </c>
      <c r="D148">
        <v>0.51467081199707443</v>
      </c>
    </row>
    <row r="149" spans="1:4" x14ac:dyDescent="0.25">
      <c r="A149" s="1">
        <v>146</v>
      </c>
      <c r="B149">
        <v>0.58364631398218703</v>
      </c>
      <c r="C149">
        <v>0.56901281141917393</v>
      </c>
      <c r="D149">
        <v>0.51486027798098077</v>
      </c>
    </row>
    <row r="150" spans="1:4" x14ac:dyDescent="0.25">
      <c r="A150" s="1">
        <v>147</v>
      </c>
      <c r="B150">
        <v>0.58331769311204662</v>
      </c>
      <c r="C150">
        <v>0.568896159454094</v>
      </c>
      <c r="D150">
        <v>0.51504974396488712</v>
      </c>
    </row>
    <row r="151" spans="1:4" x14ac:dyDescent="0.25">
      <c r="A151" s="1">
        <v>148</v>
      </c>
      <c r="B151">
        <v>0.58298944209228798</v>
      </c>
      <c r="C151">
        <v>0.56877955530829549</v>
      </c>
      <c r="D151">
        <v>0.51523920994879346</v>
      </c>
    </row>
    <row r="152" spans="1:4" x14ac:dyDescent="0.25">
      <c r="A152" s="1">
        <v>149</v>
      </c>
      <c r="B152">
        <v>0.58266156029888327</v>
      </c>
      <c r="C152">
        <v>0.56866299895238037</v>
      </c>
      <c r="D152">
        <v>0.51542867593269992</v>
      </c>
    </row>
    <row r="153" spans="1:4" x14ac:dyDescent="0.25">
      <c r="A153" s="1">
        <v>150</v>
      </c>
      <c r="B153">
        <v>0.58233404710920778</v>
      </c>
      <c r="C153">
        <v>0.56854649035697491</v>
      </c>
      <c r="D153">
        <v>0.51561814191660615</v>
      </c>
    </row>
    <row r="154" spans="1:4" x14ac:dyDescent="0.25">
      <c r="A154" s="1">
        <v>151</v>
      </c>
      <c r="B154">
        <v>0.58200690190203586</v>
      </c>
      <c r="C154">
        <v>0.56843002949272925</v>
      </c>
      <c r="D154">
        <v>0.51580760790051261</v>
      </c>
    </row>
    <row r="155" spans="1:4" x14ac:dyDescent="0.25">
      <c r="A155" s="1">
        <v>152</v>
      </c>
      <c r="B155">
        <v>0.58168012405753711</v>
      </c>
      <c r="C155">
        <v>0.56831361633031785</v>
      </c>
      <c r="D155">
        <v>0.51599707388441907</v>
      </c>
    </row>
    <row r="156" spans="1:4" x14ac:dyDescent="0.25">
      <c r="A156" s="1">
        <v>153</v>
      </c>
      <c r="B156">
        <v>0.58135371295727234</v>
      </c>
      <c r="C156">
        <v>0.56819725084043893</v>
      </c>
      <c r="D156">
        <v>0.5161865398683253</v>
      </c>
    </row>
    <row r="157" spans="1:4" x14ac:dyDescent="0.25">
      <c r="A157" s="1">
        <v>154</v>
      </c>
      <c r="B157">
        <v>0.58102766798418981</v>
      </c>
      <c r="C157">
        <v>0.56808093299381479</v>
      </c>
      <c r="D157">
        <v>0.51637600585223165</v>
      </c>
    </row>
    <row r="158" spans="1:4" x14ac:dyDescent="0.25">
      <c r="A158" s="1">
        <v>155</v>
      </c>
      <c r="B158">
        <v>0.58070198852262112</v>
      </c>
      <c r="C158">
        <v>0.56796466276119173</v>
      </c>
      <c r="D158">
        <v>0.5165654718361381</v>
      </c>
    </row>
    <row r="159" spans="1:4" x14ac:dyDescent="0.25">
      <c r="A159" s="1">
        <v>156</v>
      </c>
      <c r="B159">
        <v>0.58037667395827786</v>
      </c>
      <c r="C159">
        <v>0.56784844011334001</v>
      </c>
      <c r="D159">
        <v>0.51675493782004445</v>
      </c>
    </row>
    <row r="160" spans="1:4" x14ac:dyDescent="0.25">
      <c r="A160" s="1">
        <v>157</v>
      </c>
      <c r="B160">
        <v>0.58005172367824676</v>
      </c>
      <c r="C160">
        <v>0.56773226502105378</v>
      </c>
      <c r="D160">
        <v>0.51694440380395079</v>
      </c>
    </row>
    <row r="161" spans="1:4" x14ac:dyDescent="0.25">
      <c r="A161" s="1">
        <v>158</v>
      </c>
      <c r="B161">
        <v>0.57972713707098711</v>
      </c>
      <c r="C161">
        <v>0.56761613745515116</v>
      </c>
      <c r="D161">
        <v>0.51713386978785725</v>
      </c>
    </row>
    <row r="162" spans="1:4" x14ac:dyDescent="0.25">
      <c r="A162" s="1">
        <v>159</v>
      </c>
      <c r="B162">
        <v>0.57940291352632567</v>
      </c>
      <c r="C162">
        <v>0.56750005738647391</v>
      </c>
      <c r="D162">
        <v>0.51732333577176348</v>
      </c>
    </row>
    <row r="163" spans="1:4" x14ac:dyDescent="0.25">
      <c r="A163" s="1">
        <v>160</v>
      </c>
      <c r="B163">
        <v>0.57907905243545388</v>
      </c>
      <c r="C163">
        <v>0.5673840247858879</v>
      </c>
      <c r="D163">
        <v>0.51751280175566994</v>
      </c>
    </row>
    <row r="164" spans="1:4" x14ac:dyDescent="0.25">
      <c r="A164" s="1">
        <v>161</v>
      </c>
      <c r="B164">
        <v>0.57875555319092342</v>
      </c>
      <c r="C164">
        <v>0.56726803962428274</v>
      </c>
      <c r="D164">
        <v>0.51770226773957628</v>
      </c>
    </row>
    <row r="165" spans="1:4" x14ac:dyDescent="0.25">
      <c r="A165" s="1">
        <v>162</v>
      </c>
      <c r="B165">
        <v>0.57843241518664268</v>
      </c>
      <c r="C165">
        <v>0.5671521018725717</v>
      </c>
      <c r="D165">
        <v>0.51789173372348263</v>
      </c>
    </row>
    <row r="166" spans="1:4" x14ac:dyDescent="0.25">
      <c r="A166" s="1">
        <v>163</v>
      </c>
      <c r="B166">
        <v>0.57810963781787261</v>
      </c>
      <c r="C166">
        <v>0.56703621150169214</v>
      </c>
      <c r="D166">
        <v>0.51808119970738897</v>
      </c>
    </row>
    <row r="167" spans="1:4" x14ac:dyDescent="0.25">
      <c r="A167" s="1">
        <v>164</v>
      </c>
      <c r="B167">
        <v>0.57778722048122388</v>
      </c>
      <c r="C167">
        <v>0.56692036848260463</v>
      </c>
      <c r="D167">
        <v>0.51827066569129543</v>
      </c>
    </row>
    <row r="168" spans="1:4" x14ac:dyDescent="0.25">
      <c r="A168" s="1">
        <v>165</v>
      </c>
      <c r="B168">
        <v>0.57746516257465164</v>
      </c>
      <c r="C168">
        <v>0.56680457278629415</v>
      </c>
      <c r="D168">
        <v>0.51846013167520166</v>
      </c>
    </row>
    <row r="169" spans="1:4" x14ac:dyDescent="0.25">
      <c r="A169" s="1">
        <v>166</v>
      </c>
      <c r="B169">
        <v>0.57714346349745338</v>
      </c>
      <c r="C169">
        <v>0.56668882438376889</v>
      </c>
      <c r="D169">
        <v>0.51864959765910812</v>
      </c>
    </row>
    <row r="170" spans="1:4" x14ac:dyDescent="0.25">
      <c r="A170" s="1">
        <v>167</v>
      </c>
      <c r="B170">
        <v>0.57682212265026389</v>
      </c>
      <c r="C170">
        <v>0.56657312324606091</v>
      </c>
      <c r="D170">
        <v>0.51883906364301446</v>
      </c>
    </row>
    <row r="171" spans="1:4" x14ac:dyDescent="0.25">
      <c r="A171" s="1">
        <v>168</v>
      </c>
      <c r="B171">
        <v>0.57650113943505232</v>
      </c>
      <c r="C171">
        <v>0.56645746934422581</v>
      </c>
      <c r="D171">
        <v>0.51902852962692081</v>
      </c>
    </row>
    <row r="172" spans="1:4" x14ac:dyDescent="0.25">
      <c r="A172" s="1">
        <v>169</v>
      </c>
      <c r="B172">
        <v>0.57618051325511799</v>
      </c>
      <c r="C172">
        <v>0.56634186264934283</v>
      </c>
      <c r="D172">
        <v>0.51921799561082715</v>
      </c>
    </row>
    <row r="173" spans="1:4" x14ac:dyDescent="0.25">
      <c r="A173" s="1">
        <v>170</v>
      </c>
      <c r="B173">
        <v>0.57586024351508747</v>
      </c>
      <c r="C173">
        <v>0.5662263031325151</v>
      </c>
      <c r="D173">
        <v>0.51940746159473361</v>
      </c>
    </row>
    <row r="174" spans="1:4" x14ac:dyDescent="0.25">
      <c r="A174" s="1">
        <v>171</v>
      </c>
      <c r="B174">
        <v>0.57554032962090951</v>
      </c>
      <c r="C174">
        <v>0.56611079076486892</v>
      </c>
      <c r="D174">
        <v>0.51959692757863984</v>
      </c>
    </row>
    <row r="175" spans="1:4" x14ac:dyDescent="0.25">
      <c r="A175" s="1">
        <v>172</v>
      </c>
      <c r="B175">
        <v>0.57522077097985302</v>
      </c>
      <c r="C175">
        <v>0.56599532551755438</v>
      </c>
      <c r="D175">
        <v>0.5197863935625463</v>
      </c>
    </row>
    <row r="176" spans="1:4" x14ac:dyDescent="0.25">
      <c r="A176" s="1">
        <v>173</v>
      </c>
      <c r="B176">
        <v>0.5749015670005021</v>
      </c>
      <c r="C176">
        <v>0.56587990736174487</v>
      </c>
      <c r="D176">
        <v>0.51997585954645265</v>
      </c>
    </row>
    <row r="177" spans="1:4" x14ac:dyDescent="0.25">
      <c r="A177" s="1">
        <v>174</v>
      </c>
      <c r="B177">
        <v>0.5745827170927531</v>
      </c>
      <c r="C177">
        <v>0.56576453626863776</v>
      </c>
      <c r="D177">
        <v>0.52016532553035899</v>
      </c>
    </row>
    <row r="178" spans="1:4" x14ac:dyDescent="0.25">
      <c r="A178" s="1">
        <v>175</v>
      </c>
      <c r="B178">
        <v>0.57426422066781058</v>
      </c>
      <c r="C178">
        <v>0.56564921220945352</v>
      </c>
      <c r="D178">
        <v>0.52035479151426534</v>
      </c>
    </row>
    <row r="179" spans="1:4" x14ac:dyDescent="0.25">
      <c r="A179" s="1">
        <v>176</v>
      </c>
      <c r="B179">
        <v>0.57394607713818402</v>
      </c>
      <c r="C179">
        <v>0.56553393515543615</v>
      </c>
      <c r="D179">
        <v>0.52054425749817179</v>
      </c>
    </row>
    <row r="180" spans="1:4" x14ac:dyDescent="0.25">
      <c r="A180" s="1">
        <v>177</v>
      </c>
      <c r="B180">
        <v>0.573628285917684</v>
      </c>
      <c r="C180">
        <v>0.56541870507785297</v>
      </c>
      <c r="D180">
        <v>0.52073372348207803</v>
      </c>
    </row>
    <row r="181" spans="1:4" x14ac:dyDescent="0.25">
      <c r="A181" s="1">
        <v>178</v>
      </c>
      <c r="B181">
        <v>0.57331084642141883</v>
      </c>
      <c r="C181">
        <v>0.56530352194799505</v>
      </c>
      <c r="D181">
        <v>0.52092318946598448</v>
      </c>
    </row>
    <row r="182" spans="1:4" x14ac:dyDescent="0.25">
      <c r="A182" s="1">
        <v>179</v>
      </c>
      <c r="B182">
        <v>0.57299375806579056</v>
      </c>
      <c r="C182">
        <v>0.56518838573717656</v>
      </c>
      <c r="D182">
        <v>0.52111265544989083</v>
      </c>
    </row>
    <row r="183" spans="1:4" x14ac:dyDescent="0.25">
      <c r="A183" s="1">
        <v>180</v>
      </c>
      <c r="B183">
        <v>0.57267702026849177</v>
      </c>
      <c r="C183">
        <v>0.56507329641673509</v>
      </c>
      <c r="D183">
        <v>0.52130212143379717</v>
      </c>
    </row>
    <row r="184" spans="1:4" x14ac:dyDescent="0.25">
      <c r="A184" s="1">
        <v>181</v>
      </c>
      <c r="B184">
        <v>0.57236063244850177</v>
      </c>
      <c r="C184">
        <v>0.56495825395803168</v>
      </c>
      <c r="D184">
        <v>0.52149158741770352</v>
      </c>
    </row>
    <row r="185" spans="1:4" x14ac:dyDescent="0.25">
      <c r="A185" s="1">
        <v>182</v>
      </c>
      <c r="B185">
        <v>0.57204459402608332</v>
      </c>
      <c r="C185">
        <v>0.56484325833245064</v>
      </c>
      <c r="D185">
        <v>0.52168105340160997</v>
      </c>
    </row>
    <row r="186" spans="1:4" x14ac:dyDescent="0.25">
      <c r="A186" s="1">
        <v>183</v>
      </c>
      <c r="B186">
        <v>0.57172890442277879</v>
      </c>
      <c r="C186">
        <v>0.56472830951139952</v>
      </c>
      <c r="D186">
        <v>0.52187051938551621</v>
      </c>
    </row>
    <row r="187" spans="1:4" x14ac:dyDescent="0.25">
      <c r="A187" s="1">
        <v>184</v>
      </c>
      <c r="B187">
        <v>0.57141356306140678</v>
      </c>
      <c r="C187">
        <v>0.56461340746630906</v>
      </c>
      <c r="D187">
        <v>0.52205998536942266</v>
      </c>
    </row>
    <row r="188" spans="1:4" x14ac:dyDescent="0.25">
      <c r="A188" s="1">
        <v>185</v>
      </c>
      <c r="B188">
        <v>0.57109856936605863</v>
      </c>
      <c r="C188">
        <v>0.56449855216863343</v>
      </c>
      <c r="D188">
        <v>0.52224945135332901</v>
      </c>
    </row>
    <row r="189" spans="1:4" x14ac:dyDescent="0.25">
      <c r="A189" s="1">
        <v>186</v>
      </c>
      <c r="B189">
        <v>0.57078392276209478</v>
      </c>
      <c r="C189">
        <v>0.56438374358985</v>
      </c>
      <c r="D189">
        <v>0.52243891733723535</v>
      </c>
    </row>
    <row r="190" spans="1:4" x14ac:dyDescent="0.25">
      <c r="A190" s="1">
        <v>187</v>
      </c>
      <c r="B190">
        <v>0.57046962267614132</v>
      </c>
      <c r="C190">
        <v>0.56426898170145934</v>
      </c>
      <c r="D190">
        <v>0.5226283833211417</v>
      </c>
    </row>
    <row r="191" spans="1:4" x14ac:dyDescent="0.25">
      <c r="A191" s="1">
        <v>188</v>
      </c>
      <c r="B191">
        <v>0.5701556685360869</v>
      </c>
      <c r="C191">
        <v>0.5641542664749849</v>
      </c>
      <c r="D191">
        <v>0.52281784930504815</v>
      </c>
    </row>
    <row r="192" spans="1:4" x14ac:dyDescent="0.25">
      <c r="A192" s="1">
        <v>189</v>
      </c>
      <c r="B192">
        <v>0.56984205977107838</v>
      </c>
      <c r="C192">
        <v>0.56403959788197378</v>
      </c>
      <c r="D192">
        <v>0.52300731528895439</v>
      </c>
    </row>
    <row r="193" spans="1:4" x14ac:dyDescent="0.25">
      <c r="A193" s="1">
        <v>190</v>
      </c>
      <c r="B193">
        <v>0.56952879581151838</v>
      </c>
      <c r="C193">
        <v>0.56392497589399582</v>
      </c>
      <c r="D193">
        <v>0.52319678127286084</v>
      </c>
    </row>
    <row r="194" spans="1:4" x14ac:dyDescent="0.25">
      <c r="A194" s="1">
        <v>191</v>
      </c>
      <c r="B194">
        <v>0.5692158760890611</v>
      </c>
      <c r="C194">
        <v>0.56381040048264408</v>
      </c>
      <c r="D194">
        <v>0.52338624725676719</v>
      </c>
    </row>
    <row r="195" spans="1:4" x14ac:dyDescent="0.25">
      <c r="A195" s="1">
        <v>192</v>
      </c>
      <c r="B195">
        <v>0.56890330003660905</v>
      </c>
      <c r="C195">
        <v>0.56369587161953483</v>
      </c>
      <c r="D195">
        <v>0.52357571324067353</v>
      </c>
    </row>
    <row r="196" spans="1:4" x14ac:dyDescent="0.25">
      <c r="A196" s="1">
        <v>193</v>
      </c>
      <c r="B196">
        <v>0.56859106708830998</v>
      </c>
      <c r="C196">
        <v>0.5635813892763073</v>
      </c>
      <c r="D196">
        <v>0.52376517922457988</v>
      </c>
    </row>
    <row r="197" spans="1:4" x14ac:dyDescent="0.25">
      <c r="A197" s="1">
        <v>194</v>
      </c>
      <c r="B197">
        <v>0.56827917667955286</v>
      </c>
      <c r="C197">
        <v>0.5634669534246235</v>
      </c>
      <c r="D197">
        <v>0.52395464520848634</v>
      </c>
    </row>
    <row r="198" spans="1:4" x14ac:dyDescent="0.25">
      <c r="A198" s="1">
        <v>195</v>
      </c>
      <c r="B198">
        <v>0.56796762824696523</v>
      </c>
      <c r="C198">
        <v>0.56335256403616896</v>
      </c>
      <c r="D198">
        <v>0.52414411119239257</v>
      </c>
    </row>
    <row r="199" spans="1:4" x14ac:dyDescent="0.25">
      <c r="A199" s="1">
        <v>196</v>
      </c>
      <c r="B199">
        <v>0.56765642122840898</v>
      </c>
      <c r="C199">
        <v>0.56323822108265176</v>
      </c>
      <c r="D199">
        <v>0.52433357717629903</v>
      </c>
    </row>
    <row r="200" spans="1:4" x14ac:dyDescent="0.25">
      <c r="A200" s="1">
        <v>197</v>
      </c>
      <c r="B200">
        <v>0.56734555506297768</v>
      </c>
      <c r="C200">
        <v>0.56312392453580329</v>
      </c>
      <c r="D200">
        <v>0.52452304316020537</v>
      </c>
    </row>
    <row r="201" spans="1:4" x14ac:dyDescent="0.25">
      <c r="A201" s="1">
        <v>198</v>
      </c>
      <c r="B201">
        <v>0.56703502919099258</v>
      </c>
      <c r="C201">
        <v>0.56300967436737748</v>
      </c>
      <c r="D201">
        <v>0.52471250914411172</v>
      </c>
    </row>
    <row r="202" spans="1:4" x14ac:dyDescent="0.25">
      <c r="A202" s="1">
        <v>199</v>
      </c>
      <c r="B202">
        <v>0.56672484305399995</v>
      </c>
      <c r="C202">
        <v>0.56289547054915168</v>
      </c>
      <c r="D202">
        <v>0.52490197512801806</v>
      </c>
    </row>
    <row r="203" spans="1:4" x14ac:dyDescent="0.25">
      <c r="A203" s="1">
        <v>200</v>
      </c>
      <c r="B203">
        <v>0.56641499609476709</v>
      </c>
      <c r="C203">
        <v>0.56278131305292567</v>
      </c>
      <c r="D203">
        <v>0.52509144111192452</v>
      </c>
    </row>
    <row r="204" spans="1:4" x14ac:dyDescent="0.25">
      <c r="A204" s="1">
        <v>201</v>
      </c>
      <c r="B204">
        <v>0.56610548775727942</v>
      </c>
      <c r="C204">
        <v>0.56266720185052232</v>
      </c>
      <c r="D204">
        <v>0.52528090709583075</v>
      </c>
    </row>
    <row r="205" spans="1:4" x14ac:dyDescent="0.25">
      <c r="A205" s="1">
        <v>202</v>
      </c>
      <c r="B205">
        <v>0.56579631748673676</v>
      </c>
      <c r="C205">
        <v>0.56255313691378739</v>
      </c>
      <c r="D205">
        <v>0.52547037307973721</v>
      </c>
    </row>
    <row r="206" spans="1:4" x14ac:dyDescent="0.25">
      <c r="A206" s="1">
        <v>203</v>
      </c>
      <c r="B206">
        <v>0.56548748472955068</v>
      </c>
      <c r="C206">
        <v>0.56243911821458936</v>
      </c>
      <c r="D206">
        <v>0.52565983906364355</v>
      </c>
    </row>
    <row r="207" spans="1:4" x14ac:dyDescent="0.25">
      <c r="A207" s="1">
        <v>204</v>
      </c>
      <c r="B207">
        <v>0.56517898893334029</v>
      </c>
      <c r="C207">
        <v>0.56232514572481951</v>
      </c>
      <c r="D207">
        <v>0.5258493050475499</v>
      </c>
    </row>
    <row r="208" spans="1:4" x14ac:dyDescent="0.25">
      <c r="A208" s="1">
        <v>205</v>
      </c>
      <c r="B208">
        <v>0.56487082954692991</v>
      </c>
      <c r="C208">
        <v>0.56221121941639196</v>
      </c>
      <c r="D208">
        <v>0.52603877103145635</v>
      </c>
    </row>
    <row r="209" spans="1:4" x14ac:dyDescent="0.25">
      <c r="A209" s="1">
        <v>206</v>
      </c>
      <c r="B209">
        <v>0.56456300602034459</v>
      </c>
      <c r="C209">
        <v>0.56209733926124361</v>
      </c>
      <c r="D209">
        <v>0.5262282370153627</v>
      </c>
    </row>
    <row r="210" spans="1:4" x14ac:dyDescent="0.25">
      <c r="A210" s="1">
        <v>207</v>
      </c>
      <c r="B210">
        <v>0.56425551780480854</v>
      </c>
      <c r="C210">
        <v>0.56198350523133389</v>
      </c>
      <c r="D210">
        <v>0.52641770299926893</v>
      </c>
    </row>
    <row r="211" spans="1:4" x14ac:dyDescent="0.25">
      <c r="A211" s="1">
        <v>208</v>
      </c>
      <c r="B211">
        <v>0.56394836435273998</v>
      </c>
      <c r="C211">
        <v>0.56186971729864532</v>
      </c>
      <c r="D211">
        <v>0.52660716898317539</v>
      </c>
    </row>
    <row r="212" spans="1:4" x14ac:dyDescent="0.25">
      <c r="A212" s="1">
        <v>209</v>
      </c>
      <c r="B212">
        <v>0.56364154511774922</v>
      </c>
      <c r="C212">
        <v>0.56175597543518274</v>
      </c>
      <c r="D212">
        <v>0.52679663496708173</v>
      </c>
    </row>
    <row r="213" spans="1:4" x14ac:dyDescent="0.25">
      <c r="A213" s="1">
        <v>210</v>
      </c>
      <c r="B213">
        <v>0.56333505955463492</v>
      </c>
      <c r="C213">
        <v>0.56164227961297386</v>
      </c>
      <c r="D213">
        <v>0.52698610095098808</v>
      </c>
    </row>
    <row r="214" spans="1:4" x14ac:dyDescent="0.25">
      <c r="A214" s="1">
        <v>211</v>
      </c>
      <c r="B214">
        <v>0.56302890711938103</v>
      </c>
      <c r="C214">
        <v>0.56152862980406892</v>
      </c>
      <c r="D214">
        <v>0.52717556693489454</v>
      </c>
    </row>
    <row r="215" spans="1:4" x14ac:dyDescent="0.25">
      <c r="A215" s="1">
        <v>212</v>
      </c>
      <c r="B215">
        <v>0.56272308726915321</v>
      </c>
      <c r="C215">
        <v>0.56141502598054094</v>
      </c>
      <c r="D215">
        <v>0.52736503291880088</v>
      </c>
    </row>
    <row r="216" spans="1:4" x14ac:dyDescent="0.25">
      <c r="A216" s="1">
        <v>213</v>
      </c>
      <c r="B216">
        <v>0.56241759946229619</v>
      </c>
      <c r="C216">
        <v>0.56130146811448534</v>
      </c>
      <c r="D216">
        <v>0.52755449890270723</v>
      </c>
    </row>
    <row r="217" spans="1:4" x14ac:dyDescent="0.25">
      <c r="A217" s="1">
        <v>214</v>
      </c>
      <c r="B217">
        <v>0.56211244315832998</v>
      </c>
      <c r="C217">
        <v>0.56118795617802009</v>
      </c>
      <c r="D217">
        <v>0.52774396488661357</v>
      </c>
    </row>
    <row r="218" spans="1:4" x14ac:dyDescent="0.25">
      <c r="A218" s="1">
        <v>215</v>
      </c>
      <c r="B218">
        <v>0.56180761781794719</v>
      </c>
      <c r="C218">
        <v>0.56107449014328603</v>
      </c>
      <c r="D218">
        <v>0.52793343087051992</v>
      </c>
    </row>
    <row r="219" spans="1:4" x14ac:dyDescent="0.25">
      <c r="A219" s="1">
        <v>216</v>
      </c>
      <c r="B219">
        <v>0.56150312290300941</v>
      </c>
      <c r="C219">
        <v>0.5609610699824461</v>
      </c>
      <c r="D219">
        <v>0.52812289685442626</v>
      </c>
    </row>
    <row r="220" spans="1:4" x14ac:dyDescent="0.25">
      <c r="A220" s="1">
        <v>217</v>
      </c>
      <c r="B220">
        <v>0.56119895787654461</v>
      </c>
      <c r="C220">
        <v>0.56084769566768622</v>
      </c>
      <c r="D220">
        <v>0.52831236283833272</v>
      </c>
    </row>
    <row r="221" spans="1:4" x14ac:dyDescent="0.25">
      <c r="A221" s="1">
        <v>218</v>
      </c>
      <c r="B221">
        <v>0.56089512220274318</v>
      </c>
      <c r="C221">
        <v>0.56073436717121428</v>
      </c>
      <c r="D221">
        <v>0.52850182882223906</v>
      </c>
    </row>
    <row r="222" spans="1:4" x14ac:dyDescent="0.25">
      <c r="A222" s="1">
        <v>219</v>
      </c>
      <c r="B222">
        <v>0.56059161534695567</v>
      </c>
      <c r="C222">
        <v>0.56062108446526093</v>
      </c>
      <c r="D222">
        <v>0.52869129480614541</v>
      </c>
    </row>
    <row r="223" spans="1:4" x14ac:dyDescent="0.25">
      <c r="A223" s="1">
        <v>220</v>
      </c>
      <c r="B223">
        <v>0.56028843677568896</v>
      </c>
      <c r="C223">
        <v>0.56050784752207927</v>
      </c>
      <c r="D223">
        <v>0.52888076079005175</v>
      </c>
    </row>
    <row r="224" spans="1:4" x14ac:dyDescent="0.25">
      <c r="A224" s="1">
        <v>221</v>
      </c>
      <c r="B224">
        <v>0.55998558595660353</v>
      </c>
      <c r="C224">
        <v>0.56039465631394469</v>
      </c>
      <c r="D224">
        <v>0.5290702267739581</v>
      </c>
    </row>
    <row r="225" spans="1:4" x14ac:dyDescent="0.25">
      <c r="A225" s="1">
        <v>222</v>
      </c>
      <c r="B225">
        <v>0.55968306235851006</v>
      </c>
      <c r="C225">
        <v>0.56028151081315503</v>
      </c>
      <c r="D225">
        <v>0.52925969275786444</v>
      </c>
    </row>
    <row r="226" spans="1:4" x14ac:dyDescent="0.25">
      <c r="A226" s="1">
        <v>223</v>
      </c>
      <c r="B226">
        <v>0.55938086545136667</v>
      </c>
      <c r="C226">
        <v>0.56016841099203063</v>
      </c>
      <c r="D226">
        <v>0.5294491587417709</v>
      </c>
    </row>
    <row r="227" spans="1:4" x14ac:dyDescent="0.25">
      <c r="A227" s="1">
        <v>224</v>
      </c>
      <c r="B227">
        <v>0.55907899470627542</v>
      </c>
      <c r="C227">
        <v>0.56005535682291374</v>
      </c>
      <c r="D227">
        <v>0.52963862472567724</v>
      </c>
    </row>
    <row r="228" spans="1:4" x14ac:dyDescent="0.25">
      <c r="A228" s="1">
        <v>225</v>
      </c>
      <c r="B228">
        <v>0.5587774495954797</v>
      </c>
      <c r="C228">
        <v>0.55994234827816958</v>
      </c>
      <c r="D228">
        <v>0.52982809070958359</v>
      </c>
    </row>
    <row r="229" spans="1:4" x14ac:dyDescent="0.25">
      <c r="A229" s="1">
        <v>226</v>
      </c>
      <c r="B229">
        <v>0.55847622959236065</v>
      </c>
      <c r="C229">
        <v>0.55982938533018511</v>
      </c>
      <c r="D229">
        <v>0.53001755669348993</v>
      </c>
    </row>
    <row r="230" spans="1:4" x14ac:dyDescent="0.25">
      <c r="A230" s="1">
        <v>227</v>
      </c>
      <c r="B230">
        <v>0.5581753341714345</v>
      </c>
      <c r="C230">
        <v>0.55971646795136987</v>
      </c>
      <c r="D230">
        <v>0.53020702267739628</v>
      </c>
    </row>
    <row r="231" spans="1:4" x14ac:dyDescent="0.25">
      <c r="A231" s="1">
        <v>228</v>
      </c>
      <c r="B231">
        <v>0.55787476280834924</v>
      </c>
      <c r="C231">
        <v>0.55960359611415544</v>
      </c>
      <c r="D231">
        <v>0.53039648866130262</v>
      </c>
    </row>
    <row r="232" spans="1:4" x14ac:dyDescent="0.25">
      <c r="A232" s="1">
        <v>229</v>
      </c>
      <c r="B232">
        <v>0.55757451497988164</v>
      </c>
      <c r="C232">
        <v>0.55949076979099588</v>
      </c>
      <c r="D232">
        <v>0.53058595464520908</v>
      </c>
    </row>
    <row r="233" spans="1:4" x14ac:dyDescent="0.25">
      <c r="A233" s="1">
        <v>230</v>
      </c>
      <c r="B233">
        <v>0.55727459016393444</v>
      </c>
      <c r="C233">
        <v>0.55937798895436741</v>
      </c>
      <c r="D233">
        <v>0.53077542062911542</v>
      </c>
    </row>
    <row r="234" spans="1:4" x14ac:dyDescent="0.25">
      <c r="A234" s="1">
        <v>231</v>
      </c>
      <c r="B234">
        <v>0.55697498783953314</v>
      </c>
      <c r="C234">
        <v>0.55926525357676815</v>
      </c>
      <c r="D234">
        <v>0.53096488661302177</v>
      </c>
    </row>
    <row r="235" spans="1:4" x14ac:dyDescent="0.25">
      <c r="A235" s="1">
        <v>232</v>
      </c>
      <c r="B235">
        <v>0.5566757074868226</v>
      </c>
      <c r="C235">
        <v>0.55915256363071875</v>
      </c>
      <c r="D235">
        <v>0.53115435259692811</v>
      </c>
    </row>
    <row r="236" spans="1:4" x14ac:dyDescent="0.25">
      <c r="A236" s="1">
        <v>233</v>
      </c>
      <c r="B236">
        <v>0.55637674858706498</v>
      </c>
      <c r="C236">
        <v>0.55903991908876183</v>
      </c>
      <c r="D236">
        <v>0.53134381858083446</v>
      </c>
    </row>
    <row r="237" spans="1:4" x14ac:dyDescent="0.25">
      <c r="A237" s="1">
        <v>234</v>
      </c>
      <c r="B237">
        <v>0.55607811062263579</v>
      </c>
      <c r="C237">
        <v>0.55892731992346223</v>
      </c>
      <c r="D237">
        <v>0.5315332845647408</v>
      </c>
    </row>
    <row r="238" spans="1:4" x14ac:dyDescent="0.25">
      <c r="A238" s="1">
        <v>235</v>
      </c>
      <c r="B238">
        <v>0.55577979307702141</v>
      </c>
      <c r="C238">
        <v>0.55881476610740677</v>
      </c>
      <c r="D238">
        <v>0.53172275054864726</v>
      </c>
    </row>
    <row r="239" spans="1:4" x14ac:dyDescent="0.25">
      <c r="A239" s="1">
        <v>236</v>
      </c>
      <c r="B239">
        <v>0.55548179543481602</v>
      </c>
      <c r="C239">
        <v>0.55870225761320425</v>
      </c>
      <c r="D239">
        <v>0.53191221653255361</v>
      </c>
    </row>
    <row r="240" spans="1:4" x14ac:dyDescent="0.25">
      <c r="A240" s="1">
        <v>237</v>
      </c>
      <c r="B240">
        <v>0.55518411718171845</v>
      </c>
      <c r="C240">
        <v>0.55858979441348589</v>
      </c>
      <c r="D240">
        <v>0.53210168251645995</v>
      </c>
    </row>
    <row r="241" spans="1:4" x14ac:dyDescent="0.25">
      <c r="A241" s="1">
        <v>238</v>
      </c>
      <c r="B241">
        <v>0.55488675780452978</v>
      </c>
      <c r="C241">
        <v>0.55847737648090456</v>
      </c>
      <c r="D241">
        <v>0.5322911485003663</v>
      </c>
    </row>
    <row r="242" spans="1:4" x14ac:dyDescent="0.25">
      <c r="A242" s="1">
        <v>239</v>
      </c>
      <c r="B242">
        <v>0.55458971679114943</v>
      </c>
      <c r="C242">
        <v>0.55836500378813547</v>
      </c>
      <c r="D242">
        <v>0.53248061448427264</v>
      </c>
    </row>
    <row r="243" spans="1:4" x14ac:dyDescent="0.25">
      <c r="A243" s="1">
        <v>240</v>
      </c>
      <c r="B243">
        <v>0.55429299363057327</v>
      </c>
      <c r="C243">
        <v>0.55825267630787556</v>
      </c>
      <c r="D243">
        <v>0.53267008046817899</v>
      </c>
    </row>
    <row r="244" spans="1:4" x14ac:dyDescent="0.25">
      <c r="A244" s="1">
        <v>241</v>
      </c>
      <c r="B244">
        <v>0.55399658781288996</v>
      </c>
      <c r="C244">
        <v>0.55814039401284365</v>
      </c>
      <c r="D244">
        <v>0.53285954645208544</v>
      </c>
    </row>
    <row r="245" spans="1:4" x14ac:dyDescent="0.25">
      <c r="A245" s="1">
        <v>242</v>
      </c>
      <c r="B245">
        <v>0.5537004988292783</v>
      </c>
      <c r="C245">
        <v>0.558028156875781</v>
      </c>
      <c r="D245">
        <v>0.53304901243599179</v>
      </c>
    </row>
    <row r="246" spans="1:4" x14ac:dyDescent="0.25">
      <c r="A246" s="1">
        <v>243</v>
      </c>
      <c r="B246">
        <v>0.5534047261720042</v>
      </c>
      <c r="C246">
        <v>0.55791596486945039</v>
      </c>
      <c r="D246">
        <v>0.53323847841989813</v>
      </c>
    </row>
    <row r="247" spans="1:4" x14ac:dyDescent="0.25">
      <c r="A247" s="1">
        <v>244</v>
      </c>
      <c r="B247">
        <v>0.55310926933441817</v>
      </c>
      <c r="C247">
        <v>0.55780381796663647</v>
      </c>
      <c r="D247">
        <v>0.53342794440380448</v>
      </c>
    </row>
    <row r="248" spans="1:4" x14ac:dyDescent="0.25">
      <c r="A248" s="1">
        <v>245</v>
      </c>
      <c r="B248">
        <v>0.55281412781095163</v>
      </c>
      <c r="C248">
        <v>0.55769171614014579</v>
      </c>
      <c r="D248">
        <v>0.53361741038771082</v>
      </c>
    </row>
    <row r="249" spans="1:4" x14ac:dyDescent="0.25">
      <c r="A249" s="1">
        <v>246</v>
      </c>
      <c r="B249">
        <v>0.55251930109711511</v>
      </c>
      <c r="C249">
        <v>0.55757965936280718</v>
      </c>
      <c r="D249">
        <v>0.53380687637161717</v>
      </c>
    </row>
    <row r="250" spans="1:4" x14ac:dyDescent="0.25">
      <c r="A250" s="1">
        <v>247</v>
      </c>
      <c r="B250">
        <v>0.55222478868949421</v>
      </c>
      <c r="C250">
        <v>0.5574676476074707</v>
      </c>
      <c r="D250">
        <v>0.53399634235552362</v>
      </c>
    </row>
    <row r="251" spans="1:4" x14ac:dyDescent="0.25">
      <c r="A251" s="1">
        <v>248</v>
      </c>
      <c r="B251">
        <v>0.55193059008574774</v>
      </c>
      <c r="C251">
        <v>0.55735568084700848</v>
      </c>
      <c r="D251">
        <v>0.53418580833942997</v>
      </c>
    </row>
    <row r="252" spans="1:4" x14ac:dyDescent="0.25">
      <c r="A252" s="1">
        <v>249</v>
      </c>
      <c r="B252">
        <v>0.55163670478460414</v>
      </c>
      <c r="C252">
        <v>0.55724375905431467</v>
      </c>
      <c r="D252">
        <v>0.53437527432333631</v>
      </c>
    </row>
    <row r="253" spans="1:4" x14ac:dyDescent="0.25">
      <c r="A253" s="1">
        <v>250</v>
      </c>
      <c r="B253">
        <v>0.55134313228585918</v>
      </c>
      <c r="C253">
        <v>0.55713188220230481</v>
      </c>
      <c r="D253">
        <v>0.53456474030724277</v>
      </c>
    </row>
    <row r="254" spans="1:4" x14ac:dyDescent="0.25">
      <c r="A254" s="1">
        <v>251</v>
      </c>
      <c r="B254">
        <v>0.55104987209037259</v>
      </c>
      <c r="C254">
        <v>0.55702005026391632</v>
      </c>
      <c r="D254">
        <v>0.534754206291149</v>
      </c>
    </row>
    <row r="255" spans="1:4" x14ac:dyDescent="0.25">
      <c r="A255" s="1">
        <v>252</v>
      </c>
      <c r="B255">
        <v>0.5507569237000659</v>
      </c>
      <c r="C255">
        <v>0.55690826321210851</v>
      </c>
      <c r="D255">
        <v>0.53494367227505535</v>
      </c>
    </row>
    <row r="256" spans="1:4" x14ac:dyDescent="0.25">
      <c r="A256" s="1">
        <v>253</v>
      </c>
      <c r="B256">
        <v>0.55046428661791869</v>
      </c>
      <c r="C256">
        <v>0.5567965210198621</v>
      </c>
      <c r="D256">
        <v>0.5351331382589618</v>
      </c>
    </row>
    <row r="257" spans="1:4" x14ac:dyDescent="0.25">
      <c r="A257" s="1">
        <v>254</v>
      </c>
      <c r="B257">
        <v>0.55017196034796689</v>
      </c>
      <c r="C257">
        <v>0.55668482366017968</v>
      </c>
      <c r="D257">
        <v>0.53532260424286815</v>
      </c>
    </row>
    <row r="258" spans="1:4" x14ac:dyDescent="0.25">
      <c r="A258" s="1">
        <v>255</v>
      </c>
      <c r="B258">
        <v>0.54987994439529886</v>
      </c>
      <c r="C258">
        <v>0.55657317110608562</v>
      </c>
      <c r="D258">
        <v>0.53551207022677449</v>
      </c>
    </row>
    <row r="259" spans="1:4" x14ac:dyDescent="0.25">
      <c r="A259" s="1">
        <v>256</v>
      </c>
      <c r="B259">
        <v>0.54958823826605374</v>
      </c>
      <c r="C259">
        <v>0.55646156333062557</v>
      </c>
      <c r="D259">
        <v>0.53570153621068084</v>
      </c>
    </row>
    <row r="260" spans="1:4" x14ac:dyDescent="0.25">
      <c r="A260" s="1">
        <v>257</v>
      </c>
      <c r="B260">
        <v>0.54929684146741742</v>
      </c>
      <c r="C260">
        <v>0.5563500003068671</v>
      </c>
      <c r="D260">
        <v>0.53589100219458718</v>
      </c>
    </row>
    <row r="261" spans="1:4" x14ac:dyDescent="0.25">
      <c r="A261" s="1">
        <v>258</v>
      </c>
      <c r="B261">
        <v>0.54900575350762093</v>
      </c>
      <c r="C261">
        <v>0.55623848200789927</v>
      </c>
      <c r="D261">
        <v>0.53608046817849364</v>
      </c>
    </row>
    <row r="262" spans="1:4" x14ac:dyDescent="0.25">
      <c r="A262" s="1">
        <v>259</v>
      </c>
      <c r="B262">
        <v>0.54871497389593693</v>
      </c>
      <c r="C262">
        <v>0.5561270084068326</v>
      </c>
      <c r="D262">
        <v>0.53626993416239999</v>
      </c>
    </row>
    <row r="263" spans="1:4" x14ac:dyDescent="0.25">
      <c r="A263" s="1">
        <v>260</v>
      </c>
      <c r="B263">
        <v>0.54842450214267724</v>
      </c>
      <c r="C263">
        <v>0.55601557947679947</v>
      </c>
      <c r="D263">
        <v>0.53645940014630633</v>
      </c>
    </row>
    <row r="264" spans="1:4" x14ac:dyDescent="0.25">
      <c r="A264" s="1">
        <v>261</v>
      </c>
      <c r="B264">
        <v>0.54813433775918974</v>
      </c>
      <c r="C264">
        <v>0.55590419519095347</v>
      </c>
      <c r="D264">
        <v>0.53664886613021268</v>
      </c>
    </row>
    <row r="265" spans="1:4" x14ac:dyDescent="0.25">
      <c r="A265" s="1">
        <v>262</v>
      </c>
      <c r="B265">
        <v>0.54784448025785659</v>
      </c>
      <c r="C265">
        <v>0.55579285552246993</v>
      </c>
      <c r="D265">
        <v>0.53683833211411913</v>
      </c>
    </row>
    <row r="266" spans="1:4" x14ac:dyDescent="0.25">
      <c r="A266" s="1">
        <v>263</v>
      </c>
      <c r="B266">
        <v>0.54755492915209025</v>
      </c>
      <c r="C266">
        <v>0.55568156044454531</v>
      </c>
      <c r="D266">
        <v>0.53702779809802548</v>
      </c>
    </row>
    <row r="267" spans="1:4" x14ac:dyDescent="0.25">
      <c r="A267" s="1">
        <v>264</v>
      </c>
      <c r="B267">
        <v>0.54726568395633146</v>
      </c>
      <c r="C267">
        <v>0.55557030993039802</v>
      </c>
      <c r="D267">
        <v>0.53721726408193182</v>
      </c>
    </row>
    <row r="268" spans="1:4" x14ac:dyDescent="0.25">
      <c r="A268" s="1">
        <v>265</v>
      </c>
      <c r="B268">
        <v>0.54697674418604658</v>
      </c>
      <c r="C268">
        <v>0.55545910395326759</v>
      </c>
      <c r="D268">
        <v>0.53740673006583817</v>
      </c>
    </row>
    <row r="269" spans="1:4" x14ac:dyDescent="0.25">
      <c r="A269" s="1">
        <v>266</v>
      </c>
      <c r="B269">
        <v>0.54668810935772449</v>
      </c>
      <c r="C269">
        <v>0.55534794248641506</v>
      </c>
      <c r="D269">
        <v>0.53759619604974451</v>
      </c>
    </row>
    <row r="270" spans="1:4" x14ac:dyDescent="0.25">
      <c r="A270" s="1">
        <v>267</v>
      </c>
      <c r="B270">
        <v>0.54639977898887415</v>
      </c>
      <c r="C270">
        <v>0.55523682550312281</v>
      </c>
      <c r="D270">
        <v>0.53778566203365086</v>
      </c>
    </row>
    <row r="271" spans="1:4" x14ac:dyDescent="0.25">
      <c r="A271" s="1">
        <v>268</v>
      </c>
      <c r="B271">
        <v>0.54611175259802203</v>
      </c>
      <c r="C271">
        <v>0.55512575297669475</v>
      </c>
      <c r="D271">
        <v>0.53797512801755731</v>
      </c>
    </row>
    <row r="272" spans="1:4" x14ac:dyDescent="0.25">
      <c r="A272" s="1">
        <v>269</v>
      </c>
      <c r="B272">
        <v>0.54582402970470911</v>
      </c>
      <c r="C272">
        <v>0.55501472488045611</v>
      </c>
      <c r="D272">
        <v>0.53816459400146366</v>
      </c>
    </row>
    <row r="273" spans="1:4" x14ac:dyDescent="0.25">
      <c r="A273" s="1">
        <v>270</v>
      </c>
      <c r="B273">
        <v>0.54553660982948848</v>
      </c>
      <c r="C273">
        <v>0.55490374118775321</v>
      </c>
      <c r="D273">
        <v>0.53835405998537</v>
      </c>
    </row>
    <row r="274" spans="1:4" x14ac:dyDescent="0.25">
      <c r="A274" s="1">
        <v>271</v>
      </c>
      <c r="B274">
        <v>0.54524949249392252</v>
      </c>
      <c r="C274">
        <v>0.5547928018719539</v>
      </c>
      <c r="D274">
        <v>0.53854352596927635</v>
      </c>
    </row>
    <row r="275" spans="1:4" x14ac:dyDescent="0.25">
      <c r="A275" s="1">
        <v>272</v>
      </c>
      <c r="B275">
        <v>0.54496267722058023</v>
      </c>
      <c r="C275">
        <v>0.55468190690644759</v>
      </c>
      <c r="D275">
        <v>0.53873299195318269</v>
      </c>
    </row>
    <row r="276" spans="1:4" x14ac:dyDescent="0.25">
      <c r="A276" s="1">
        <v>273</v>
      </c>
      <c r="B276">
        <v>0.54467616353303461</v>
      </c>
      <c r="C276">
        <v>0.55457105626464431</v>
      </c>
      <c r="D276">
        <v>0.53892245793708904</v>
      </c>
    </row>
    <row r="277" spans="1:4" x14ac:dyDescent="0.25">
      <c r="A277" s="1">
        <v>274</v>
      </c>
      <c r="B277">
        <v>0.54438995095586029</v>
      </c>
      <c r="C277">
        <v>0.55446024991997589</v>
      </c>
      <c r="D277">
        <v>0.53911192392099549</v>
      </c>
    </row>
    <row r="278" spans="1:4" x14ac:dyDescent="0.25">
      <c r="A278" s="1">
        <v>275</v>
      </c>
      <c r="B278">
        <v>0.54410403901463056</v>
      </c>
      <c r="C278">
        <v>0.55434948784589511</v>
      </c>
      <c r="D278">
        <v>0.53930138990490184</v>
      </c>
    </row>
    <row r="279" spans="1:4" x14ac:dyDescent="0.25">
      <c r="A279" s="1">
        <v>276</v>
      </c>
      <c r="B279">
        <v>0.54381842723591456</v>
      </c>
      <c r="C279">
        <v>0.55423877001587618</v>
      </c>
      <c r="D279">
        <v>0.53949085588880819</v>
      </c>
    </row>
    <row r="280" spans="1:4" x14ac:dyDescent="0.25">
      <c r="A280" s="1">
        <v>277</v>
      </c>
      <c r="B280">
        <v>0.54353311514727565</v>
      </c>
      <c r="C280">
        <v>0.55412809640341421</v>
      </c>
      <c r="D280">
        <v>0.53968032187271453</v>
      </c>
    </row>
    <row r="281" spans="1:4" x14ac:dyDescent="0.25">
      <c r="A281" s="1">
        <v>278</v>
      </c>
      <c r="B281">
        <v>0.54324810227726739</v>
      </c>
      <c r="C281">
        <v>0.55401746698202581</v>
      </c>
      <c r="D281">
        <v>0.53986978785662088</v>
      </c>
    </row>
    <row r="282" spans="1:4" x14ac:dyDescent="0.25">
      <c r="A282" s="1">
        <v>279</v>
      </c>
      <c r="B282">
        <v>0.54296338815543199</v>
      </c>
      <c r="C282">
        <v>0.55390688172524838</v>
      </c>
      <c r="D282">
        <v>0.54005925384052722</v>
      </c>
    </row>
    <row r="283" spans="1:4" x14ac:dyDescent="0.25">
      <c r="A283" s="1">
        <v>280</v>
      </c>
      <c r="B283">
        <v>0.54267897231229734</v>
      </c>
      <c r="C283">
        <v>0.55379634060664074</v>
      </c>
      <c r="D283">
        <v>0.54024871982443368</v>
      </c>
    </row>
    <row r="284" spans="1:4" x14ac:dyDescent="0.25">
      <c r="A284" s="1">
        <v>281</v>
      </c>
      <c r="B284">
        <v>0.54239485427937484</v>
      </c>
      <c r="C284">
        <v>0.55368584359978257</v>
      </c>
      <c r="D284">
        <v>0.54043818580834002</v>
      </c>
    </row>
    <row r="285" spans="1:4" x14ac:dyDescent="0.25">
      <c r="A285" s="1">
        <v>282</v>
      </c>
      <c r="B285">
        <v>0.54211103358915591</v>
      </c>
      <c r="C285">
        <v>0.55357539067827488</v>
      </c>
      <c r="D285">
        <v>0.54062765179224637</v>
      </c>
    </row>
    <row r="286" spans="1:4" x14ac:dyDescent="0.25">
      <c r="A286" s="1">
        <v>283</v>
      </c>
      <c r="B286">
        <v>0.54182750977511029</v>
      </c>
      <c r="C286">
        <v>0.55346498181573967</v>
      </c>
      <c r="D286">
        <v>0.54081711777615271</v>
      </c>
    </row>
    <row r="287" spans="1:4" x14ac:dyDescent="0.25">
      <c r="A287" s="1">
        <v>284</v>
      </c>
      <c r="B287">
        <v>0.54154428237168317</v>
      </c>
      <c r="C287">
        <v>0.55335461698581978</v>
      </c>
      <c r="D287">
        <v>0.54100658376005906</v>
      </c>
    </row>
    <row r="288" spans="1:4" x14ac:dyDescent="0.25">
      <c r="A288" s="1">
        <v>285</v>
      </c>
      <c r="B288">
        <v>0.54126135091429284</v>
      </c>
      <c r="C288">
        <v>0.55324429616217918</v>
      </c>
      <c r="D288">
        <v>0.5411960497439654</v>
      </c>
    </row>
    <row r="289" spans="1:4" x14ac:dyDescent="0.25">
      <c r="A289" s="1">
        <v>286</v>
      </c>
      <c r="B289">
        <v>0.54097871493932781</v>
      </c>
      <c r="C289">
        <v>0.55313401931850315</v>
      </c>
      <c r="D289">
        <v>0.54138551572787186</v>
      </c>
    </row>
    <row r="290" spans="1:4" x14ac:dyDescent="0.25">
      <c r="A290" s="1">
        <v>287</v>
      </c>
      <c r="B290">
        <v>0.54069637398414405</v>
      </c>
      <c r="C290">
        <v>0.55302378642849737</v>
      </c>
      <c r="D290">
        <v>0.5415749817117782</v>
      </c>
    </row>
    <row r="291" spans="1:4" x14ac:dyDescent="0.25">
      <c r="A291" s="1">
        <v>288</v>
      </c>
      <c r="B291">
        <v>0.54041432758706343</v>
      </c>
      <c r="C291">
        <v>0.55291359746588897</v>
      </c>
      <c r="D291">
        <v>0.54176444769568455</v>
      </c>
    </row>
    <row r="292" spans="1:4" x14ac:dyDescent="0.25">
      <c r="A292" s="1">
        <v>289</v>
      </c>
      <c r="B292">
        <v>0.54013257528737069</v>
      </c>
      <c r="C292">
        <v>0.55280345240442574</v>
      </c>
      <c r="D292">
        <v>0.54195391367959089</v>
      </c>
    </row>
    <row r="293" spans="1:4" x14ac:dyDescent="0.25">
      <c r="A293" s="1">
        <v>290</v>
      </c>
      <c r="B293">
        <v>0.53985111662531027</v>
      </c>
      <c r="C293">
        <v>0.55269335121787644</v>
      </c>
      <c r="D293">
        <v>0.54214337966349724</v>
      </c>
    </row>
    <row r="294" spans="1:4" x14ac:dyDescent="0.25">
      <c r="A294" s="1">
        <v>291</v>
      </c>
      <c r="B294">
        <v>0.53956995114208484</v>
      </c>
      <c r="C294">
        <v>0.55258329388003091</v>
      </c>
      <c r="D294">
        <v>0.54233284564740358</v>
      </c>
    </row>
    <row r="295" spans="1:4" x14ac:dyDescent="0.25">
      <c r="A295" s="1">
        <v>292</v>
      </c>
      <c r="B295">
        <v>0.53928907837985229</v>
      </c>
      <c r="C295">
        <v>0.55247328036469945</v>
      </c>
      <c r="D295">
        <v>0.54252231163131004</v>
      </c>
    </row>
    <row r="296" spans="1:4" x14ac:dyDescent="0.25">
      <c r="A296" s="1">
        <v>293</v>
      </c>
      <c r="B296">
        <v>0.53900849788172345</v>
      </c>
      <c r="C296">
        <v>0.55236331064571365</v>
      </c>
      <c r="D296">
        <v>0.54271177761521638</v>
      </c>
    </row>
    <row r="297" spans="1:4" x14ac:dyDescent="0.25">
      <c r="A297" s="1">
        <v>294</v>
      </c>
      <c r="B297">
        <v>0.53872820919175923</v>
      </c>
      <c r="C297">
        <v>0.55225338469692575</v>
      </c>
      <c r="D297">
        <v>0.54290124359912273</v>
      </c>
    </row>
    <row r="298" spans="1:4" x14ac:dyDescent="0.25">
      <c r="A298" s="1">
        <v>295</v>
      </c>
      <c r="B298">
        <v>0.53844821185496849</v>
      </c>
      <c r="C298">
        <v>0.55214350249220867</v>
      </c>
      <c r="D298">
        <v>0.54309070958302907</v>
      </c>
    </row>
    <row r="299" spans="1:4" x14ac:dyDescent="0.25">
      <c r="A299" s="1">
        <v>296</v>
      </c>
      <c r="B299">
        <v>0.53816850541730576</v>
      </c>
      <c r="C299">
        <v>0.5520336640054565</v>
      </c>
      <c r="D299">
        <v>0.54328017556693542</v>
      </c>
    </row>
    <row r="300" spans="1:4" x14ac:dyDescent="0.25">
      <c r="A300" s="1">
        <v>297</v>
      </c>
      <c r="B300">
        <v>0.53788908942566827</v>
      </c>
      <c r="C300">
        <v>0.55192386921058345</v>
      </c>
      <c r="D300">
        <v>0.54346964155084176</v>
      </c>
    </row>
    <row r="301" spans="1:4" x14ac:dyDescent="0.25">
      <c r="A301" s="1">
        <v>298</v>
      </c>
      <c r="B301">
        <v>0.53760996342789369</v>
      </c>
      <c r="C301">
        <v>0.55181411808152525</v>
      </c>
      <c r="D301">
        <v>0.54365910753474822</v>
      </c>
    </row>
    <row r="302" spans="1:4" x14ac:dyDescent="0.25">
      <c r="A302" s="1">
        <v>299</v>
      </c>
      <c r="B302">
        <v>0.53733112697275809</v>
      </c>
      <c r="C302">
        <v>0.55170441059223785</v>
      </c>
      <c r="D302">
        <v>0.54384857351865457</v>
      </c>
    </row>
    <row r="303" spans="1:4" x14ac:dyDescent="0.25">
      <c r="A303" s="1">
        <v>300</v>
      </c>
      <c r="B303">
        <v>0.53705257960997288</v>
      </c>
      <c r="C303">
        <v>0.55159474671669795</v>
      </c>
      <c r="D303">
        <v>0.54403803950256091</v>
      </c>
    </row>
    <row r="304" spans="1:4" x14ac:dyDescent="0.25">
      <c r="A304" s="1">
        <v>301</v>
      </c>
      <c r="B304">
        <v>0.53677432089018295</v>
      </c>
      <c r="C304">
        <v>0.55148512642890313</v>
      </c>
      <c r="D304">
        <v>0.54422750548646726</v>
      </c>
    </row>
    <row r="305" spans="1:4" x14ac:dyDescent="0.25">
      <c r="A305" s="1">
        <v>302</v>
      </c>
      <c r="B305">
        <v>0.53649635036496357</v>
      </c>
      <c r="C305">
        <v>0.55137554970287161</v>
      </c>
      <c r="D305">
        <v>0.5444169714703736</v>
      </c>
    </row>
    <row r="306" spans="1:4" x14ac:dyDescent="0.25">
      <c r="A306" s="1">
        <v>303</v>
      </c>
      <c r="B306">
        <v>0.53621866758681891</v>
      </c>
      <c r="C306">
        <v>0.55126601651264195</v>
      </c>
      <c r="D306">
        <v>0.54460643745428006</v>
      </c>
    </row>
    <row r="307" spans="1:4" x14ac:dyDescent="0.25">
      <c r="A307" s="1">
        <v>304</v>
      </c>
      <c r="B307">
        <v>0.53594127210917875</v>
      </c>
      <c r="C307">
        <v>0.55115652683227379</v>
      </c>
      <c r="D307">
        <v>0.5447959034381864</v>
      </c>
    </row>
    <row r="308" spans="1:4" x14ac:dyDescent="0.25">
      <c r="A308" s="1">
        <v>305</v>
      </c>
      <c r="B308">
        <v>0.53566416348639678</v>
      </c>
      <c r="C308">
        <v>0.55104708063584695</v>
      </c>
      <c r="D308">
        <v>0.54498536942209275</v>
      </c>
    </row>
    <row r="309" spans="1:4" x14ac:dyDescent="0.25">
      <c r="A309" s="1">
        <v>306</v>
      </c>
      <c r="B309">
        <v>0.53538734127374743</v>
      </c>
      <c r="C309">
        <v>0.55093767789746217</v>
      </c>
      <c r="D309">
        <v>0.54517483540599909</v>
      </c>
    </row>
    <row r="310" spans="1:4" x14ac:dyDescent="0.25">
      <c r="A310" s="1">
        <v>307</v>
      </c>
      <c r="B310">
        <v>0.5351108050274247</v>
      </c>
      <c r="C310">
        <v>0.55082831859124071</v>
      </c>
      <c r="D310">
        <v>0.54536430138990555</v>
      </c>
    </row>
    <row r="311" spans="1:4" x14ac:dyDescent="0.25">
      <c r="A311" s="1">
        <v>308</v>
      </c>
      <c r="B311">
        <v>0.53483455430453808</v>
      </c>
      <c r="C311">
        <v>0.55071900269132401</v>
      </c>
      <c r="D311">
        <v>0.54555376737381178</v>
      </c>
    </row>
    <row r="312" spans="1:4" x14ac:dyDescent="0.25">
      <c r="A312" s="1">
        <v>309</v>
      </c>
      <c r="B312">
        <v>0.53455858866311212</v>
      </c>
      <c r="C312">
        <v>0.55060973017187442</v>
      </c>
      <c r="D312">
        <v>0.54574323335771813</v>
      </c>
    </row>
    <row r="313" spans="1:4" x14ac:dyDescent="0.25">
      <c r="A313" s="1">
        <v>310</v>
      </c>
      <c r="B313">
        <v>0.53428290766208253</v>
      </c>
      <c r="C313">
        <v>0.55050050100707482</v>
      </c>
      <c r="D313">
        <v>0.54593269934162458</v>
      </c>
    </row>
    <row r="314" spans="1:4" x14ac:dyDescent="0.25">
      <c r="A314" s="1">
        <v>311</v>
      </c>
      <c r="B314">
        <v>0.53400751086129461</v>
      </c>
      <c r="C314">
        <v>0.55039131517112827</v>
      </c>
      <c r="D314">
        <v>0.54612216532553093</v>
      </c>
    </row>
    <row r="315" spans="1:4" x14ac:dyDescent="0.25">
      <c r="A315" s="1">
        <v>312</v>
      </c>
      <c r="B315">
        <v>0.5337323978215005</v>
      </c>
      <c r="C315">
        <v>0.55028217263825863</v>
      </c>
      <c r="D315">
        <v>0.54631163130943727</v>
      </c>
    </row>
    <row r="316" spans="1:4" x14ac:dyDescent="0.25">
      <c r="A316" s="1">
        <v>313</v>
      </c>
      <c r="B316">
        <v>0.53345756810435718</v>
      </c>
      <c r="C316">
        <v>0.55017307338270971</v>
      </c>
      <c r="D316">
        <v>0.54650109729334362</v>
      </c>
    </row>
    <row r="317" spans="1:4" x14ac:dyDescent="0.25">
      <c r="A317" s="1">
        <v>314</v>
      </c>
      <c r="B317">
        <v>0.53318302127242434</v>
      </c>
      <c r="C317">
        <v>0.55006401737874622</v>
      </c>
      <c r="D317">
        <v>0.54669056327724996</v>
      </c>
    </row>
    <row r="318" spans="1:4" x14ac:dyDescent="0.25">
      <c r="A318" s="1">
        <v>315</v>
      </c>
      <c r="B318">
        <v>0.53290875688916117</v>
      </c>
      <c r="C318">
        <v>0.54995500460065327</v>
      </c>
      <c r="D318">
        <v>0.54688002926115642</v>
      </c>
    </row>
    <row r="319" spans="1:4" x14ac:dyDescent="0.25">
      <c r="A319" s="1">
        <v>316</v>
      </c>
      <c r="B319">
        <v>0.53263477451892483</v>
      </c>
      <c r="C319">
        <v>0.54984603502273588</v>
      </c>
      <c r="D319">
        <v>0.54706949524506276</v>
      </c>
    </row>
    <row r="320" spans="1:4" x14ac:dyDescent="0.25">
      <c r="A320" s="1">
        <v>317</v>
      </c>
      <c r="B320">
        <v>0.53236107372696795</v>
      </c>
      <c r="C320">
        <v>0.54973710861932001</v>
      </c>
      <c r="D320">
        <v>0.54725896122896911</v>
      </c>
    </row>
    <row r="321" spans="1:4" x14ac:dyDescent="0.25">
      <c r="A321" s="1">
        <v>318</v>
      </c>
      <c r="B321">
        <v>0.53208765407943659</v>
      </c>
      <c r="C321">
        <v>0.54962822536475142</v>
      </c>
      <c r="D321">
        <v>0.54744842721287545</v>
      </c>
    </row>
    <row r="322" spans="1:4" x14ac:dyDescent="0.25">
      <c r="A322" s="1">
        <v>319</v>
      </c>
      <c r="B322">
        <v>0.53181451514336708</v>
      </c>
      <c r="C322">
        <v>0.54951938523339672</v>
      </c>
      <c r="D322">
        <v>0.54763789319678191</v>
      </c>
    </row>
    <row r="323" spans="1:4" x14ac:dyDescent="0.25">
      <c r="A323" s="1">
        <v>320</v>
      </c>
      <c r="B323">
        <v>0.53154165648668461</v>
      </c>
      <c r="C323">
        <v>0.5494105881996425</v>
      </c>
      <c r="D323">
        <v>0.54782735918068814</v>
      </c>
    </row>
    <row r="324" spans="1:4" x14ac:dyDescent="0.25">
      <c r="A324" s="1">
        <v>321</v>
      </c>
      <c r="B324">
        <v>0.53126907767820075</v>
      </c>
      <c r="C324">
        <v>0.54930183423789547</v>
      </c>
      <c r="D324">
        <v>0.5480168251645946</v>
      </c>
    </row>
    <row r="325" spans="1:4" x14ac:dyDescent="0.25">
      <c r="A325" s="1">
        <v>322</v>
      </c>
      <c r="B325">
        <v>0.53099677828761116</v>
      </c>
      <c r="C325">
        <v>0.54919312332258308</v>
      </c>
      <c r="D325">
        <v>0.54820629114850095</v>
      </c>
    </row>
    <row r="326" spans="1:4" x14ac:dyDescent="0.25">
      <c r="A326" s="1">
        <v>323</v>
      </c>
      <c r="B326">
        <v>0.53072475788549278</v>
      </c>
      <c r="C326">
        <v>0.54908445542815265</v>
      </c>
      <c r="D326">
        <v>0.54839575713240729</v>
      </c>
    </row>
    <row r="327" spans="1:4" x14ac:dyDescent="0.25">
      <c r="A327" s="1">
        <v>324</v>
      </c>
      <c r="B327">
        <v>0.53045301604330231</v>
      </c>
      <c r="C327">
        <v>0.54897583052907184</v>
      </c>
      <c r="D327">
        <v>0.54858522311631364</v>
      </c>
    </row>
    <row r="328" spans="1:4" x14ac:dyDescent="0.25">
      <c r="A328" s="1">
        <v>325</v>
      </c>
      <c r="B328">
        <v>0.53018155233337394</v>
      </c>
      <c r="C328">
        <v>0.54886724859982849</v>
      </c>
      <c r="D328">
        <v>0.54877468910022009</v>
      </c>
    </row>
    <row r="329" spans="1:4" x14ac:dyDescent="0.25">
      <c r="A329" s="1">
        <v>326</v>
      </c>
      <c r="B329">
        <v>0.52991036632891664</v>
      </c>
      <c r="C329">
        <v>0.54875870961493056</v>
      </c>
      <c r="D329">
        <v>0.54896415508412633</v>
      </c>
    </row>
    <row r="330" spans="1:4" x14ac:dyDescent="0.25">
      <c r="A330" s="1">
        <v>327</v>
      </c>
      <c r="B330">
        <v>0.5296394576040121</v>
      </c>
      <c r="C330">
        <v>0.54865021354890642</v>
      </c>
      <c r="D330">
        <v>0.54915362106803278</v>
      </c>
    </row>
    <row r="331" spans="1:4" x14ac:dyDescent="0.25">
      <c r="A331" s="1">
        <v>328</v>
      </c>
      <c r="B331">
        <v>0.52936882573361244</v>
      </c>
      <c r="C331">
        <v>0.54854176037630431</v>
      </c>
      <c r="D331">
        <v>0.54934308705193913</v>
      </c>
    </row>
    <row r="332" spans="1:4" x14ac:dyDescent="0.25">
      <c r="A332" s="1">
        <v>329</v>
      </c>
      <c r="B332">
        <v>0.52909847029353829</v>
      </c>
      <c r="C332">
        <v>0.54843335007169269</v>
      </c>
      <c r="D332">
        <v>0.54953255303584547</v>
      </c>
    </row>
    <row r="333" spans="1:4" x14ac:dyDescent="0.25">
      <c r="A333" s="1">
        <v>330</v>
      </c>
      <c r="B333">
        <v>0.5288283908604765</v>
      </c>
      <c r="C333">
        <v>0.54832498260966001</v>
      </c>
      <c r="D333">
        <v>0.54972201901975182</v>
      </c>
    </row>
    <row r="334" spans="1:4" x14ac:dyDescent="0.25">
      <c r="A334" s="1">
        <v>331</v>
      </c>
      <c r="B334">
        <v>0.52855858701197744</v>
      </c>
      <c r="C334">
        <v>0.548216657964815</v>
      </c>
      <c r="D334">
        <v>0.54991148500365827</v>
      </c>
    </row>
    <row r="335" spans="1:4" x14ac:dyDescent="0.25">
      <c r="A335" s="1">
        <v>332</v>
      </c>
      <c r="B335">
        <v>0.52828905832645334</v>
      </c>
      <c r="C335">
        <v>0.54810837611178631</v>
      </c>
      <c r="D335">
        <v>0.55010095098756451</v>
      </c>
    </row>
    <row r="336" spans="1:4" x14ac:dyDescent="0.25">
      <c r="A336" s="1">
        <v>333</v>
      </c>
      <c r="B336">
        <v>0.52801980438317597</v>
      </c>
      <c r="C336">
        <v>0.54800013702522277</v>
      </c>
      <c r="D336">
        <v>0.55029041697147096</v>
      </c>
    </row>
    <row r="337" spans="1:4" x14ac:dyDescent="0.25">
      <c r="A337" s="1">
        <v>334</v>
      </c>
      <c r="B337">
        <v>0.52775082476227442</v>
      </c>
      <c r="C337">
        <v>0.54789194067979297</v>
      </c>
      <c r="D337">
        <v>0.55047988295537731</v>
      </c>
    </row>
    <row r="338" spans="1:4" x14ac:dyDescent="0.25">
      <c r="A338" s="1">
        <v>335</v>
      </c>
      <c r="B338">
        <v>0.52748211904473286</v>
      </c>
      <c r="C338">
        <v>0.54778378705018582</v>
      </c>
      <c r="D338">
        <v>0.55066934893928365</v>
      </c>
    </row>
    <row r="339" spans="1:4" x14ac:dyDescent="0.25">
      <c r="A339" s="1">
        <v>336</v>
      </c>
      <c r="B339">
        <v>0.527213686812388</v>
      </c>
      <c r="C339">
        <v>0.54767567611111001</v>
      </c>
      <c r="D339">
        <v>0.55085881492319</v>
      </c>
    </row>
    <row r="340" spans="1:4" x14ac:dyDescent="0.25">
      <c r="A340" s="1">
        <v>337</v>
      </c>
      <c r="B340">
        <v>0.5269455276479279</v>
      </c>
      <c r="C340">
        <v>0.54756760783729419</v>
      </c>
      <c r="D340">
        <v>0.55104828090709645</v>
      </c>
    </row>
    <row r="341" spans="1:4" x14ac:dyDescent="0.25">
      <c r="A341" s="1">
        <v>338</v>
      </c>
      <c r="B341">
        <v>0.52667764113488924</v>
      </c>
      <c r="C341">
        <v>0.54745958220348712</v>
      </c>
      <c r="D341">
        <v>0.55123774689100269</v>
      </c>
    </row>
    <row r="342" spans="1:4" x14ac:dyDescent="0.25">
      <c r="A342" s="1">
        <v>339</v>
      </c>
      <c r="B342">
        <v>0.52641002685765459</v>
      </c>
      <c r="C342">
        <v>0.54735159918445719</v>
      </c>
      <c r="D342">
        <v>0.55142721287490915</v>
      </c>
    </row>
    <row r="343" spans="1:4" x14ac:dyDescent="0.25">
      <c r="A343" s="1">
        <v>340</v>
      </c>
      <c r="B343">
        <v>0.52614268440145107</v>
      </c>
      <c r="C343">
        <v>0.54724365875499303</v>
      </c>
      <c r="D343">
        <v>0.55161667885881549</v>
      </c>
    </row>
    <row r="344" spans="1:4" x14ac:dyDescent="0.25">
      <c r="A344" s="1">
        <v>341</v>
      </c>
      <c r="B344">
        <v>0.52587561335234834</v>
      </c>
      <c r="C344">
        <v>0.5471357608899029</v>
      </c>
      <c r="D344">
        <v>0.55180614484272184</v>
      </c>
    </row>
    <row r="345" spans="1:4" x14ac:dyDescent="0.25">
      <c r="A345" s="1">
        <v>342</v>
      </c>
      <c r="B345">
        <v>0.52560881329725562</v>
      </c>
      <c r="C345">
        <v>0.54702790556401504</v>
      </c>
      <c r="D345">
        <v>0.55199561082662818</v>
      </c>
    </row>
    <row r="346" spans="1:4" x14ac:dyDescent="0.25">
      <c r="A346" s="1">
        <v>343</v>
      </c>
      <c r="B346">
        <v>0.52534228382392012</v>
      </c>
      <c r="C346">
        <v>0.54692009275217757</v>
      </c>
      <c r="D346">
        <v>0.55218507681053464</v>
      </c>
    </row>
    <row r="347" spans="1:4" x14ac:dyDescent="0.25">
      <c r="A347" s="1">
        <v>344</v>
      </c>
      <c r="B347">
        <v>0.52507602452092494</v>
      </c>
      <c r="C347">
        <v>0.54681232242925826</v>
      </c>
      <c r="D347">
        <v>0.55237454279444087</v>
      </c>
    </row>
    <row r="348" spans="1:4" x14ac:dyDescent="0.25">
      <c r="A348" s="1">
        <v>345</v>
      </c>
      <c r="B348">
        <v>0.52481003497768663</v>
      </c>
      <c r="C348">
        <v>0.54670459457014486</v>
      </c>
      <c r="D348">
        <v>0.55256400877834733</v>
      </c>
    </row>
    <row r="349" spans="1:4" x14ac:dyDescent="0.25">
      <c r="A349" s="1">
        <v>346</v>
      </c>
      <c r="B349">
        <v>0.52454431478445374</v>
      </c>
      <c r="C349">
        <v>0.5465969091497449</v>
      </c>
      <c r="D349">
        <v>0.55275347476225367</v>
      </c>
    </row>
    <row r="350" spans="1:4" x14ac:dyDescent="0.25">
      <c r="A350" s="1">
        <v>347</v>
      </c>
      <c r="B350">
        <v>0.52427886353230357</v>
      </c>
      <c r="C350">
        <v>0.54648926614298543</v>
      </c>
      <c r="D350">
        <v>0.55294294074616002</v>
      </c>
    </row>
    <row r="351" spans="1:4" x14ac:dyDescent="0.25">
      <c r="A351" s="1">
        <v>348</v>
      </c>
      <c r="B351">
        <v>0.52401368081314137</v>
      </c>
      <c r="C351">
        <v>0.54638166552481371</v>
      </c>
      <c r="D351">
        <v>0.55313240673006636</v>
      </c>
    </row>
    <row r="352" spans="1:4" x14ac:dyDescent="0.25">
      <c r="A352" s="1">
        <v>349</v>
      </c>
      <c r="B352">
        <v>0.52374876621969724</v>
      </c>
      <c r="C352">
        <v>0.54627410727019632</v>
      </c>
      <c r="D352">
        <v>0.55332187271397282</v>
      </c>
    </row>
    <row r="353" spans="1:4" x14ac:dyDescent="0.25">
      <c r="A353" s="1">
        <v>350</v>
      </c>
      <c r="B353">
        <v>0.52348411934552463</v>
      </c>
      <c r="C353">
        <v>0.5461665913541196</v>
      </c>
      <c r="D353">
        <v>0.55351133869787905</v>
      </c>
    </row>
    <row r="354" spans="1:4" x14ac:dyDescent="0.25">
      <c r="A354" s="1">
        <v>351</v>
      </c>
      <c r="B354">
        <v>0.52321973978499803</v>
      </c>
      <c r="C354">
        <v>0.54605911775158988</v>
      </c>
      <c r="D354">
        <v>0.55370080468178551</v>
      </c>
    </row>
    <row r="355" spans="1:4" x14ac:dyDescent="0.25">
      <c r="A355" s="1">
        <v>352</v>
      </c>
      <c r="B355">
        <v>0.52295562713331101</v>
      </c>
      <c r="C355">
        <v>0.54595168643763259</v>
      </c>
      <c r="D355">
        <v>0.55389027066569185</v>
      </c>
    </row>
    <row r="356" spans="1:4" x14ac:dyDescent="0.25">
      <c r="A356" s="1">
        <v>353</v>
      </c>
      <c r="B356">
        <v>0.52269178098647384</v>
      </c>
      <c r="C356">
        <v>0.54584429738729356</v>
      </c>
      <c r="D356">
        <v>0.5540797366495982</v>
      </c>
    </row>
    <row r="357" spans="1:4" x14ac:dyDescent="0.25">
      <c r="A357" s="1">
        <v>354</v>
      </c>
      <c r="B357">
        <v>0.52242820094131215</v>
      </c>
      <c r="C357">
        <v>0.54573695057563765</v>
      </c>
      <c r="D357">
        <v>0.55426920263350454</v>
      </c>
    </row>
    <row r="358" spans="1:4" x14ac:dyDescent="0.25">
      <c r="A358" s="1">
        <v>355</v>
      </c>
      <c r="B358">
        <v>0.5221648865954639</v>
      </c>
      <c r="C358">
        <v>0.54562964597774954</v>
      </c>
      <c r="D358">
        <v>0.554458668617411</v>
      </c>
    </row>
    <row r="359" spans="1:4" x14ac:dyDescent="0.25">
      <c r="A359" s="1">
        <v>356</v>
      </c>
      <c r="B359">
        <v>0.52190183754737807</v>
      </c>
      <c r="C359">
        <v>0.54552238356873339</v>
      </c>
      <c r="D359">
        <v>0.55464813460131734</v>
      </c>
    </row>
    <row r="360" spans="1:4" x14ac:dyDescent="0.25">
      <c r="A360" s="1">
        <v>357</v>
      </c>
      <c r="B360">
        <v>0.52163905339631245</v>
      </c>
      <c r="C360">
        <v>0.54541516332371331</v>
      </c>
      <c r="D360">
        <v>0.55483760058522369</v>
      </c>
    </row>
    <row r="361" spans="1:4" x14ac:dyDescent="0.25">
      <c r="A361" s="1">
        <v>358</v>
      </c>
      <c r="B361">
        <v>0.52137653374233128</v>
      </c>
      <c r="C361">
        <v>0.54530798521783252</v>
      </c>
      <c r="D361">
        <v>0.55502706656913003</v>
      </c>
    </row>
    <row r="362" spans="1:4" x14ac:dyDescent="0.25">
      <c r="A362" s="1">
        <v>359</v>
      </c>
      <c r="B362">
        <v>0.52111427818630396</v>
      </c>
      <c r="C362">
        <v>0.54520084922625389</v>
      </c>
      <c r="D362">
        <v>0.55521653255303638</v>
      </c>
    </row>
    <row r="363" spans="1:4" x14ac:dyDescent="0.25">
      <c r="A363" s="1">
        <v>360</v>
      </c>
      <c r="B363">
        <v>0.52085228632990199</v>
      </c>
      <c r="C363">
        <v>0.54509375532415993</v>
      </c>
      <c r="D363">
        <v>0.55540599853694284</v>
      </c>
    </row>
    <row r="364" spans="1:4" x14ac:dyDescent="0.25">
      <c r="A364" s="1">
        <v>361</v>
      </c>
      <c r="B364">
        <v>0.52059055777559771</v>
      </c>
      <c r="C364">
        <v>0.5449867034867526</v>
      </c>
      <c r="D364">
        <v>0.55559546452084918</v>
      </c>
    </row>
    <row r="365" spans="1:4" x14ac:dyDescent="0.25">
      <c r="A365" s="1">
        <v>362</v>
      </c>
      <c r="B365">
        <v>0.52032909212666223</v>
      </c>
      <c r="C365">
        <v>0.54487969368925326</v>
      </c>
      <c r="D365">
        <v>0.55578493050475541</v>
      </c>
    </row>
    <row r="366" spans="1:4" x14ac:dyDescent="0.25">
      <c r="A366" s="1">
        <v>363</v>
      </c>
      <c r="B366">
        <v>0.52006788898716327</v>
      </c>
      <c r="C366">
        <v>0.54477272590690295</v>
      </c>
      <c r="D366">
        <v>0.55597439648866187</v>
      </c>
    </row>
    <row r="367" spans="1:4" x14ac:dyDescent="0.25">
      <c r="A367" s="1">
        <v>364</v>
      </c>
      <c r="B367">
        <v>0.51980694796196314</v>
      </c>
      <c r="C367">
        <v>0.54466580011496168</v>
      </c>
      <c r="D367">
        <v>0.55616386247256833</v>
      </c>
    </row>
    <row r="368" spans="1:4" x14ac:dyDescent="0.25">
      <c r="A368" s="1">
        <v>365</v>
      </c>
      <c r="B368">
        <v>0.51954626865671649</v>
      </c>
      <c r="C368">
        <v>0.54455891628870934</v>
      </c>
      <c r="D368">
        <v>0.55635332845647456</v>
      </c>
    </row>
    <row r="369" spans="1:4" x14ac:dyDescent="0.25">
      <c r="A369" s="1">
        <v>366</v>
      </c>
      <c r="B369">
        <v>0.51928585067786903</v>
      </c>
      <c r="C369">
        <v>0.54445207440344512</v>
      </c>
      <c r="D369">
        <v>0.55654279444038102</v>
      </c>
    </row>
    <row r="370" spans="1:4" x14ac:dyDescent="0.25">
      <c r="A370" s="1">
        <v>367</v>
      </c>
      <c r="B370">
        <v>0.51902569363265505</v>
      </c>
      <c r="C370">
        <v>0.54434527443448744</v>
      </c>
      <c r="D370">
        <v>0.55673226042428736</v>
      </c>
    </row>
    <row r="371" spans="1:4" x14ac:dyDescent="0.25">
      <c r="A371" s="1">
        <v>368</v>
      </c>
      <c r="B371">
        <v>0.51876579712909543</v>
      </c>
      <c r="C371">
        <v>0.54423851635717424</v>
      </c>
      <c r="D371">
        <v>0.55692172640819371</v>
      </c>
    </row>
    <row r="372" spans="1:4" x14ac:dyDescent="0.25">
      <c r="A372" s="1">
        <v>369</v>
      </c>
      <c r="B372">
        <v>0.51850616077599565</v>
      </c>
      <c r="C372">
        <v>0.54413180014686258</v>
      </c>
      <c r="D372">
        <v>0.55711119239210005</v>
      </c>
    </row>
    <row r="373" spans="1:4" x14ac:dyDescent="0.25">
      <c r="A373" s="1">
        <v>370</v>
      </c>
      <c r="B373">
        <v>0.51824678418294423</v>
      </c>
      <c r="C373">
        <v>0.54402512577892914</v>
      </c>
      <c r="D373">
        <v>0.55730065837600651</v>
      </c>
    </row>
    <row r="374" spans="1:4" x14ac:dyDescent="0.25">
      <c r="A374" s="1">
        <v>371</v>
      </c>
      <c r="B374">
        <v>0.51798766696031051</v>
      </c>
      <c r="C374">
        <v>0.54391849322876984</v>
      </c>
      <c r="D374">
        <v>0.55749012435991274</v>
      </c>
    </row>
    <row r="375" spans="1:4" x14ac:dyDescent="0.25">
      <c r="A375" s="1">
        <v>372</v>
      </c>
      <c r="B375">
        <v>0.51772880871924243</v>
      </c>
      <c r="C375">
        <v>0.54381190247179967</v>
      </c>
      <c r="D375">
        <v>0.5576795903438192</v>
      </c>
    </row>
    <row r="376" spans="1:4" x14ac:dyDescent="0.25">
      <c r="A376" s="1">
        <v>373</v>
      </c>
      <c r="B376">
        <v>0.51747020907166474</v>
      </c>
      <c r="C376">
        <v>0.54370535348345295</v>
      </c>
      <c r="D376">
        <v>0.55786905632772554</v>
      </c>
    </row>
    <row r="377" spans="1:4" x14ac:dyDescent="0.25">
      <c r="A377" s="1">
        <v>374</v>
      </c>
      <c r="B377">
        <v>0.51721186763027771</v>
      </c>
      <c r="C377">
        <v>0.54359884623918353</v>
      </c>
      <c r="D377">
        <v>0.55805852231163189</v>
      </c>
    </row>
    <row r="378" spans="1:4" x14ac:dyDescent="0.25">
      <c r="A378" s="1">
        <v>375</v>
      </c>
      <c r="B378">
        <v>0.51695378400855418</v>
      </c>
      <c r="C378">
        <v>0.54349238071446415</v>
      </c>
      <c r="D378">
        <v>0.55824798829553823</v>
      </c>
    </row>
    <row r="379" spans="1:4" x14ac:dyDescent="0.25">
      <c r="A379" s="1">
        <v>376</v>
      </c>
      <c r="B379">
        <v>0.51669595782073829</v>
      </c>
      <c r="C379">
        <v>0.54338595688478697</v>
      </c>
      <c r="D379">
        <v>0.55843745427944469</v>
      </c>
    </row>
    <row r="380" spans="1:4" x14ac:dyDescent="0.25">
      <c r="A380" s="1">
        <v>377</v>
      </c>
      <c r="B380">
        <v>0.51643838868184311</v>
      </c>
      <c r="C380">
        <v>0.54327957472566335</v>
      </c>
      <c r="D380">
        <v>0.55862692026335092</v>
      </c>
    </row>
    <row r="381" spans="1:4" x14ac:dyDescent="0.25">
      <c r="A381" s="1">
        <v>378</v>
      </c>
      <c r="B381">
        <v>0.51618107620764919</v>
      </c>
      <c r="C381">
        <v>0.54317323421262353</v>
      </c>
      <c r="D381">
        <v>0.55881638624725738</v>
      </c>
    </row>
    <row r="382" spans="1:4" x14ac:dyDescent="0.25">
      <c r="A382" s="1">
        <v>379</v>
      </c>
      <c r="B382">
        <v>0.51592402001470283</v>
      </c>
      <c r="C382">
        <v>0.5430669353212173</v>
      </c>
      <c r="D382">
        <v>0.55900585223116372</v>
      </c>
    </row>
    <row r="383" spans="1:4" x14ac:dyDescent="0.25">
      <c r="A383" s="1">
        <v>380</v>
      </c>
      <c r="B383">
        <v>0.51566721972031304</v>
      </c>
      <c r="C383">
        <v>0.54296067802701331</v>
      </c>
      <c r="D383">
        <v>0.55919531821507007</v>
      </c>
    </row>
    <row r="384" spans="1:4" x14ac:dyDescent="0.25">
      <c r="A384" s="1">
        <v>381</v>
      </c>
      <c r="B384">
        <v>0.51541067494255055</v>
      </c>
      <c r="C384">
        <v>0.54285446230559942</v>
      </c>
      <c r="D384">
        <v>0.55938478419897641</v>
      </c>
    </row>
    <row r="385" spans="1:4" x14ac:dyDescent="0.25">
      <c r="A385" s="1">
        <v>382</v>
      </c>
      <c r="B385">
        <v>0.51515438530024626</v>
      </c>
      <c r="C385">
        <v>0.54274828813258269</v>
      </c>
      <c r="D385">
        <v>0.55957425018288287</v>
      </c>
    </row>
    <row r="386" spans="1:4" x14ac:dyDescent="0.25">
      <c r="A386" s="1">
        <v>383</v>
      </c>
      <c r="B386">
        <v>0.51489835041298848</v>
      </c>
      <c r="C386">
        <v>0.54264215548358907</v>
      </c>
      <c r="D386">
        <v>0.5597637161667891</v>
      </c>
    </row>
    <row r="387" spans="1:4" x14ac:dyDescent="0.25">
      <c r="A387" s="1">
        <v>384</v>
      </c>
      <c r="B387">
        <v>0.51464256990112134</v>
      </c>
      <c r="C387">
        <v>0.5425360643342636</v>
      </c>
      <c r="D387">
        <v>0.55995318215069556</v>
      </c>
    </row>
    <row r="388" spans="1:4" x14ac:dyDescent="0.25">
      <c r="A388" s="1">
        <v>385</v>
      </c>
      <c r="B388">
        <v>0.51438704338574304</v>
      </c>
      <c r="C388">
        <v>0.54243001466027074</v>
      </c>
      <c r="D388">
        <v>0.56014264813460191</v>
      </c>
    </row>
    <row r="389" spans="1:4" x14ac:dyDescent="0.25">
      <c r="A389" s="1">
        <v>386</v>
      </c>
      <c r="B389">
        <v>0.51413177048870407</v>
      </c>
      <c r="C389">
        <v>0.54232400643729328</v>
      </c>
      <c r="D389">
        <v>0.56033211411850825</v>
      </c>
    </row>
    <row r="390" spans="1:4" x14ac:dyDescent="0.25">
      <c r="A390" s="1">
        <v>387</v>
      </c>
      <c r="B390">
        <v>0.51387675083260509</v>
      </c>
      <c r="C390">
        <v>0.54221803964103354</v>
      </c>
      <c r="D390">
        <v>0.5605215801024146</v>
      </c>
    </row>
    <row r="391" spans="1:4" x14ac:dyDescent="0.25">
      <c r="A391" s="1">
        <v>388</v>
      </c>
      <c r="B391">
        <v>0.51362198404079529</v>
      </c>
      <c r="C391">
        <v>0.54211211424721273</v>
      </c>
      <c r="D391">
        <v>0.56071104608632105</v>
      </c>
    </row>
    <row r="392" spans="1:4" x14ac:dyDescent="0.25">
      <c r="A392" s="1">
        <v>389</v>
      </c>
      <c r="B392">
        <v>0.51336746973737002</v>
      </c>
      <c r="C392">
        <v>0.54200623023157091</v>
      </c>
      <c r="D392">
        <v>0.56090051207022729</v>
      </c>
    </row>
    <row r="393" spans="1:4" x14ac:dyDescent="0.25">
      <c r="A393" s="1">
        <v>390</v>
      </c>
      <c r="B393">
        <v>0.51311320754716983</v>
      </c>
      <c r="C393">
        <v>0.54190038756986725</v>
      </c>
      <c r="D393">
        <v>0.56108997805413374</v>
      </c>
    </row>
    <row r="394" spans="1:4" x14ac:dyDescent="0.25">
      <c r="A394" s="1">
        <v>391</v>
      </c>
      <c r="B394">
        <v>0.5128591970957781</v>
      </c>
      <c r="C394">
        <v>0.54179458623787957</v>
      </c>
      <c r="D394">
        <v>0.56127944403804009</v>
      </c>
    </row>
    <row r="395" spans="1:4" x14ac:dyDescent="0.25">
      <c r="A395" s="1">
        <v>392</v>
      </c>
      <c r="B395">
        <v>0.51260543800951885</v>
      </c>
      <c r="C395">
        <v>0.54168882621140513</v>
      </c>
      <c r="D395">
        <v>0.56146891002194643</v>
      </c>
    </row>
    <row r="396" spans="1:4" x14ac:dyDescent="0.25">
      <c r="A396" s="1">
        <v>393</v>
      </c>
      <c r="B396">
        <v>0.51235192991545586</v>
      </c>
      <c r="C396">
        <v>0.54158310746625937</v>
      </c>
      <c r="D396">
        <v>0.56165837600585278</v>
      </c>
    </row>
    <row r="397" spans="1:4" x14ac:dyDescent="0.25">
      <c r="A397" s="1">
        <v>394</v>
      </c>
      <c r="B397">
        <v>0.51209867244138974</v>
      </c>
      <c r="C397">
        <v>0.54147742997827719</v>
      </c>
      <c r="D397">
        <v>0.56184784198975923</v>
      </c>
    </row>
    <row r="398" spans="1:4" x14ac:dyDescent="0.25">
      <c r="A398" s="1">
        <v>395</v>
      </c>
      <c r="B398">
        <v>0.51184566521585706</v>
      </c>
      <c r="C398">
        <v>0.54137179372331223</v>
      </c>
      <c r="D398">
        <v>0.56203730797366547</v>
      </c>
    </row>
    <row r="399" spans="1:4" x14ac:dyDescent="0.25">
      <c r="A399" s="1">
        <v>396</v>
      </c>
      <c r="B399">
        <v>0.51159290786812772</v>
      </c>
      <c r="C399">
        <v>0.54126619867723658</v>
      </c>
      <c r="D399">
        <v>0.56222677395757192</v>
      </c>
    </row>
    <row r="400" spans="1:4" x14ac:dyDescent="0.25">
      <c r="A400" s="1">
        <v>397</v>
      </c>
      <c r="B400">
        <v>0.51134040002820413</v>
      </c>
      <c r="C400">
        <v>0.54116064481594173</v>
      </c>
      <c r="D400">
        <v>0.56241623994147827</v>
      </c>
    </row>
    <row r="401" spans="1:4" x14ac:dyDescent="0.25">
      <c r="A401" s="1">
        <v>398</v>
      </c>
      <c r="B401">
        <v>0.51108814132681835</v>
      </c>
      <c r="C401">
        <v>0.54105513211533762</v>
      </c>
      <c r="D401">
        <v>0.56260570592538461</v>
      </c>
    </row>
    <row r="402" spans="1:4" x14ac:dyDescent="0.25">
      <c r="A402" s="1">
        <v>399</v>
      </c>
      <c r="B402">
        <v>0.51083613139543083</v>
      </c>
      <c r="C402">
        <v>0.54094966055135296</v>
      </c>
      <c r="D402">
        <v>0.56279517190929096</v>
      </c>
    </row>
    <row r="403" spans="1:4" x14ac:dyDescent="0.25">
      <c r="A403" s="1">
        <v>400</v>
      </c>
      <c r="B403">
        <v>0.51058436986622857</v>
      </c>
      <c r="C403">
        <v>0.54084423009993543</v>
      </c>
      <c r="D403">
        <v>0.56298463789319741</v>
      </c>
    </row>
    <row r="404" spans="1:4" x14ac:dyDescent="0.25">
      <c r="A404" s="1">
        <v>401</v>
      </c>
      <c r="B404">
        <v>0.51033285637212367</v>
      </c>
      <c r="C404">
        <v>0.54073884073705125</v>
      </c>
      <c r="D404">
        <v>0.56317410387710365</v>
      </c>
    </row>
    <row r="405" spans="1:4" x14ac:dyDescent="0.25">
      <c r="A405" s="1">
        <v>402</v>
      </c>
      <c r="B405">
        <v>0.51008159054675051</v>
      </c>
      <c r="C405">
        <v>0.54063349243868541</v>
      </c>
      <c r="D405">
        <v>0.56336356986101011</v>
      </c>
    </row>
    <row r="406" spans="1:4" x14ac:dyDescent="0.25">
      <c r="A406" s="1">
        <v>403</v>
      </c>
      <c r="B406">
        <v>0.50983057202446513</v>
      </c>
      <c r="C406">
        <v>0.540528185180842</v>
      </c>
      <c r="D406">
        <v>0.56355303584491645</v>
      </c>
    </row>
    <row r="407" spans="1:4" x14ac:dyDescent="0.25">
      <c r="A407" s="1">
        <v>404</v>
      </c>
      <c r="B407">
        <v>0.5095798004403429</v>
      </c>
      <c r="C407">
        <v>0.54042291893954297</v>
      </c>
      <c r="D407">
        <v>0.5637425018288228</v>
      </c>
    </row>
    <row r="408" spans="1:4" x14ac:dyDescent="0.25">
      <c r="A408" s="1">
        <v>405</v>
      </c>
      <c r="B408">
        <v>0.50932927543017681</v>
      </c>
      <c r="C408">
        <v>0.54031769369082983</v>
      </c>
      <c r="D408">
        <v>0.56393196781272925</v>
      </c>
    </row>
    <row r="409" spans="1:4" x14ac:dyDescent="0.25">
      <c r="A409" s="1">
        <v>406</v>
      </c>
      <c r="B409">
        <v>0.50907899663047551</v>
      </c>
      <c r="C409">
        <v>0.54021250941076215</v>
      </c>
      <c r="D409">
        <v>0.5641214337966356</v>
      </c>
    </row>
    <row r="410" spans="1:4" x14ac:dyDescent="0.25">
      <c r="A410" s="1">
        <v>407</v>
      </c>
      <c r="B410">
        <v>0.50882896367846198</v>
      </c>
      <c r="C410">
        <v>0.54010736607541843</v>
      </c>
      <c r="D410">
        <v>0.56431089978054183</v>
      </c>
    </row>
    <row r="411" spans="1:4" x14ac:dyDescent="0.25">
      <c r="A411" s="1">
        <v>408</v>
      </c>
      <c r="B411">
        <v>0.50857917621207172</v>
      </c>
      <c r="C411">
        <v>0.54000226366089576</v>
      </c>
      <c r="D411">
        <v>0.56450036576444829</v>
      </c>
    </row>
    <row r="412" spans="1:4" x14ac:dyDescent="0.25">
      <c r="A412" s="1">
        <v>409</v>
      </c>
      <c r="B412">
        <v>0.50832963386995034</v>
      </c>
      <c r="C412">
        <v>0.5398972021433095</v>
      </c>
      <c r="D412">
        <v>0.56468983174835463</v>
      </c>
    </row>
    <row r="413" spans="1:4" x14ac:dyDescent="0.25">
      <c r="A413" s="1">
        <v>410</v>
      </c>
      <c r="B413">
        <v>0.50808033629145266</v>
      </c>
      <c r="C413">
        <v>0.53979218149879415</v>
      </c>
      <c r="D413">
        <v>0.56487929773226098</v>
      </c>
    </row>
    <row r="414" spans="1:4" x14ac:dyDescent="0.25">
      <c r="A414" s="1">
        <v>411</v>
      </c>
      <c r="B414">
        <v>0.50783128311664061</v>
      </c>
      <c r="C414">
        <v>0.53968720170350248</v>
      </c>
      <c r="D414">
        <v>0.56506876371616732</v>
      </c>
    </row>
    <row r="415" spans="1:4" x14ac:dyDescent="0.25">
      <c r="A415" s="1">
        <v>412</v>
      </c>
      <c r="B415">
        <v>0.50758247398628165</v>
      </c>
      <c r="C415">
        <v>0.53958226273360566</v>
      </c>
      <c r="D415">
        <v>0.56525822970007378</v>
      </c>
    </row>
    <row r="416" spans="1:4" x14ac:dyDescent="0.25">
      <c r="A416" s="1">
        <v>413</v>
      </c>
      <c r="B416">
        <v>0.50733390854184657</v>
      </c>
      <c r="C416">
        <v>0.53947736456529372</v>
      </c>
      <c r="D416">
        <v>0.56544769568398012</v>
      </c>
    </row>
    <row r="417" spans="1:4" x14ac:dyDescent="0.25">
      <c r="A417" s="1">
        <v>414</v>
      </c>
      <c r="B417">
        <v>0.50708558642550816</v>
      </c>
      <c r="C417">
        <v>0.53937250717477503</v>
      </c>
      <c r="D417">
        <v>0.56563716166788647</v>
      </c>
    </row>
    <row r="418" spans="1:4" x14ac:dyDescent="0.25">
      <c r="A418" s="1">
        <v>415</v>
      </c>
      <c r="B418">
        <v>0.50683750728013977</v>
      </c>
      <c r="C418">
        <v>0.53926769053827617</v>
      </c>
      <c r="D418">
        <v>0.56582662765179281</v>
      </c>
    </row>
    <row r="419" spans="1:4" x14ac:dyDescent="0.25">
      <c r="A419" s="1">
        <v>416</v>
      </c>
      <c r="B419">
        <v>0.50658967074931316</v>
      </c>
      <c r="C419">
        <v>0.53916291463204291</v>
      </c>
      <c r="D419">
        <v>0.56601609363569916</v>
      </c>
    </row>
    <row r="420" spans="1:4" x14ac:dyDescent="0.25">
      <c r="A420" s="1">
        <v>417</v>
      </c>
      <c r="B420">
        <v>0.50634207647729668</v>
      </c>
      <c r="C420">
        <v>0.5390581794323388</v>
      </c>
      <c r="D420">
        <v>0.56620555961960561</v>
      </c>
    </row>
    <row r="421" spans="1:4" x14ac:dyDescent="0.25">
      <c r="A421" s="1">
        <v>418</v>
      </c>
      <c r="B421">
        <v>0.50609472410905376</v>
      </c>
      <c r="C421">
        <v>0.53895348491544603</v>
      </c>
      <c r="D421">
        <v>0.56639502560351196</v>
      </c>
    </row>
    <row r="422" spans="1:4" x14ac:dyDescent="0.25">
      <c r="A422" s="1">
        <v>419</v>
      </c>
      <c r="B422">
        <v>0.50584761329024153</v>
      </c>
      <c r="C422">
        <v>0.53884883105766546</v>
      </c>
      <c r="D422">
        <v>0.5665844915874183</v>
      </c>
    </row>
    <row r="423" spans="1:4" x14ac:dyDescent="0.25">
      <c r="A423" s="1">
        <v>420</v>
      </c>
      <c r="B423">
        <v>0.50560074366720897</v>
      </c>
      <c r="C423">
        <v>0.53874421783531601</v>
      </c>
      <c r="D423">
        <v>0.56677395757132465</v>
      </c>
    </row>
    <row r="424" spans="1:4" x14ac:dyDescent="0.25">
      <c r="A424" s="1">
        <v>421</v>
      </c>
      <c r="B424">
        <v>0.50535411488699455</v>
      </c>
      <c r="C424">
        <v>0.53863964522473529</v>
      </c>
      <c r="D424">
        <v>0.56696342355523099</v>
      </c>
    </row>
    <row r="425" spans="1:4" x14ac:dyDescent="0.25">
      <c r="A425" s="1">
        <v>422</v>
      </c>
      <c r="B425">
        <v>0.5051077265973255</v>
      </c>
      <c r="C425">
        <v>0.53853511320227898</v>
      </c>
      <c r="D425">
        <v>0.56715288953913734</v>
      </c>
    </row>
    <row r="426" spans="1:4" x14ac:dyDescent="0.25">
      <c r="A426" s="1">
        <v>423</v>
      </c>
      <c r="B426">
        <v>0.5048615784466155</v>
      </c>
      <c r="C426">
        <v>0.53843062174432121</v>
      </c>
      <c r="D426">
        <v>0.5673423555230438</v>
      </c>
    </row>
    <row r="427" spans="1:4" x14ac:dyDescent="0.25">
      <c r="A427" s="1">
        <v>424</v>
      </c>
      <c r="B427">
        <v>0.50461567008396346</v>
      </c>
      <c r="C427">
        <v>0.53832617082725465</v>
      </c>
      <c r="D427">
        <v>0.56753182150695014</v>
      </c>
    </row>
    <row r="428" spans="1:4" x14ac:dyDescent="0.25">
      <c r="A428" s="1">
        <v>425</v>
      </c>
      <c r="B428">
        <v>0.50437000115915165</v>
      </c>
      <c r="C428">
        <v>0.53822176042749004</v>
      </c>
      <c r="D428">
        <v>0.56772128749085649</v>
      </c>
    </row>
    <row r="429" spans="1:4" x14ac:dyDescent="0.25">
      <c r="A429" s="1">
        <v>426</v>
      </c>
      <c r="B429">
        <v>0.50412457132264354</v>
      </c>
      <c r="C429">
        <v>0.53811739052145635</v>
      </c>
      <c r="D429">
        <v>0.56791075347476283</v>
      </c>
    </row>
    <row r="430" spans="1:4" x14ac:dyDescent="0.25">
      <c r="A430" s="1">
        <v>427</v>
      </c>
      <c r="B430">
        <v>0.5038793802255831</v>
      </c>
      <c r="C430">
        <v>0.53801306108560143</v>
      </c>
      <c r="D430">
        <v>0.56810021945866918</v>
      </c>
    </row>
    <row r="431" spans="1:4" x14ac:dyDescent="0.25">
      <c r="A431" s="1">
        <v>428</v>
      </c>
      <c r="B431">
        <v>0.50363442751979259</v>
      </c>
      <c r="C431">
        <v>0.53790877209639043</v>
      </c>
      <c r="D431">
        <v>0.56828968544257552</v>
      </c>
    </row>
    <row r="432" spans="1:4" x14ac:dyDescent="0.25">
      <c r="A432" s="1">
        <v>429</v>
      </c>
      <c r="B432">
        <v>0.50338971285777101</v>
      </c>
      <c r="C432">
        <v>0.53780452353030761</v>
      </c>
      <c r="D432">
        <v>0.56847915142648198</v>
      </c>
    </row>
    <row r="433" spans="1:4" x14ac:dyDescent="0.25">
      <c r="A433" s="1">
        <v>430</v>
      </c>
      <c r="B433">
        <v>0.503145235892692</v>
      </c>
      <c r="C433">
        <v>0.53770031536385476</v>
      </c>
      <c r="D433">
        <v>0.56866861741038832</v>
      </c>
    </row>
    <row r="434" spans="1:4" x14ac:dyDescent="0.25">
      <c r="A434" s="1">
        <v>431</v>
      </c>
      <c r="B434">
        <v>0.50290099627840323</v>
      </c>
      <c r="C434">
        <v>0.53759614757355245</v>
      </c>
      <c r="D434">
        <v>0.56885808339429467</v>
      </c>
    </row>
    <row r="435" spans="1:4" x14ac:dyDescent="0.25">
      <c r="A435" s="1">
        <v>432</v>
      </c>
      <c r="B435">
        <v>0.50265699366942385</v>
      </c>
      <c r="C435">
        <v>0.53749202013593944</v>
      </c>
      <c r="D435">
        <v>0.56904754937820101</v>
      </c>
    </row>
    <row r="436" spans="1:4" x14ac:dyDescent="0.25">
      <c r="A436" s="1">
        <v>433</v>
      </c>
      <c r="B436">
        <v>0.50241322772094321</v>
      </c>
      <c r="C436">
        <v>0.53738793302757193</v>
      </c>
      <c r="D436">
        <v>0.56923701536210736</v>
      </c>
    </row>
    <row r="437" spans="1:4" x14ac:dyDescent="0.25">
      <c r="A437" s="1">
        <v>434</v>
      </c>
      <c r="B437">
        <v>0.50216969808881917</v>
      </c>
      <c r="C437">
        <v>0.5372838862250251</v>
      </c>
      <c r="D437">
        <v>0.5694264813460137</v>
      </c>
    </row>
    <row r="438" spans="1:4" x14ac:dyDescent="0.25">
      <c r="A438" s="1">
        <v>435</v>
      </c>
      <c r="B438">
        <v>0.5019264044295767</v>
      </c>
      <c r="C438">
        <v>0.53717987970489189</v>
      </c>
      <c r="D438">
        <v>0.56961594732992016</v>
      </c>
    </row>
    <row r="439" spans="1:4" x14ac:dyDescent="0.25">
      <c r="A439" s="1">
        <v>436</v>
      </c>
      <c r="B439">
        <v>0.50168334640040591</v>
      </c>
      <c r="C439">
        <v>0.53707591344378325</v>
      </c>
      <c r="D439">
        <v>0.5698054133138265</v>
      </c>
    </row>
    <row r="440" spans="1:4" x14ac:dyDescent="0.25">
      <c r="A440" s="1">
        <v>437</v>
      </c>
      <c r="B440">
        <v>0.50144052365916059</v>
      </c>
      <c r="C440">
        <v>0.53697198741832874</v>
      </c>
      <c r="D440">
        <v>0.56999487929773285</v>
      </c>
    </row>
    <row r="441" spans="1:4" x14ac:dyDescent="0.25">
      <c r="A441" s="1">
        <v>438</v>
      </c>
      <c r="B441">
        <v>0.5011979358643569</v>
      </c>
      <c r="C441">
        <v>0.5368681016051754</v>
      </c>
      <c r="D441">
        <v>0.57018434528163919</v>
      </c>
    </row>
    <row r="442" spans="1:4" x14ac:dyDescent="0.25">
      <c r="A442" s="1">
        <v>439</v>
      </c>
      <c r="B442">
        <v>0.50095558267517104</v>
      </c>
      <c r="C442">
        <v>0.53676425598098876</v>
      </c>
      <c r="D442">
        <v>0.57037381126554554</v>
      </c>
    </row>
    <row r="443" spans="1:4" x14ac:dyDescent="0.25">
      <c r="A443" s="1">
        <v>440</v>
      </c>
      <c r="B443">
        <v>0.50071346375143855</v>
      </c>
      <c r="C443">
        <v>0.53666045052245215</v>
      </c>
      <c r="D443">
        <v>0.57056327724945188</v>
      </c>
    </row>
    <row r="444" spans="1:4" x14ac:dyDescent="0.25">
      <c r="A444" s="1">
        <v>441</v>
      </c>
      <c r="B444">
        <v>0.50047157875365189</v>
      </c>
      <c r="C444">
        <v>0.53655668520626698</v>
      </c>
      <c r="D444">
        <v>0.57075274323335834</v>
      </c>
    </row>
    <row r="445" spans="1:4" x14ac:dyDescent="0.25">
      <c r="A445" s="1">
        <v>442</v>
      </c>
      <c r="B445">
        <v>0.50022992734295968</v>
      </c>
      <c r="C445">
        <v>0.53645296000915299</v>
      </c>
      <c r="D445">
        <v>0.57094220921726468</v>
      </c>
    </row>
    <row r="446" spans="1:4" x14ac:dyDescent="0.25">
      <c r="A446" s="1">
        <v>443</v>
      </c>
      <c r="B446">
        <v>0.49998850918116428</v>
      </c>
      <c r="C446">
        <v>0.53634927490784734</v>
      </c>
      <c r="D446">
        <v>0.57113167520117103</v>
      </c>
    </row>
    <row r="447" spans="1:4" x14ac:dyDescent="0.25">
      <c r="A447" s="1">
        <v>444</v>
      </c>
      <c r="B447">
        <v>0.49974732393072091</v>
      </c>
      <c r="C447">
        <v>0.53624562987910562</v>
      </c>
      <c r="D447">
        <v>0.57132114118507737</v>
      </c>
    </row>
    <row r="448" spans="1:4" x14ac:dyDescent="0.25">
      <c r="A448" s="1">
        <v>445</v>
      </c>
      <c r="B448">
        <v>0.4995063712547354</v>
      </c>
      <c r="C448">
        <v>0.53614202489970142</v>
      </c>
      <c r="D448">
        <v>0.57151060716898372</v>
      </c>
    </row>
    <row r="449" spans="1:4" x14ac:dyDescent="0.25">
      <c r="A449" s="1">
        <v>446</v>
      </c>
      <c r="B449">
        <v>0.49926565081696361</v>
      </c>
      <c r="C449">
        <v>0.53603845994642574</v>
      </c>
      <c r="D449">
        <v>0.57170007315289006</v>
      </c>
    </row>
    <row r="450" spans="1:4" x14ac:dyDescent="0.25">
      <c r="A450" s="1">
        <v>447</v>
      </c>
      <c r="B450">
        <v>0.49902516228180838</v>
      </c>
      <c r="C450">
        <v>0.53593493499608824</v>
      </c>
      <c r="D450">
        <v>0.57188953913679652</v>
      </c>
    </row>
    <row r="451" spans="1:4" x14ac:dyDescent="0.25">
      <c r="A451" s="1">
        <v>448</v>
      </c>
      <c r="B451">
        <v>0.49878490531431979</v>
      </c>
      <c r="C451">
        <v>0.5358314500255158</v>
      </c>
      <c r="D451">
        <v>0.57207900512070287</v>
      </c>
    </row>
    <row r="452" spans="1:4" x14ac:dyDescent="0.25">
      <c r="A452" s="1">
        <v>449</v>
      </c>
      <c r="B452">
        <v>0.49854487958019211</v>
      </c>
      <c r="C452">
        <v>0.53572800501155371</v>
      </c>
      <c r="D452">
        <v>0.57226847110460921</v>
      </c>
    </row>
    <row r="453" spans="1:4" x14ac:dyDescent="0.25">
      <c r="A453" s="1">
        <v>450</v>
      </c>
      <c r="B453">
        <v>0.49830508474576279</v>
      </c>
      <c r="C453">
        <v>0.53562459993106515</v>
      </c>
      <c r="D453">
        <v>0.57245793708851556</v>
      </c>
    </row>
    <row r="454" spans="1:4" x14ac:dyDescent="0.25">
      <c r="A454" s="1">
        <v>451</v>
      </c>
      <c r="B454">
        <v>0.49806552047801111</v>
      </c>
      <c r="C454">
        <v>0.5355212347609305</v>
      </c>
      <c r="D454">
        <v>0.5726474030724219</v>
      </c>
    </row>
    <row r="455" spans="1:4" x14ac:dyDescent="0.25">
      <c r="A455" s="1">
        <v>452</v>
      </c>
      <c r="B455">
        <v>0.49782618644455628</v>
      </c>
      <c r="C455">
        <v>0.53541790947804868</v>
      </c>
      <c r="D455">
        <v>0.57283686905632825</v>
      </c>
    </row>
    <row r="456" spans="1:4" x14ac:dyDescent="0.25">
      <c r="A456" s="1">
        <v>453</v>
      </c>
      <c r="B456">
        <v>0.49758708231365639</v>
      </c>
      <c r="C456">
        <v>0.53531462405933639</v>
      </c>
      <c r="D456">
        <v>0.5730263350402347</v>
      </c>
    </row>
    <row r="457" spans="1:4" x14ac:dyDescent="0.25">
      <c r="A457" s="1">
        <v>454</v>
      </c>
      <c r="B457">
        <v>0.49734820775420641</v>
      </c>
      <c r="C457">
        <v>0.53521137848172762</v>
      </c>
      <c r="D457">
        <v>0.57321580102414105</v>
      </c>
    </row>
    <row r="458" spans="1:4" x14ac:dyDescent="0.25">
      <c r="A458" s="1">
        <v>455</v>
      </c>
      <c r="B458">
        <v>0.49710956243573629</v>
      </c>
      <c r="C458">
        <v>0.5351081727221747</v>
      </c>
      <c r="D458">
        <v>0.57340526700804739</v>
      </c>
    </row>
    <row r="459" spans="1:4" x14ac:dyDescent="0.25">
      <c r="A459" s="1">
        <v>456</v>
      </c>
      <c r="B459">
        <v>0.49687114602841093</v>
      </c>
      <c r="C459">
        <v>0.53500500675764739</v>
      </c>
      <c r="D459">
        <v>0.57359473299195374</v>
      </c>
    </row>
    <row r="460" spans="1:4" x14ac:dyDescent="0.25">
      <c r="A460" s="1">
        <v>457</v>
      </c>
      <c r="B460">
        <v>0.49663295820302689</v>
      </c>
      <c r="C460">
        <v>0.53490188056513333</v>
      </c>
      <c r="D460">
        <v>0.57378419897586008</v>
      </c>
    </row>
    <row r="461" spans="1:4" x14ac:dyDescent="0.25">
      <c r="A461" s="1">
        <v>458</v>
      </c>
      <c r="B461">
        <v>0.49639499863101222</v>
      </c>
      <c r="C461">
        <v>0.534798794121638</v>
      </c>
      <c r="D461">
        <v>0.57397366495976654</v>
      </c>
    </row>
    <row r="462" spans="1:4" x14ac:dyDescent="0.25">
      <c r="A462" s="1">
        <v>459</v>
      </c>
      <c r="B462">
        <v>0.49615726698442392</v>
      </c>
      <c r="C462">
        <v>0.53469574740418435</v>
      </c>
      <c r="D462">
        <v>0.57416313094367288</v>
      </c>
    </row>
    <row r="463" spans="1:4" x14ac:dyDescent="0.25">
      <c r="A463" s="1">
        <v>460</v>
      </c>
      <c r="B463">
        <v>0.49591976293594708</v>
      </c>
      <c r="C463">
        <v>0.53459274038981341</v>
      </c>
      <c r="D463">
        <v>0.57435259692757923</v>
      </c>
    </row>
    <row r="464" spans="1:4" x14ac:dyDescent="0.25">
      <c r="A464" s="1">
        <v>461</v>
      </c>
      <c r="B464">
        <v>0.49568248615889371</v>
      </c>
      <c r="C464">
        <v>0.53448977305558343</v>
      </c>
      <c r="D464">
        <v>0.57454206291148557</v>
      </c>
    </row>
    <row r="465" spans="1:4" x14ac:dyDescent="0.25">
      <c r="A465" s="1">
        <v>462</v>
      </c>
      <c r="B465">
        <v>0.49544543632720001</v>
      </c>
      <c r="C465">
        <v>0.53438684537857073</v>
      </c>
      <c r="D465">
        <v>0.57473152889539203</v>
      </c>
    </row>
    <row r="466" spans="1:4" x14ac:dyDescent="0.25">
      <c r="A466" s="1">
        <v>463</v>
      </c>
      <c r="B466">
        <v>0.4952086131154258</v>
      </c>
      <c r="C466">
        <v>0.53428395733586909</v>
      </c>
      <c r="D466">
        <v>0.57492099487929826</v>
      </c>
    </row>
    <row r="467" spans="1:4" x14ac:dyDescent="0.25">
      <c r="A467" s="1">
        <v>464</v>
      </c>
      <c r="B467">
        <v>0.49497201619875331</v>
      </c>
      <c r="C467">
        <v>0.53418110890458992</v>
      </c>
      <c r="D467">
        <v>0.57511046086320461</v>
      </c>
    </row>
    <row r="468" spans="1:4" x14ac:dyDescent="0.25">
      <c r="A468" s="1">
        <v>465</v>
      </c>
      <c r="B468">
        <v>0.49473564525298469</v>
      </c>
      <c r="C468">
        <v>0.5340783000618623</v>
      </c>
      <c r="D468">
        <v>0.57529992684711106</v>
      </c>
    </row>
    <row r="469" spans="1:4" x14ac:dyDescent="0.25">
      <c r="A469" s="1">
        <v>466</v>
      </c>
      <c r="B469">
        <v>0.4944994999545414</v>
      </c>
      <c r="C469">
        <v>0.53397553078483317</v>
      </c>
      <c r="D469">
        <v>0.57548939283101741</v>
      </c>
    </row>
    <row r="470" spans="1:4" x14ac:dyDescent="0.25">
      <c r="A470" s="1">
        <v>467</v>
      </c>
      <c r="B470">
        <v>0.49426357998046222</v>
      </c>
      <c r="C470">
        <v>0.53387280105066637</v>
      </c>
      <c r="D470">
        <v>0.57567885881492376</v>
      </c>
    </row>
    <row r="471" spans="1:4" x14ac:dyDescent="0.25">
      <c r="A471" s="1">
        <v>468</v>
      </c>
      <c r="B471">
        <v>0.49402788500840178</v>
      </c>
      <c r="C471">
        <v>0.53377011083654413</v>
      </c>
      <c r="D471">
        <v>0.57586832479883021</v>
      </c>
    </row>
    <row r="472" spans="1:4" x14ac:dyDescent="0.25">
      <c r="A472" s="1">
        <v>469</v>
      </c>
      <c r="B472">
        <v>0.49379241471662999</v>
      </c>
      <c r="C472">
        <v>0.53366746011966559</v>
      </c>
      <c r="D472">
        <v>0.57605779078273645</v>
      </c>
    </row>
    <row r="473" spans="1:4" x14ac:dyDescent="0.25">
      <c r="A473" s="1">
        <v>470</v>
      </c>
      <c r="B473">
        <v>0.49355716878402922</v>
      </c>
      <c r="C473">
        <v>0.53356484887724775</v>
      </c>
      <c r="D473">
        <v>0.5762472567666429</v>
      </c>
    </row>
    <row r="474" spans="1:4" x14ac:dyDescent="0.25">
      <c r="A474" s="1">
        <v>471</v>
      </c>
      <c r="B474">
        <v>0.49332214689009318</v>
      </c>
      <c r="C474">
        <v>0.53346227708652516</v>
      </c>
      <c r="D474">
        <v>0.57643672275054925</v>
      </c>
    </row>
    <row r="475" spans="1:4" x14ac:dyDescent="0.25">
      <c r="A475" s="1">
        <v>472</v>
      </c>
      <c r="B475">
        <v>0.49308734871492682</v>
      </c>
      <c r="C475">
        <v>0.53335974472474956</v>
      </c>
      <c r="D475">
        <v>0.57662618873445559</v>
      </c>
    </row>
    <row r="476" spans="1:4" x14ac:dyDescent="0.25">
      <c r="A476" s="1">
        <v>473</v>
      </c>
      <c r="B476">
        <v>0.49285277393924298</v>
      </c>
      <c r="C476">
        <v>0.53325725176919059</v>
      </c>
      <c r="D476">
        <v>0.57681565471836194</v>
      </c>
    </row>
    <row r="477" spans="1:4" x14ac:dyDescent="0.25">
      <c r="A477" s="1">
        <v>474</v>
      </c>
      <c r="B477">
        <v>0.49261842224436198</v>
      </c>
      <c r="C477">
        <v>0.53315479819713496</v>
      </c>
      <c r="D477">
        <v>0.57700512070226839</v>
      </c>
    </row>
    <row r="478" spans="1:4" x14ac:dyDescent="0.25">
      <c r="A478" s="1">
        <v>475</v>
      </c>
      <c r="B478">
        <v>0.49238429331221012</v>
      </c>
      <c r="C478">
        <v>0.53305238398588717</v>
      </c>
      <c r="D478">
        <v>0.57719458668617463</v>
      </c>
    </row>
    <row r="479" spans="1:4" x14ac:dyDescent="0.25">
      <c r="A479" s="1">
        <v>476</v>
      </c>
      <c r="B479">
        <v>0.49215038682531792</v>
      </c>
      <c r="C479">
        <v>0.53295000911276913</v>
      </c>
      <c r="D479">
        <v>0.57738405267008108</v>
      </c>
    </row>
    <row r="480" spans="1:4" x14ac:dyDescent="0.25">
      <c r="A480" s="1">
        <v>477</v>
      </c>
      <c r="B480">
        <v>0.49191670246681901</v>
      </c>
      <c r="C480">
        <v>0.53284767355511975</v>
      </c>
      <c r="D480">
        <v>0.57757351865398743</v>
      </c>
    </row>
    <row r="481" spans="1:4" x14ac:dyDescent="0.25">
      <c r="A481" s="1">
        <v>478</v>
      </c>
      <c r="B481">
        <v>0.49168323992044849</v>
      </c>
      <c r="C481">
        <v>0.53274537729029581</v>
      </c>
      <c r="D481">
        <v>0.57776298463789377</v>
      </c>
    </row>
    <row r="482" spans="1:4" x14ac:dyDescent="0.25">
      <c r="A482" s="1">
        <v>479</v>
      </c>
      <c r="B482">
        <v>0.49144999887054153</v>
      </c>
      <c r="C482">
        <v>0.53264312029567129</v>
      </c>
      <c r="D482">
        <v>0.57795245062180012</v>
      </c>
    </row>
    <row r="483" spans="1:4" x14ac:dyDescent="0.25">
      <c r="A483" s="1">
        <v>480</v>
      </c>
      <c r="B483">
        <v>0.49121697900203209</v>
      </c>
      <c r="C483">
        <v>0.53254090254863762</v>
      </c>
      <c r="D483">
        <v>0.57814191660570657</v>
      </c>
    </row>
    <row r="484" spans="1:4" x14ac:dyDescent="0.25">
      <c r="A484" s="1">
        <v>481</v>
      </c>
      <c r="B484">
        <v>0.4909841800004513</v>
      </c>
      <c r="C484">
        <v>0.53243872402660342</v>
      </c>
      <c r="D484">
        <v>0.57833138258961281</v>
      </c>
    </row>
    <row r="485" spans="1:4" x14ac:dyDescent="0.25">
      <c r="A485" s="1">
        <v>482</v>
      </c>
      <c r="B485">
        <v>0.49075160155192649</v>
      </c>
      <c r="C485">
        <v>0.53233658470699474</v>
      </c>
      <c r="D485">
        <v>0.57852084857351926</v>
      </c>
    </row>
    <row r="486" spans="1:4" x14ac:dyDescent="0.25">
      <c r="A486" s="1">
        <v>483</v>
      </c>
      <c r="B486">
        <v>0.49051924334317859</v>
      </c>
      <c r="C486">
        <v>0.53223448456725486</v>
      </c>
      <c r="D486">
        <v>0.57871031455742561</v>
      </c>
    </row>
    <row r="487" spans="1:4" x14ac:dyDescent="0.25">
      <c r="A487" s="1">
        <v>484</v>
      </c>
      <c r="B487">
        <v>0.49028710506152251</v>
      </c>
      <c r="C487">
        <v>0.5321324235848448</v>
      </c>
      <c r="D487">
        <v>0.57889978054133195</v>
      </c>
    </row>
    <row r="488" spans="1:4" x14ac:dyDescent="0.25">
      <c r="A488" s="1">
        <v>485</v>
      </c>
      <c r="B488">
        <v>0.49005518639486428</v>
      </c>
      <c r="C488">
        <v>0.53203040173724214</v>
      </c>
      <c r="D488">
        <v>0.5790892465252383</v>
      </c>
    </row>
    <row r="489" spans="1:4" x14ac:dyDescent="0.25">
      <c r="A489" s="1">
        <v>486</v>
      </c>
      <c r="B489">
        <v>0.48982348703170042</v>
      </c>
      <c r="C489">
        <v>0.53192841900194243</v>
      </c>
      <c r="D489">
        <v>0.57927871250914476</v>
      </c>
    </row>
    <row r="490" spans="1:4" x14ac:dyDescent="0.25">
      <c r="A490" s="1">
        <v>487</v>
      </c>
      <c r="B490">
        <v>0.4895920066611158</v>
      </c>
      <c r="C490">
        <v>0.53182647535645777</v>
      </c>
      <c r="D490">
        <v>0.57946817849305099</v>
      </c>
    </row>
    <row r="491" spans="1:4" x14ac:dyDescent="0.25">
      <c r="A491" s="1">
        <v>488</v>
      </c>
      <c r="B491">
        <v>0.48936074497278331</v>
      </c>
      <c r="C491">
        <v>0.53172457077831803</v>
      </c>
      <c r="D491">
        <v>0.57965764447695745</v>
      </c>
    </row>
    <row r="492" spans="1:4" x14ac:dyDescent="0.25">
      <c r="A492" s="1">
        <v>489</v>
      </c>
      <c r="B492">
        <v>0.48912970165696168</v>
      </c>
      <c r="C492">
        <v>0.53162270524507038</v>
      </c>
      <c r="D492">
        <v>0.57984711046086379</v>
      </c>
    </row>
    <row r="493" spans="1:4" x14ac:dyDescent="0.25">
      <c r="A493" s="1">
        <v>490</v>
      </c>
      <c r="B493">
        <v>0.48889887640449448</v>
      </c>
      <c r="C493">
        <v>0.53152087873427867</v>
      </c>
      <c r="D493">
        <v>0.58003657644477014</v>
      </c>
    </row>
    <row r="494" spans="1:4" x14ac:dyDescent="0.25">
      <c r="A494" s="1">
        <v>491</v>
      </c>
      <c r="B494">
        <v>0.48866826890680809</v>
      </c>
      <c r="C494">
        <v>0.53141909122352426</v>
      </c>
      <c r="D494">
        <v>0.58022604242867648</v>
      </c>
    </row>
    <row r="495" spans="1:4" x14ac:dyDescent="0.25">
      <c r="A495" s="1">
        <v>492</v>
      </c>
      <c r="B495">
        <v>0.48843787885591128</v>
      </c>
      <c r="C495">
        <v>0.53131734269040587</v>
      </c>
      <c r="D495">
        <v>0.58041550841258294</v>
      </c>
    </row>
    <row r="496" spans="1:4" x14ac:dyDescent="0.25">
      <c r="A496" s="1">
        <v>493</v>
      </c>
      <c r="B496">
        <v>0.48820770594439328</v>
      </c>
      <c r="C496">
        <v>0.53121563311253883</v>
      </c>
      <c r="D496">
        <v>0.58060497439648917</v>
      </c>
    </row>
    <row r="497" spans="1:4" x14ac:dyDescent="0.25">
      <c r="A497" s="1">
        <v>494</v>
      </c>
      <c r="B497">
        <v>0.48797774986542269</v>
      </c>
      <c r="C497">
        <v>0.53111396246755616</v>
      </c>
      <c r="D497">
        <v>0.58079444038039563</v>
      </c>
    </row>
    <row r="498" spans="1:4" x14ac:dyDescent="0.25">
      <c r="A498" s="1">
        <v>495</v>
      </c>
      <c r="B498">
        <v>0.48774801031274528</v>
      </c>
      <c r="C498">
        <v>0.5310123307331075</v>
      </c>
      <c r="D498">
        <v>0.58098390636430197</v>
      </c>
    </row>
    <row r="499" spans="1:4" x14ac:dyDescent="0.25">
      <c r="A499" s="1">
        <v>496</v>
      </c>
      <c r="B499">
        <v>0.48751848698068401</v>
      </c>
      <c r="C499">
        <v>0.53091073788686005</v>
      </c>
      <c r="D499">
        <v>0.58117337234820832</v>
      </c>
    </row>
    <row r="500" spans="1:4" x14ac:dyDescent="0.25">
      <c r="A500" s="1">
        <v>497</v>
      </c>
      <c r="B500">
        <v>0.48728917956413642</v>
      </c>
      <c r="C500">
        <v>0.53080918390649801</v>
      </c>
      <c r="D500">
        <v>0.58136283833211466</v>
      </c>
    </row>
    <row r="501" spans="1:4" x14ac:dyDescent="0.25">
      <c r="A501" s="1">
        <v>498</v>
      </c>
      <c r="B501">
        <v>0.48706008775857451</v>
      </c>
      <c r="C501">
        <v>0.53070766876972231</v>
      </c>
      <c r="D501">
        <v>0.58155230431602112</v>
      </c>
    </row>
    <row r="502" spans="1:4" x14ac:dyDescent="0.25">
      <c r="A502" s="1">
        <v>499</v>
      </c>
      <c r="B502">
        <v>0.4868312112600417</v>
      </c>
      <c r="C502">
        <v>0.53060619245425122</v>
      </c>
      <c r="D502">
        <v>0.58174177029992735</v>
      </c>
    </row>
    <row r="503" spans="1:4" x14ac:dyDescent="0.25">
      <c r="A503" s="1">
        <v>500</v>
      </c>
      <c r="B503">
        <v>0.48660254976515332</v>
      </c>
      <c r="C503">
        <v>0.53050475493782012</v>
      </c>
      <c r="D503">
        <v>0.58193123628383381</v>
      </c>
    </row>
    <row r="504" spans="1:4" x14ac:dyDescent="0.25">
      <c r="A504" s="1">
        <v>501</v>
      </c>
      <c r="B504">
        <v>0.48637410297109379</v>
      </c>
      <c r="C504">
        <v>0.53040335619818113</v>
      </c>
      <c r="D504">
        <v>0.58212070226774015</v>
      </c>
    </row>
    <row r="505" spans="1:4" x14ac:dyDescent="0.25">
      <c r="A505" s="1">
        <v>502</v>
      </c>
      <c r="B505">
        <v>0.48614587057561681</v>
      </c>
      <c r="C505">
        <v>0.5303019962131037</v>
      </c>
      <c r="D505">
        <v>0.5823101682516465</v>
      </c>
    </row>
    <row r="506" spans="1:4" x14ac:dyDescent="0.25">
      <c r="A506" s="1">
        <v>503</v>
      </c>
      <c r="B506">
        <v>0.48591785227704198</v>
      </c>
      <c r="C506">
        <v>0.53020067496037393</v>
      </c>
      <c r="D506">
        <v>0.58249963423555295</v>
      </c>
    </row>
    <row r="507" spans="1:4" x14ac:dyDescent="0.25">
      <c r="A507" s="1">
        <v>504</v>
      </c>
      <c r="B507">
        <v>0.48569004777425551</v>
      </c>
      <c r="C507">
        <v>0.53009939241779513</v>
      </c>
      <c r="D507">
        <v>0.5826891002194593</v>
      </c>
    </row>
    <row r="508" spans="1:4" x14ac:dyDescent="0.25">
      <c r="A508" s="1">
        <v>505</v>
      </c>
      <c r="B508">
        <v>0.48546245676670757</v>
      </c>
      <c r="C508">
        <v>0.52999814856318761</v>
      </c>
      <c r="D508">
        <v>0.58287856620336553</v>
      </c>
    </row>
    <row r="509" spans="1:4" x14ac:dyDescent="0.25">
      <c r="A509" s="1">
        <v>506</v>
      </c>
      <c r="B509">
        <v>0.4852350789544117</v>
      </c>
      <c r="C509">
        <v>0.52989694337438842</v>
      </c>
      <c r="D509">
        <v>0.58306803218727199</v>
      </c>
    </row>
    <row r="510" spans="1:4" x14ac:dyDescent="0.25">
      <c r="A510" s="1">
        <v>507</v>
      </c>
      <c r="B510">
        <v>0.48500791403794291</v>
      </c>
      <c r="C510">
        <v>0.52979577682925161</v>
      </c>
      <c r="D510">
        <v>0.58325749817117845</v>
      </c>
    </row>
    <row r="511" spans="1:4" x14ac:dyDescent="0.25">
      <c r="A511" s="1">
        <v>508</v>
      </c>
      <c r="B511">
        <v>0.48478096171843671</v>
      </c>
      <c r="C511">
        <v>0.52969464890564832</v>
      </c>
      <c r="D511">
        <v>0.58344696415508468</v>
      </c>
    </row>
    <row r="512" spans="1:4" x14ac:dyDescent="0.25">
      <c r="A512" s="1">
        <v>509</v>
      </c>
      <c r="B512">
        <v>0.48455422169758788</v>
      </c>
      <c r="C512">
        <v>0.52959355958146626</v>
      </c>
      <c r="D512">
        <v>0.58363643013899102</v>
      </c>
    </row>
    <row r="513" spans="1:4" x14ac:dyDescent="0.25">
      <c r="A513" s="1">
        <v>510</v>
      </c>
      <c r="B513">
        <v>0.48432769367764922</v>
      </c>
      <c r="C513">
        <v>0.5294925088346103</v>
      </c>
      <c r="D513">
        <v>0.58382589612289748</v>
      </c>
    </row>
    <row r="514" spans="1:4" x14ac:dyDescent="0.25">
      <c r="A514" s="1">
        <v>511</v>
      </c>
      <c r="B514">
        <v>0.4841013773614295</v>
      </c>
      <c r="C514">
        <v>0.52939149664300189</v>
      </c>
      <c r="D514">
        <v>0.58401536210680383</v>
      </c>
    </row>
    <row r="515" spans="1:4" x14ac:dyDescent="0.25">
      <c r="A515" s="1">
        <v>512</v>
      </c>
      <c r="B515">
        <v>0.48387527245229311</v>
      </c>
      <c r="C515">
        <v>0.52929052298457957</v>
      </c>
      <c r="D515">
        <v>0.58420482809071017</v>
      </c>
    </row>
    <row r="516" spans="1:4" x14ac:dyDescent="0.25">
      <c r="A516" s="1">
        <v>513</v>
      </c>
      <c r="B516">
        <v>0.48364937865415819</v>
      </c>
      <c r="C516">
        <v>0.52918958783729886</v>
      </c>
      <c r="D516">
        <v>0.58439429407461652</v>
      </c>
    </row>
    <row r="517" spans="1:4" x14ac:dyDescent="0.25">
      <c r="A517" s="1">
        <v>514</v>
      </c>
      <c r="B517">
        <v>0.4834236956714959</v>
      </c>
      <c r="C517">
        <v>0.52908869117913138</v>
      </c>
      <c r="D517">
        <v>0.58458376005852286</v>
      </c>
    </row>
    <row r="518" spans="1:4" x14ac:dyDescent="0.25">
      <c r="A518" s="1">
        <v>515</v>
      </c>
      <c r="B518">
        <v>0.48319822320932831</v>
      </c>
      <c r="C518">
        <v>0.52898783298806651</v>
      </c>
      <c r="D518">
        <v>0.58477322604242932</v>
      </c>
    </row>
    <row r="519" spans="1:4" x14ac:dyDescent="0.25">
      <c r="A519" s="1">
        <v>516</v>
      </c>
      <c r="B519">
        <v>0.48297296097322739</v>
      </c>
      <c r="C519">
        <v>0.52888701324210952</v>
      </c>
      <c r="D519">
        <v>0.58496269202633566</v>
      </c>
    </row>
    <row r="520" spans="1:4" x14ac:dyDescent="0.25">
      <c r="A520" s="1">
        <v>517</v>
      </c>
      <c r="B520">
        <v>0.48274790866931461</v>
      </c>
      <c r="C520">
        <v>0.52878623191928309</v>
      </c>
      <c r="D520">
        <v>0.5851521580102419</v>
      </c>
    </row>
    <row r="521" spans="1:4" x14ac:dyDescent="0.25">
      <c r="A521" s="1">
        <v>518</v>
      </c>
      <c r="B521">
        <v>0.48252306600425843</v>
      </c>
      <c r="C521">
        <v>0.52868548899762635</v>
      </c>
      <c r="D521">
        <v>0.58534162399414835</v>
      </c>
    </row>
    <row r="522" spans="1:4" x14ac:dyDescent="0.25">
      <c r="A522" s="1">
        <v>519</v>
      </c>
      <c r="B522">
        <v>0.48229843268527361</v>
      </c>
      <c r="C522">
        <v>0.52858478445519519</v>
      </c>
      <c r="D522">
        <v>0.58553108997805481</v>
      </c>
    </row>
    <row r="523" spans="1:4" x14ac:dyDescent="0.25">
      <c r="A523" s="1">
        <v>520</v>
      </c>
      <c r="B523">
        <v>0.48207400842011972</v>
      </c>
      <c r="C523">
        <v>0.52848411827006225</v>
      </c>
      <c r="D523">
        <v>0.58572055596196104</v>
      </c>
    </row>
    <row r="524" spans="1:4" x14ac:dyDescent="0.25">
      <c r="A524" s="1">
        <v>521</v>
      </c>
      <c r="B524">
        <v>0.48184979291710039</v>
      </c>
      <c r="C524">
        <v>0.52838349042031707</v>
      </c>
      <c r="D524">
        <v>0.58591002194586739</v>
      </c>
    </row>
    <row r="525" spans="1:4" x14ac:dyDescent="0.25">
      <c r="A525" s="1">
        <v>522</v>
      </c>
      <c r="B525">
        <v>0.48162578588506161</v>
      </c>
      <c r="C525">
        <v>0.52828290088406527</v>
      </c>
      <c r="D525">
        <v>0.58609948792977384</v>
      </c>
    </row>
    <row r="526" spans="1:4" x14ac:dyDescent="0.25">
      <c r="A526" s="1">
        <v>523</v>
      </c>
      <c r="B526">
        <v>0.48140198703339021</v>
      </c>
      <c r="C526">
        <v>0.52818234963942989</v>
      </c>
      <c r="D526">
        <v>0.58628895391368019</v>
      </c>
    </row>
    <row r="527" spans="1:4" x14ac:dyDescent="0.25">
      <c r="A527" s="1">
        <v>524</v>
      </c>
      <c r="B527">
        <v>0.48117839607201313</v>
      </c>
      <c r="C527">
        <v>0.52808183666455011</v>
      </c>
      <c r="D527">
        <v>0.58647841989758653</v>
      </c>
    </row>
    <row r="528" spans="1:4" x14ac:dyDescent="0.25">
      <c r="A528" s="1">
        <v>525</v>
      </c>
      <c r="B528">
        <v>0.48095501271139612</v>
      </c>
      <c r="C528">
        <v>0.52798136193758194</v>
      </c>
      <c r="D528">
        <v>0.58666788588149299</v>
      </c>
    </row>
    <row r="529" spans="1:4" x14ac:dyDescent="0.25">
      <c r="A529" s="1">
        <v>526</v>
      </c>
      <c r="B529">
        <v>0.48073183666254188</v>
      </c>
      <c r="C529">
        <v>0.52788092543669807</v>
      </c>
      <c r="D529">
        <v>0.58685735186539922</v>
      </c>
    </row>
    <row r="530" spans="1:4" x14ac:dyDescent="0.25">
      <c r="A530" s="1">
        <v>527</v>
      </c>
      <c r="B530">
        <v>0.48050886763699019</v>
      </c>
      <c r="C530">
        <v>0.5277805271400875</v>
      </c>
      <c r="D530">
        <v>0.58704681784930568</v>
      </c>
    </row>
    <row r="531" spans="1:4" x14ac:dyDescent="0.25">
      <c r="A531" s="1">
        <v>528</v>
      </c>
      <c r="B531">
        <v>0.48028610534681448</v>
      </c>
      <c r="C531">
        <v>0.52768016702595621</v>
      </c>
      <c r="D531">
        <v>0.58723628383321202</v>
      </c>
    </row>
    <row r="532" spans="1:4" x14ac:dyDescent="0.25">
      <c r="A532" s="1">
        <v>529</v>
      </c>
      <c r="B532">
        <v>0.48006354950462282</v>
      </c>
      <c r="C532">
        <v>0.52757984507252653</v>
      </c>
      <c r="D532">
        <v>0.58742574981711837</v>
      </c>
    </row>
    <row r="533" spans="1:4" x14ac:dyDescent="0.25">
      <c r="A533" s="1">
        <v>530</v>
      </c>
      <c r="B533">
        <v>0.47984119982355528</v>
      </c>
      <c r="C533">
        <v>0.5274795612580373</v>
      </c>
      <c r="D533">
        <v>0.58761521580102472</v>
      </c>
    </row>
    <row r="534" spans="1:4" x14ac:dyDescent="0.25">
      <c r="A534" s="1">
        <v>531</v>
      </c>
      <c r="B534">
        <v>0.47961905601728372</v>
      </c>
      <c r="C534">
        <v>0.52737931556074424</v>
      </c>
      <c r="D534">
        <v>0.58780468178493117</v>
      </c>
    </row>
    <row r="535" spans="1:4" x14ac:dyDescent="0.25">
      <c r="A535" s="1">
        <v>532</v>
      </c>
      <c r="B535">
        <v>0.47939711780000888</v>
      </c>
      <c r="C535">
        <v>0.52727910795891897</v>
      </c>
      <c r="D535">
        <v>0.58799414776883741</v>
      </c>
    </row>
    <row r="536" spans="1:4" x14ac:dyDescent="0.25">
      <c r="A536" s="1">
        <v>533</v>
      </c>
      <c r="B536">
        <v>0.47917538488646128</v>
      </c>
      <c r="C536">
        <v>0.52717893843085029</v>
      </c>
      <c r="D536">
        <v>0.58818361375274386</v>
      </c>
    </row>
    <row r="537" spans="1:4" x14ac:dyDescent="0.25">
      <c r="A537" s="1">
        <v>534</v>
      </c>
      <c r="B537">
        <v>0.47895385699189852</v>
      </c>
      <c r="C537">
        <v>0.52707880695484322</v>
      </c>
      <c r="D537">
        <v>0.58837307973665021</v>
      </c>
    </row>
    <row r="538" spans="1:4" x14ac:dyDescent="0.25">
      <c r="A538" s="1">
        <v>535</v>
      </c>
      <c r="B538">
        <v>0.47873253383210479</v>
      </c>
      <c r="C538">
        <v>0.52697871350921899</v>
      </c>
      <c r="D538">
        <v>0.58856254572055655</v>
      </c>
    </row>
    <row r="539" spans="1:4" x14ac:dyDescent="0.25">
      <c r="A539" s="1">
        <v>536</v>
      </c>
      <c r="B539">
        <v>0.47851141512338902</v>
      </c>
      <c r="C539">
        <v>0.52687865807231582</v>
      </c>
      <c r="D539">
        <v>0.5887520117044629</v>
      </c>
    </row>
    <row r="540" spans="1:4" x14ac:dyDescent="0.25">
      <c r="A540" s="1">
        <v>537</v>
      </c>
      <c r="B540">
        <v>0.47829050058258399</v>
      </c>
      <c r="C540">
        <v>0.52677864062248791</v>
      </c>
      <c r="D540">
        <v>0.58894147768836935</v>
      </c>
    </row>
    <row r="541" spans="1:4" x14ac:dyDescent="0.25">
      <c r="A541" s="1">
        <v>538</v>
      </c>
      <c r="B541">
        <v>0.4780697899270458</v>
      </c>
      <c r="C541">
        <v>0.52667866113810624</v>
      </c>
      <c r="D541">
        <v>0.58913094367227559</v>
      </c>
    </row>
    <row r="542" spans="1:4" x14ac:dyDescent="0.25">
      <c r="A542" s="1">
        <v>539</v>
      </c>
      <c r="B542">
        <v>0.47784928287465139</v>
      </c>
      <c r="C542">
        <v>0.52657871959755798</v>
      </c>
      <c r="D542">
        <v>0.58932040965618204</v>
      </c>
    </row>
    <row r="543" spans="1:4" x14ac:dyDescent="0.25">
      <c r="A543" s="1">
        <v>540</v>
      </c>
      <c r="B543">
        <v>0.47762897914379809</v>
      </c>
      <c r="C543">
        <v>0.52647881597924673</v>
      </c>
      <c r="D543">
        <v>0.58950987564008839</v>
      </c>
    </row>
    <row r="544" spans="1:4" x14ac:dyDescent="0.25">
      <c r="A544" s="1">
        <v>541</v>
      </c>
      <c r="B544">
        <v>0.47740887845340241</v>
      </c>
      <c r="C544">
        <v>0.52637895026159276</v>
      </c>
      <c r="D544">
        <v>0.58969934162399473</v>
      </c>
    </row>
    <row r="545" spans="1:4" x14ac:dyDescent="0.25">
      <c r="A545" s="1">
        <v>542</v>
      </c>
      <c r="B545">
        <v>0.47718898052289871</v>
      </c>
      <c r="C545">
        <v>0.5262791224230321</v>
      </c>
      <c r="D545">
        <v>0.58988880760790108</v>
      </c>
    </row>
    <row r="546" spans="1:4" x14ac:dyDescent="0.25">
      <c r="A546" s="1">
        <v>543</v>
      </c>
      <c r="B546">
        <v>0.47696928507223829</v>
      </c>
      <c r="C546">
        <v>0.52617933244201776</v>
      </c>
      <c r="D546">
        <v>0.59007827359180753</v>
      </c>
    </row>
    <row r="547" spans="1:4" x14ac:dyDescent="0.25">
      <c r="A547" s="1">
        <v>544</v>
      </c>
      <c r="B547">
        <v>0.47674979182188731</v>
      </c>
      <c r="C547">
        <v>0.52607958029701885</v>
      </c>
      <c r="D547">
        <v>0.59026773957571377</v>
      </c>
    </row>
    <row r="548" spans="1:4" x14ac:dyDescent="0.25">
      <c r="A548" s="1">
        <v>545</v>
      </c>
      <c r="B548">
        <v>0.47653050049282669</v>
      </c>
      <c r="C548">
        <v>0.52597986596652069</v>
      </c>
      <c r="D548">
        <v>0.59045720555962022</v>
      </c>
    </row>
    <row r="549" spans="1:4" x14ac:dyDescent="0.25">
      <c r="A549" s="1">
        <v>546</v>
      </c>
      <c r="B549">
        <v>0.47631141080655048</v>
      </c>
      <c r="C549">
        <v>0.52588018942902504</v>
      </c>
      <c r="D549">
        <v>0.59064667154352657</v>
      </c>
    </row>
    <row r="550" spans="1:4" x14ac:dyDescent="0.25">
      <c r="A550" s="1">
        <v>547</v>
      </c>
      <c r="B550">
        <v>0.47609252248506467</v>
      </c>
      <c r="C550">
        <v>0.52578055066305007</v>
      </c>
      <c r="D550">
        <v>0.59083613752743291</v>
      </c>
    </row>
    <row r="551" spans="1:4" x14ac:dyDescent="0.25">
      <c r="A551" s="1">
        <v>548</v>
      </c>
      <c r="B551">
        <v>0.47587383525088589</v>
      </c>
      <c r="C551">
        <v>0.52568094964712975</v>
      </c>
      <c r="D551">
        <v>0.59102560351133926</v>
      </c>
    </row>
    <row r="552" spans="1:4" x14ac:dyDescent="0.25">
      <c r="A552" s="1">
        <v>549</v>
      </c>
      <c r="B552">
        <v>0.47565534882704041</v>
      </c>
      <c r="C552">
        <v>0.52558138635981511</v>
      </c>
      <c r="D552">
        <v>0.59121506949524572</v>
      </c>
    </row>
    <row r="553" spans="1:4" x14ac:dyDescent="0.25">
      <c r="A553" s="1">
        <v>550</v>
      </c>
      <c r="B553">
        <v>0.47543706293706289</v>
      </c>
      <c r="C553">
        <v>0.52548186077967252</v>
      </c>
      <c r="D553">
        <v>0.59140453547915195</v>
      </c>
    </row>
    <row r="554" spans="1:4" x14ac:dyDescent="0.25">
      <c r="A554" s="1">
        <v>551</v>
      </c>
      <c r="B554">
        <v>0.47521897730499563</v>
      </c>
      <c r="C554">
        <v>0.52538237288528522</v>
      </c>
      <c r="D554">
        <v>0.59159400146305841</v>
      </c>
    </row>
    <row r="555" spans="1:4" x14ac:dyDescent="0.25">
      <c r="A555" s="1">
        <v>552</v>
      </c>
      <c r="B555">
        <v>0.47500109165538629</v>
      </c>
      <c r="C555">
        <v>0.52528292265525256</v>
      </c>
      <c r="D555">
        <v>0.59178346744696475</v>
      </c>
    </row>
    <row r="556" spans="1:4" x14ac:dyDescent="0.25">
      <c r="A556" s="1">
        <v>553</v>
      </c>
      <c r="B556">
        <v>0.47478340571328809</v>
      </c>
      <c r="C556">
        <v>0.52518351006818986</v>
      </c>
      <c r="D556">
        <v>0.5919729334308711</v>
      </c>
    </row>
    <row r="557" spans="1:4" x14ac:dyDescent="0.25">
      <c r="A557" s="1">
        <v>554</v>
      </c>
      <c r="B557">
        <v>0.47456591920425789</v>
      </c>
      <c r="C557">
        <v>0.52508413510272889</v>
      </c>
      <c r="D557">
        <v>0.59216239941477744</v>
      </c>
    </row>
    <row r="558" spans="1:4" x14ac:dyDescent="0.25">
      <c r="A558" s="1">
        <v>555</v>
      </c>
      <c r="B558">
        <v>0.47434863185435522</v>
      </c>
      <c r="C558">
        <v>0.52498479773751727</v>
      </c>
      <c r="D558">
        <v>0.5923518653986839</v>
      </c>
    </row>
    <row r="559" spans="1:4" x14ac:dyDescent="0.25">
      <c r="A559" s="1">
        <v>556</v>
      </c>
      <c r="B559">
        <v>0.47413154339014091</v>
      </c>
      <c r="C559">
        <v>0.52488549795121908</v>
      </c>
      <c r="D559">
        <v>0.59254133138259024</v>
      </c>
    </row>
    <row r="560" spans="1:4" x14ac:dyDescent="0.25">
      <c r="A560" s="1">
        <v>557</v>
      </c>
      <c r="B560">
        <v>0.47391465353867612</v>
      </c>
      <c r="C560">
        <v>0.52478623572251459</v>
      </c>
      <c r="D560">
        <v>0.59273079736649659</v>
      </c>
    </row>
    <row r="561" spans="1:4" x14ac:dyDescent="0.25">
      <c r="A561" s="1">
        <v>558</v>
      </c>
      <c r="B561">
        <v>0.47369796202752129</v>
      </c>
      <c r="C561">
        <v>0.52468701103009985</v>
      </c>
      <c r="D561">
        <v>0.59292026335040293</v>
      </c>
    </row>
    <row r="562" spans="1:4" x14ac:dyDescent="0.25">
      <c r="A562" s="1">
        <v>559</v>
      </c>
      <c r="B562">
        <v>0.47348146858473528</v>
      </c>
      <c r="C562">
        <v>0.52458782385268721</v>
      </c>
      <c r="D562">
        <v>0.59310972933430928</v>
      </c>
    </row>
    <row r="563" spans="1:4" x14ac:dyDescent="0.25">
      <c r="A563" s="1">
        <v>560</v>
      </c>
      <c r="B563">
        <v>0.47326517293887332</v>
      </c>
      <c r="C563">
        <v>0.52448867416900513</v>
      </c>
      <c r="D563">
        <v>0.59329919531821573</v>
      </c>
    </row>
    <row r="564" spans="1:4" x14ac:dyDescent="0.25">
      <c r="A564" s="1">
        <v>561</v>
      </c>
      <c r="B564">
        <v>0.47304907481898639</v>
      </c>
      <c r="C564">
        <v>0.52438956195779818</v>
      </c>
      <c r="D564">
        <v>0.59348866130212208</v>
      </c>
    </row>
    <row r="565" spans="1:4" x14ac:dyDescent="0.25">
      <c r="A565" s="1">
        <v>562</v>
      </c>
      <c r="B565">
        <v>0.47283317395462049</v>
      </c>
      <c r="C565">
        <v>0.524290487197827</v>
      </c>
      <c r="D565">
        <v>0.59367812728602831</v>
      </c>
    </row>
    <row r="566" spans="1:4" x14ac:dyDescent="0.25">
      <c r="A566" s="1">
        <v>563</v>
      </c>
      <c r="B566">
        <v>0.47261747007581523</v>
      </c>
      <c r="C566">
        <v>0.52419144986786792</v>
      </c>
      <c r="D566">
        <v>0.59386759326993477</v>
      </c>
    </row>
    <row r="567" spans="1:4" x14ac:dyDescent="0.25">
      <c r="A567" s="1">
        <v>564</v>
      </c>
      <c r="B567">
        <v>0.4724019629131021</v>
      </c>
      <c r="C567">
        <v>0.52409244994671389</v>
      </c>
      <c r="D567">
        <v>0.59405705925384111</v>
      </c>
    </row>
    <row r="568" spans="1:4" x14ac:dyDescent="0.25">
      <c r="A568" s="1">
        <v>565</v>
      </c>
      <c r="B568">
        <v>0.47218665219750411</v>
      </c>
      <c r="C568">
        <v>0.52399348741317364</v>
      </c>
      <c r="D568">
        <v>0.59424652523774746</v>
      </c>
    </row>
    <row r="569" spans="1:4" x14ac:dyDescent="0.25">
      <c r="A569" s="1">
        <v>566</v>
      </c>
      <c r="B569">
        <v>0.47197153766053462</v>
      </c>
      <c r="C569">
        <v>0.52389456224607156</v>
      </c>
      <c r="D569">
        <v>0.5944359912216538</v>
      </c>
    </row>
    <row r="570" spans="1:4" x14ac:dyDescent="0.25">
      <c r="A570" s="1">
        <v>567</v>
      </c>
      <c r="B570">
        <v>0.47175661903419569</v>
      </c>
      <c r="C570">
        <v>0.52379567442424857</v>
      </c>
      <c r="D570">
        <v>0.59462545720556026</v>
      </c>
    </row>
    <row r="571" spans="1:4" x14ac:dyDescent="0.25">
      <c r="A571" s="1">
        <v>568</v>
      </c>
      <c r="B571">
        <v>0.47154189605097763</v>
      </c>
      <c r="C571">
        <v>0.52369682392656114</v>
      </c>
      <c r="D571">
        <v>0.5948149231894666</v>
      </c>
    </row>
    <row r="572" spans="1:4" x14ac:dyDescent="0.25">
      <c r="A572" s="1">
        <v>569</v>
      </c>
      <c r="B572">
        <v>0.47132736844385709</v>
      </c>
      <c r="C572">
        <v>0.52359801073188206</v>
      </c>
      <c r="D572">
        <v>0.59500438917337295</v>
      </c>
    </row>
    <row r="573" spans="1:4" x14ac:dyDescent="0.25">
      <c r="A573" s="1">
        <v>570</v>
      </c>
      <c r="B573">
        <v>0.47111303594629711</v>
      </c>
      <c r="C573">
        <v>0.52349923481909977</v>
      </c>
      <c r="D573">
        <v>0.59519385515727929</v>
      </c>
    </row>
    <row r="574" spans="1:4" x14ac:dyDescent="0.25">
      <c r="A574" s="1">
        <v>571</v>
      </c>
      <c r="B574">
        <v>0.47089889829224468</v>
      </c>
      <c r="C574">
        <v>0.5234004961671187</v>
      </c>
      <c r="D574">
        <v>0.59538332114118564</v>
      </c>
    </row>
    <row r="575" spans="1:4" x14ac:dyDescent="0.25">
      <c r="A575" s="1">
        <v>572</v>
      </c>
      <c r="B575">
        <v>0.47068495521613102</v>
      </c>
      <c r="C575">
        <v>0.52330179475485927</v>
      </c>
      <c r="D575">
        <v>0.5955727871250921</v>
      </c>
    </row>
    <row r="576" spans="1:4" x14ac:dyDescent="0.25">
      <c r="A576" s="1">
        <v>573</v>
      </c>
      <c r="B576">
        <v>0.47047120645286861</v>
      </c>
      <c r="C576">
        <v>0.52320313056125778</v>
      </c>
      <c r="D576">
        <v>0.59576225310899844</v>
      </c>
    </row>
    <row r="577" spans="1:4" x14ac:dyDescent="0.25">
      <c r="A577" s="1">
        <v>574</v>
      </c>
      <c r="B577">
        <v>0.47025765173785228</v>
      </c>
      <c r="C577">
        <v>0.52310450356526639</v>
      </c>
      <c r="D577">
        <v>0.59595171909290467</v>
      </c>
    </row>
    <row r="578" spans="1:4" x14ac:dyDescent="0.25">
      <c r="A578" s="1">
        <v>575</v>
      </c>
      <c r="B578">
        <v>0.47004429080695692</v>
      </c>
      <c r="C578">
        <v>0.52300591374585326</v>
      </c>
      <c r="D578">
        <v>0.59614118507681113</v>
      </c>
    </row>
    <row r="579" spans="1:4" x14ac:dyDescent="0.25">
      <c r="A579" s="1">
        <v>576</v>
      </c>
      <c r="B579">
        <v>0.46983112339653621</v>
      </c>
      <c r="C579">
        <v>0.52290736108200198</v>
      </c>
      <c r="D579">
        <v>0.59633065106071748</v>
      </c>
    </row>
    <row r="580" spans="1:4" x14ac:dyDescent="0.25">
      <c r="A580" s="1">
        <v>577</v>
      </c>
      <c r="B580">
        <v>0.46961814924342182</v>
      </c>
      <c r="C580">
        <v>0.52280884555271245</v>
      </c>
      <c r="D580">
        <v>0.59652011704462382</v>
      </c>
    </row>
    <row r="581" spans="1:4" x14ac:dyDescent="0.25">
      <c r="A581" s="1">
        <v>578</v>
      </c>
      <c r="B581">
        <v>0.46940536808492278</v>
      </c>
      <c r="C581">
        <v>0.52271036713700036</v>
      </c>
      <c r="D581">
        <v>0.59670958302853028</v>
      </c>
    </row>
    <row r="582" spans="1:4" x14ac:dyDescent="0.25">
      <c r="A582" s="1">
        <v>579</v>
      </c>
      <c r="B582">
        <v>0.46919277965882378</v>
      </c>
      <c r="C582">
        <v>0.5226119258138967</v>
      </c>
      <c r="D582">
        <v>0.59689904901243662</v>
      </c>
    </row>
    <row r="583" spans="1:4" x14ac:dyDescent="0.25">
      <c r="A583" s="1">
        <v>580</v>
      </c>
      <c r="B583">
        <v>0.46898038370338452</v>
      </c>
      <c r="C583">
        <v>0.52251352156244901</v>
      </c>
      <c r="D583">
        <v>0.59708851499634297</v>
      </c>
    </row>
    <row r="584" spans="1:4" x14ac:dyDescent="0.25">
      <c r="A584" s="1">
        <v>581</v>
      </c>
      <c r="B584">
        <v>0.46876817995733783</v>
      </c>
      <c r="C584">
        <v>0.52241515436171992</v>
      </c>
      <c r="D584">
        <v>0.59727798098024931</v>
      </c>
    </row>
    <row r="585" spans="1:4" x14ac:dyDescent="0.25">
      <c r="A585" s="1">
        <v>582</v>
      </c>
      <c r="B585">
        <v>0.46855616815988982</v>
      </c>
      <c r="C585">
        <v>0.52231682419078829</v>
      </c>
      <c r="D585">
        <v>0.59746744696415566</v>
      </c>
    </row>
    <row r="586" spans="1:4" x14ac:dyDescent="0.25">
      <c r="A586" s="1">
        <v>583</v>
      </c>
      <c r="B586">
        <v>0.4683443480507179</v>
      </c>
      <c r="C586">
        <v>0.52221853102874849</v>
      </c>
      <c r="D586">
        <v>0.597656912948062</v>
      </c>
    </row>
    <row r="587" spans="1:4" x14ac:dyDescent="0.25">
      <c r="A587" s="1">
        <v>584</v>
      </c>
      <c r="B587">
        <v>0.46813271936997042</v>
      </c>
      <c r="C587">
        <v>0.52212027485471069</v>
      </c>
      <c r="D587">
        <v>0.59784637893196846</v>
      </c>
    </row>
    <row r="588" spans="1:4" x14ac:dyDescent="0.25">
      <c r="A588" s="1">
        <v>585</v>
      </c>
      <c r="B588">
        <v>0.46792128185826443</v>
      </c>
      <c r="C588">
        <v>0.52202205564780069</v>
      </c>
      <c r="D588">
        <v>0.5980358449158748</v>
      </c>
    </row>
    <row r="589" spans="1:4" x14ac:dyDescent="0.25">
      <c r="A589" s="1">
        <v>586</v>
      </c>
      <c r="B589">
        <v>0.46771003525668592</v>
      </c>
      <c r="C589">
        <v>0.52192387338716029</v>
      </c>
      <c r="D589">
        <v>0.59822531089978115</v>
      </c>
    </row>
    <row r="590" spans="1:4" x14ac:dyDescent="0.25">
      <c r="A590" s="1">
        <v>587</v>
      </c>
      <c r="B590">
        <v>0.46749897930678808</v>
      </c>
      <c r="C590">
        <v>0.5218257280519466</v>
      </c>
      <c r="D590">
        <v>0.59841477688368749</v>
      </c>
    </row>
    <row r="591" spans="1:4" x14ac:dyDescent="0.25">
      <c r="A591" s="1">
        <v>588</v>
      </c>
      <c r="B591">
        <v>0.46728811375059082</v>
      </c>
      <c r="C591">
        <v>0.52172761962133274</v>
      </c>
      <c r="D591">
        <v>0.59860424286759384</v>
      </c>
    </row>
    <row r="592" spans="1:4" x14ac:dyDescent="0.25">
      <c r="A592" s="1">
        <v>589</v>
      </c>
      <c r="B592">
        <v>0.46707743833057819</v>
      </c>
      <c r="C592">
        <v>0.52162954807450701</v>
      </c>
      <c r="D592">
        <v>0.59879370885150018</v>
      </c>
    </row>
    <row r="593" spans="1:4" x14ac:dyDescent="0.25">
      <c r="A593" s="1">
        <v>590</v>
      </c>
      <c r="B593">
        <v>0.46686695278969959</v>
      </c>
      <c r="C593">
        <v>0.52153151339067394</v>
      </c>
      <c r="D593">
        <v>0.59898317483540664</v>
      </c>
    </row>
    <row r="594" spans="1:4" x14ac:dyDescent="0.25">
      <c r="A594" s="1">
        <v>591</v>
      </c>
      <c r="B594">
        <v>0.46665665687136698</v>
      </c>
      <c r="C594">
        <v>0.52143351554905359</v>
      </c>
      <c r="D594">
        <v>0.59917264081931298</v>
      </c>
    </row>
    <row r="595" spans="1:4" x14ac:dyDescent="0.25">
      <c r="A595" s="1">
        <v>592</v>
      </c>
      <c r="B595">
        <v>0.4664465503194547</v>
      </c>
      <c r="C595">
        <v>0.52133555452888103</v>
      </c>
      <c r="D595">
        <v>0.59936210680321933</v>
      </c>
    </row>
    <row r="596" spans="1:4" x14ac:dyDescent="0.25">
      <c r="A596" s="1">
        <v>593</v>
      </c>
      <c r="B596">
        <v>0.46623663287829759</v>
      </c>
      <c r="C596">
        <v>0.52123763030940751</v>
      </c>
      <c r="D596">
        <v>0.59955157278712568</v>
      </c>
    </row>
    <row r="597" spans="1:4" x14ac:dyDescent="0.25">
      <c r="A597" s="1">
        <v>594</v>
      </c>
      <c r="B597">
        <v>0.46602690429269128</v>
      </c>
      <c r="C597">
        <v>0.52113974286990006</v>
      </c>
      <c r="D597">
        <v>0.59974103877103202</v>
      </c>
    </row>
    <row r="598" spans="1:4" x14ac:dyDescent="0.25">
      <c r="A598" s="1">
        <v>595</v>
      </c>
      <c r="B598">
        <v>0.46581736430788989</v>
      </c>
      <c r="C598">
        <v>0.52104189218964048</v>
      </c>
      <c r="D598">
        <v>0.59993050475493837</v>
      </c>
    </row>
    <row r="599" spans="1:4" x14ac:dyDescent="0.25">
      <c r="A599" s="1">
        <v>596</v>
      </c>
      <c r="B599">
        <v>0.46560801266960578</v>
      </c>
      <c r="C599">
        <v>0.52094407824792688</v>
      </c>
      <c r="D599">
        <v>0.60011997073884482</v>
      </c>
    </row>
    <row r="600" spans="1:4" x14ac:dyDescent="0.25">
      <c r="A600" s="1">
        <v>597</v>
      </c>
      <c r="B600">
        <v>0.46539884912400797</v>
      </c>
      <c r="C600">
        <v>0.52084630102407259</v>
      </c>
      <c r="D600">
        <v>0.60030943672275117</v>
      </c>
    </row>
    <row r="601" spans="1:4" x14ac:dyDescent="0.25">
      <c r="A601" s="1">
        <v>598</v>
      </c>
      <c r="B601">
        <v>0.46518987341772161</v>
      </c>
      <c r="C601">
        <v>0.52074856049740625</v>
      </c>
      <c r="D601">
        <v>0.60049890270665751</v>
      </c>
    </row>
    <row r="602" spans="1:4" x14ac:dyDescent="0.25">
      <c r="A602" s="1">
        <v>599</v>
      </c>
      <c r="B602">
        <v>0.46498108529782639</v>
      </c>
      <c r="C602">
        <v>0.52065085664727273</v>
      </c>
      <c r="D602">
        <v>0.60068836869056386</v>
      </c>
    </row>
    <row r="603" spans="1:4" x14ac:dyDescent="0.25">
      <c r="A603" s="1">
        <v>600</v>
      </c>
      <c r="B603">
        <v>0.46477248451185649</v>
      </c>
      <c r="C603">
        <v>0.52055318945303153</v>
      </c>
      <c r="D603">
        <v>0.6008778346744702</v>
      </c>
    </row>
    <row r="604" spans="1:4" x14ac:dyDescent="0.25">
      <c r="A604" s="1">
        <v>601</v>
      </c>
      <c r="B604">
        <v>0.46456407080779832</v>
      </c>
      <c r="C604">
        <v>0.52045555889405826</v>
      </c>
      <c r="D604">
        <v>0.60106730065837655</v>
      </c>
    </row>
    <row r="605" spans="1:4" x14ac:dyDescent="0.25">
      <c r="A605" s="1">
        <v>602</v>
      </c>
      <c r="B605">
        <v>0.46435584393409041</v>
      </c>
      <c r="C605">
        <v>0.52035796494974373</v>
      </c>
      <c r="D605">
        <v>0.601256766642283</v>
      </c>
    </row>
    <row r="606" spans="1:4" x14ac:dyDescent="0.25">
      <c r="A606" s="1">
        <v>603</v>
      </c>
      <c r="B606">
        <v>0.46414780363962188</v>
      </c>
      <c r="C606">
        <v>0.52026040759949421</v>
      </c>
      <c r="D606">
        <v>0.60144623262618935</v>
      </c>
    </row>
    <row r="607" spans="1:4" x14ac:dyDescent="0.25">
      <c r="A607" s="1">
        <v>604</v>
      </c>
      <c r="B607">
        <v>0.46393994967373231</v>
      </c>
      <c r="C607">
        <v>0.5201628868227316</v>
      </c>
      <c r="D607">
        <v>0.60163569861009569</v>
      </c>
    </row>
    <row r="608" spans="1:4" x14ac:dyDescent="0.25">
      <c r="A608" s="1">
        <v>605</v>
      </c>
      <c r="B608">
        <v>0.46373228178620918</v>
      </c>
      <c r="C608">
        <v>0.52006540259889278</v>
      </c>
      <c r="D608">
        <v>0.60182516459400215</v>
      </c>
    </row>
    <row r="609" spans="1:4" x14ac:dyDescent="0.25">
      <c r="A609" s="1">
        <v>606</v>
      </c>
      <c r="B609">
        <v>0.46352479972728827</v>
      </c>
      <c r="C609">
        <v>0.51996795490743075</v>
      </c>
      <c r="D609">
        <v>0.60201463057790838</v>
      </c>
    </row>
    <row r="610" spans="1:4" x14ac:dyDescent="0.25">
      <c r="A610" s="1">
        <v>607</v>
      </c>
      <c r="B610">
        <v>0.46331750324765208</v>
      </c>
      <c r="C610">
        <v>0.51987054372781305</v>
      </c>
      <c r="D610">
        <v>0.60220409656181473</v>
      </c>
    </row>
    <row r="611" spans="1:4" x14ac:dyDescent="0.25">
      <c r="A611" s="1">
        <v>608</v>
      </c>
      <c r="B611">
        <v>0.46311039209842908</v>
      </c>
      <c r="C611">
        <v>0.51977316903952342</v>
      </c>
      <c r="D611">
        <v>0.60239356254572118</v>
      </c>
    </row>
    <row r="612" spans="1:4" x14ac:dyDescent="0.25">
      <c r="A612" s="1">
        <v>609</v>
      </c>
      <c r="B612">
        <v>0.46290346603119231</v>
      </c>
      <c r="C612">
        <v>0.51967583082206059</v>
      </c>
      <c r="D612">
        <v>0.60258302852962753</v>
      </c>
    </row>
    <row r="613" spans="1:4" x14ac:dyDescent="0.25">
      <c r="A613" s="1">
        <v>610</v>
      </c>
      <c r="B613">
        <v>0.46269672479795843</v>
      </c>
      <c r="C613">
        <v>0.5195785290549384</v>
      </c>
      <c r="D613">
        <v>0.60277249451353387</v>
      </c>
    </row>
    <row r="614" spans="1:4" x14ac:dyDescent="0.25">
      <c r="A614" s="1">
        <v>611</v>
      </c>
      <c r="B614">
        <v>0.46249016815118732</v>
      </c>
      <c r="C614">
        <v>0.51948126371768644</v>
      </c>
      <c r="D614">
        <v>0.60296196049744022</v>
      </c>
    </row>
    <row r="615" spans="1:4" x14ac:dyDescent="0.25">
      <c r="A615" s="1">
        <v>612</v>
      </c>
      <c r="B615">
        <v>0.4622837958437806</v>
      </c>
      <c r="C615">
        <v>0.51938403478984962</v>
      </c>
      <c r="D615">
        <v>0.60315142648134656</v>
      </c>
    </row>
    <row r="616" spans="1:4" x14ac:dyDescent="0.25">
      <c r="A616" s="1">
        <v>613</v>
      </c>
      <c r="B616">
        <v>0.46207760762908068</v>
      </c>
      <c r="C616">
        <v>0.51928684225098776</v>
      </c>
      <c r="D616">
        <v>0.60334089246525302</v>
      </c>
    </row>
    <row r="617" spans="1:4" x14ac:dyDescent="0.25">
      <c r="A617" s="1">
        <v>614</v>
      </c>
      <c r="B617">
        <v>0.46187160326086962</v>
      </c>
      <c r="C617">
        <v>0.51918968608067628</v>
      </c>
      <c r="D617">
        <v>0.60353035844915937</v>
      </c>
    </row>
    <row r="618" spans="1:4" x14ac:dyDescent="0.25">
      <c r="A618" s="1">
        <v>615</v>
      </c>
      <c r="B618">
        <v>0.4616657824933687</v>
      </c>
      <c r="C618">
        <v>0.51909256625850608</v>
      </c>
      <c r="D618">
        <v>0.60371982443306571</v>
      </c>
    </row>
    <row r="619" spans="1:4" x14ac:dyDescent="0.25">
      <c r="A619" s="1">
        <v>616</v>
      </c>
      <c r="B619">
        <v>0.46146014508123712</v>
      </c>
      <c r="C619">
        <v>0.51899548276408269</v>
      </c>
      <c r="D619">
        <v>0.60390929041697206</v>
      </c>
    </row>
    <row r="620" spans="1:4" x14ac:dyDescent="0.25">
      <c r="A620" s="1">
        <v>617</v>
      </c>
      <c r="B620">
        <v>0.46125469077957049</v>
      </c>
      <c r="C620">
        <v>0.51889843557702775</v>
      </c>
      <c r="D620">
        <v>0.60409875640087851</v>
      </c>
    </row>
    <row r="621" spans="1:4" x14ac:dyDescent="0.25">
      <c r="A621" s="1">
        <v>618</v>
      </c>
      <c r="B621">
        <v>0.46104941934390098</v>
      </c>
      <c r="C621">
        <v>0.51880142467697721</v>
      </c>
      <c r="D621">
        <v>0.60428822238478475</v>
      </c>
    </row>
    <row r="622" spans="1:4" x14ac:dyDescent="0.25">
      <c r="A622" s="1">
        <v>619</v>
      </c>
      <c r="B622">
        <v>0.46084433053019552</v>
      </c>
      <c r="C622">
        <v>0.51870445004358312</v>
      </c>
      <c r="D622">
        <v>0.60447768836869109</v>
      </c>
    </row>
    <row r="623" spans="1:4" x14ac:dyDescent="0.25">
      <c r="A623" s="1">
        <v>620</v>
      </c>
      <c r="B623">
        <v>0.46063942409485492</v>
      </c>
      <c r="C623">
        <v>0.51860751165651198</v>
      </c>
      <c r="D623">
        <v>0.60466715435259755</v>
      </c>
    </row>
    <row r="624" spans="1:4" x14ac:dyDescent="0.25">
      <c r="A624" s="1">
        <v>621</v>
      </c>
      <c r="B624">
        <v>0.46043469979471352</v>
      </c>
      <c r="C624">
        <v>0.51851060949544603</v>
      </c>
      <c r="D624">
        <v>0.60485662033650389</v>
      </c>
    </row>
    <row r="625" spans="1:4" x14ac:dyDescent="0.25">
      <c r="A625" s="1">
        <v>622</v>
      </c>
      <c r="B625">
        <v>0.46023015738703682</v>
      </c>
      <c r="C625">
        <v>0.51841374354008252</v>
      </c>
      <c r="D625">
        <v>0.60504608632041024</v>
      </c>
    </row>
    <row r="626" spans="1:4" x14ac:dyDescent="0.25">
      <c r="A626" s="1">
        <v>623</v>
      </c>
      <c r="B626">
        <v>0.46002579662952242</v>
      </c>
      <c r="C626">
        <v>0.51831691377013378</v>
      </c>
      <c r="D626">
        <v>0.60523555230431658</v>
      </c>
    </row>
    <row r="627" spans="1:4" x14ac:dyDescent="0.25">
      <c r="A627" s="1">
        <v>624</v>
      </c>
      <c r="B627">
        <v>0.45982161728029758</v>
      </c>
      <c r="C627">
        <v>0.51822012016532737</v>
      </c>
      <c r="D627">
        <v>0.60542501828822304</v>
      </c>
    </row>
    <row r="628" spans="1:4" x14ac:dyDescent="0.25">
      <c r="A628" s="1">
        <v>625</v>
      </c>
      <c r="B628">
        <v>0.45961761909791921</v>
      </c>
      <c r="C628">
        <v>0.51812336270540615</v>
      </c>
      <c r="D628">
        <v>0.60561448427212938</v>
      </c>
    </row>
    <row r="629" spans="1:4" x14ac:dyDescent="0.25">
      <c r="A629" s="1">
        <v>626</v>
      </c>
      <c r="B629">
        <v>0.45941380184137182</v>
      </c>
      <c r="C629">
        <v>0.51802664137012766</v>
      </c>
      <c r="D629">
        <v>0.60580395025603573</v>
      </c>
    </row>
    <row r="630" spans="1:4" x14ac:dyDescent="0.25">
      <c r="A630" s="1">
        <v>627</v>
      </c>
      <c r="B630">
        <v>0.45921016527006769</v>
      </c>
      <c r="C630">
        <v>0.51792995613926496</v>
      </c>
      <c r="D630">
        <v>0.60599341623994207</v>
      </c>
    </row>
    <row r="631" spans="1:4" x14ac:dyDescent="0.25">
      <c r="A631" s="1">
        <v>628</v>
      </c>
      <c r="B631">
        <v>0.45900670914384573</v>
      </c>
      <c r="C631">
        <v>0.51783330699260621</v>
      </c>
      <c r="D631">
        <v>0.60618288222384842</v>
      </c>
    </row>
    <row r="632" spans="1:4" x14ac:dyDescent="0.25">
      <c r="A632" s="1">
        <v>629</v>
      </c>
      <c r="B632">
        <v>0.45880343322296979</v>
      </c>
      <c r="C632">
        <v>0.51773669390995436</v>
      </c>
      <c r="D632">
        <v>0.60637234820775487</v>
      </c>
    </row>
    <row r="633" spans="1:4" x14ac:dyDescent="0.25">
      <c r="A633" s="1">
        <v>630</v>
      </c>
      <c r="B633">
        <v>0.45860033726812821</v>
      </c>
      <c r="C633">
        <v>0.51764011687112776</v>
      </c>
      <c r="D633">
        <v>0.60656181419166122</v>
      </c>
    </row>
    <row r="634" spans="1:4" x14ac:dyDescent="0.25">
      <c r="A634" s="1">
        <v>631</v>
      </c>
      <c r="B634">
        <v>0.45839742104043318</v>
      </c>
      <c r="C634">
        <v>0.51754357585595945</v>
      </c>
      <c r="D634">
        <v>0.60675128017556756</v>
      </c>
    </row>
    <row r="635" spans="1:4" x14ac:dyDescent="0.25">
      <c r="A635" s="1">
        <v>632</v>
      </c>
      <c r="B635">
        <v>0.45819468430141952</v>
      </c>
      <c r="C635">
        <v>0.51744707084429775</v>
      </c>
      <c r="D635">
        <v>0.60694074615947391</v>
      </c>
    </row>
    <row r="636" spans="1:4" x14ac:dyDescent="0.25">
      <c r="A636" s="1">
        <v>633</v>
      </c>
      <c r="B636">
        <v>0.45799212681304352</v>
      </c>
      <c r="C636">
        <v>0.51735060181600623</v>
      </c>
      <c r="D636">
        <v>0.60713021214338025</v>
      </c>
    </row>
    <row r="637" spans="1:4" x14ac:dyDescent="0.25">
      <c r="A637" s="1">
        <v>634</v>
      </c>
      <c r="B637">
        <v>0.4577897483376821</v>
      </c>
      <c r="C637">
        <v>0.51725416875096286</v>
      </c>
      <c r="D637">
        <v>0.6073196781272866</v>
      </c>
    </row>
    <row r="638" spans="1:4" x14ac:dyDescent="0.25">
      <c r="A638" s="1">
        <v>635</v>
      </c>
      <c r="B638">
        <v>0.45758754863813228</v>
      </c>
      <c r="C638">
        <v>0.51715777162906129</v>
      </c>
      <c r="D638">
        <v>0.60750914411119306</v>
      </c>
    </row>
    <row r="639" spans="1:4" x14ac:dyDescent="0.25">
      <c r="A639" s="1">
        <v>636</v>
      </c>
      <c r="B639">
        <v>0.45738552747761002</v>
      </c>
      <c r="C639">
        <v>0.51706141043020959</v>
      </c>
      <c r="D639">
        <v>0.6076986100950994</v>
      </c>
    </row>
    <row r="640" spans="1:4" x14ac:dyDescent="0.25">
      <c r="A640" s="1">
        <v>637</v>
      </c>
      <c r="B640">
        <v>0.45718368461974918</v>
      </c>
      <c r="C640">
        <v>0.51696508513433104</v>
      </c>
      <c r="D640">
        <v>0.60788807607900575</v>
      </c>
    </row>
    <row r="641" spans="1:4" x14ac:dyDescent="0.25">
      <c r="A641" s="1">
        <v>638</v>
      </c>
      <c r="B641">
        <v>0.45698201982860032</v>
      </c>
      <c r="C641">
        <v>0.51686879572136413</v>
      </c>
      <c r="D641">
        <v>0.60807754206291209</v>
      </c>
    </row>
    <row r="642" spans="1:4" x14ac:dyDescent="0.25">
      <c r="A642" s="1">
        <v>639</v>
      </c>
      <c r="B642">
        <v>0.45678053286863052</v>
      </c>
      <c r="C642">
        <v>0.51677254217126178</v>
      </c>
      <c r="D642">
        <v>0.60826700804681844</v>
      </c>
    </row>
    <row r="643" spans="1:4" x14ac:dyDescent="0.25">
      <c r="A643" s="1">
        <v>640</v>
      </c>
      <c r="B643">
        <v>0.45657922350472191</v>
      </c>
      <c r="C643">
        <v>0.51667632446399225</v>
      </c>
      <c r="D643">
        <v>0.60845647403072478</v>
      </c>
    </row>
    <row r="644" spans="1:4" x14ac:dyDescent="0.25">
      <c r="A644" s="1">
        <v>641</v>
      </c>
      <c r="B644">
        <v>0.45637809150217118</v>
      </c>
      <c r="C644">
        <v>0.51658014257953855</v>
      </c>
      <c r="D644">
        <v>0.60864594001463124</v>
      </c>
    </row>
    <row r="645" spans="1:4" x14ac:dyDescent="0.25">
      <c r="A645" s="1">
        <v>642</v>
      </c>
      <c r="B645">
        <v>0.45617713662668802</v>
      </c>
      <c r="C645">
        <v>0.51648399649789856</v>
      </c>
      <c r="D645">
        <v>0.60883540599853758</v>
      </c>
    </row>
    <row r="646" spans="1:4" x14ac:dyDescent="0.25">
      <c r="A646" s="1">
        <v>643</v>
      </c>
      <c r="B646">
        <v>0.45597635864439462</v>
      </c>
      <c r="C646">
        <v>0.51638788619908527</v>
      </c>
      <c r="D646">
        <v>0.60902487198244393</v>
      </c>
    </row>
    <row r="647" spans="1:4" x14ac:dyDescent="0.25">
      <c r="A647" s="1">
        <v>644</v>
      </c>
      <c r="B647">
        <v>0.45577575732182513</v>
      </c>
      <c r="C647">
        <v>0.51629181166312599</v>
      </c>
      <c r="D647">
        <v>0.60921433796635027</v>
      </c>
    </row>
    <row r="648" spans="1:4" x14ac:dyDescent="0.25">
      <c r="A648" s="1">
        <v>645</v>
      </c>
      <c r="B648">
        <v>0.45557533242592402</v>
      </c>
      <c r="C648">
        <v>0.51619577287006368</v>
      </c>
      <c r="D648">
        <v>0.60940380395025662</v>
      </c>
    </row>
    <row r="649" spans="1:4" x14ac:dyDescent="0.25">
      <c r="A649" s="1">
        <v>646</v>
      </c>
      <c r="B649">
        <v>0.45537508372404562</v>
      </c>
      <c r="C649">
        <v>0.51609976979995564</v>
      </c>
      <c r="D649">
        <v>0.60959326993416296</v>
      </c>
    </row>
    <row r="650" spans="1:4" x14ac:dyDescent="0.25">
      <c r="A650" s="1">
        <v>647</v>
      </c>
      <c r="B650">
        <v>0.45517501098395302</v>
      </c>
      <c r="C650">
        <v>0.51600380243287403</v>
      </c>
      <c r="D650">
        <v>0.60978273591806942</v>
      </c>
    </row>
    <row r="651" spans="1:4" x14ac:dyDescent="0.25">
      <c r="A651" s="1">
        <v>648</v>
      </c>
      <c r="B651">
        <v>0.4549751139738174</v>
      </c>
      <c r="C651">
        <v>0.51590787074890598</v>
      </c>
      <c r="D651">
        <v>0.60997220190197576</v>
      </c>
    </row>
    <row r="652" spans="1:4" x14ac:dyDescent="0.25">
      <c r="A652" s="1">
        <v>649</v>
      </c>
      <c r="B652">
        <v>0.45477539246221699</v>
      </c>
      <c r="C652">
        <v>0.51581197472815321</v>
      </c>
      <c r="D652">
        <v>0.61016166788588211</v>
      </c>
    </row>
    <row r="653" spans="1:4" x14ac:dyDescent="0.25">
      <c r="A653" s="1">
        <v>650</v>
      </c>
      <c r="B653">
        <v>0.45457584621813629</v>
      </c>
      <c r="C653">
        <v>0.5157161143507325</v>
      </c>
      <c r="D653">
        <v>0.61035113386978845</v>
      </c>
    </row>
    <row r="654" spans="1:4" x14ac:dyDescent="0.25">
      <c r="A654" s="1">
        <v>651</v>
      </c>
      <c r="B654">
        <v>0.45437647501096468</v>
      </c>
      <c r="C654">
        <v>0.51562028959677531</v>
      </c>
      <c r="D654">
        <v>0.6105405998536948</v>
      </c>
    </row>
    <row r="655" spans="1:4" x14ac:dyDescent="0.25">
      <c r="A655" s="1">
        <v>652</v>
      </c>
      <c r="B655">
        <v>0.45417727861049639</v>
      </c>
      <c r="C655">
        <v>0.51552450044642772</v>
      </c>
      <c r="D655">
        <v>0.61073006583760114</v>
      </c>
    </row>
    <row r="656" spans="1:4" x14ac:dyDescent="0.25">
      <c r="A656" s="1">
        <v>653</v>
      </c>
      <c r="B656">
        <v>0.45397825678692899</v>
      </c>
      <c r="C656">
        <v>0.51542874687985074</v>
      </c>
      <c r="D656">
        <v>0.6109195318215076</v>
      </c>
    </row>
    <row r="657" spans="1:4" x14ac:dyDescent="0.25">
      <c r="A657" s="1">
        <v>654</v>
      </c>
      <c r="B657">
        <v>0.45377940931086269</v>
      </c>
      <c r="C657">
        <v>0.51533302887722021</v>
      </c>
      <c r="D657">
        <v>0.61110899780541394</v>
      </c>
    </row>
    <row r="658" spans="1:4" x14ac:dyDescent="0.25">
      <c r="A658" s="1">
        <v>655</v>
      </c>
      <c r="B658">
        <v>0.45358073595329929</v>
      </c>
      <c r="C658">
        <v>0.51523734641872632</v>
      </c>
      <c r="D658">
        <v>0.61129846378932029</v>
      </c>
    </row>
    <row r="659" spans="1:4" x14ac:dyDescent="0.25">
      <c r="A659" s="1">
        <v>656</v>
      </c>
      <c r="B659">
        <v>0.45338223648564158</v>
      </c>
      <c r="C659">
        <v>0.51514169948457422</v>
      </c>
      <c r="D659">
        <v>0.61148792977322663</v>
      </c>
    </row>
    <row r="660" spans="1:4" x14ac:dyDescent="0.25">
      <c r="A660" s="1">
        <v>657</v>
      </c>
      <c r="B660">
        <v>0.4531839106796926</v>
      </c>
      <c r="C660">
        <v>0.51504608805498375</v>
      </c>
      <c r="D660">
        <v>0.61167739575713298</v>
      </c>
    </row>
    <row r="661" spans="1:4" x14ac:dyDescent="0.25">
      <c r="A661" s="1">
        <v>658</v>
      </c>
      <c r="B661">
        <v>0.45298575830765397</v>
      </c>
      <c r="C661">
        <v>0.51495051211018938</v>
      </c>
      <c r="D661">
        <v>0.61186686174103944</v>
      </c>
    </row>
    <row r="662" spans="1:4" x14ac:dyDescent="0.25">
      <c r="A662" s="1">
        <v>659</v>
      </c>
      <c r="B662">
        <v>0.45278777914212581</v>
      </c>
      <c r="C662">
        <v>0.51485497163044036</v>
      </c>
      <c r="D662">
        <v>0.61205632772494578</v>
      </c>
    </row>
    <row r="663" spans="1:4" x14ac:dyDescent="0.25">
      <c r="A663" s="1">
        <v>660</v>
      </c>
      <c r="B663">
        <v>0.4525899729561057</v>
      </c>
      <c r="C663">
        <v>0.51475946659600047</v>
      </c>
      <c r="D663">
        <v>0.61224579370885213</v>
      </c>
    </row>
    <row r="664" spans="1:4" x14ac:dyDescent="0.25">
      <c r="A664" s="1">
        <v>661</v>
      </c>
      <c r="B664">
        <v>0.45239233952298769</v>
      </c>
      <c r="C664">
        <v>0.51466399698714815</v>
      </c>
      <c r="D664">
        <v>0.61243525969275847</v>
      </c>
    </row>
    <row r="665" spans="1:4" x14ac:dyDescent="0.25">
      <c r="A665" s="1">
        <v>662</v>
      </c>
      <c r="B665">
        <v>0.45219487861656138</v>
      </c>
      <c r="C665">
        <v>0.5145685627841764</v>
      </c>
      <c r="D665">
        <v>0.61262472567666493</v>
      </c>
    </row>
    <row r="666" spans="1:4" x14ac:dyDescent="0.25">
      <c r="A666" s="1">
        <v>663</v>
      </c>
      <c r="B666">
        <v>0.4519975900110112</v>
      </c>
      <c r="C666">
        <v>0.51447316396739307</v>
      </c>
      <c r="D666">
        <v>0.61281419166057116</v>
      </c>
    </row>
    <row r="667" spans="1:4" x14ac:dyDescent="0.25">
      <c r="A667" s="1">
        <v>664</v>
      </c>
      <c r="B667">
        <v>0.4518004734809154</v>
      </c>
      <c r="C667">
        <v>0.51437780051712045</v>
      </c>
      <c r="D667">
        <v>0.61300365764447751</v>
      </c>
    </row>
    <row r="668" spans="1:4" x14ac:dyDescent="0.25">
      <c r="A668" s="1">
        <v>665</v>
      </c>
      <c r="B668">
        <v>0.45160352880124538</v>
      </c>
      <c r="C668">
        <v>0.51428247241369529</v>
      </c>
      <c r="D668">
        <v>0.61319312362838396</v>
      </c>
    </row>
    <row r="669" spans="1:4" x14ac:dyDescent="0.25">
      <c r="A669" s="1">
        <v>666</v>
      </c>
      <c r="B669">
        <v>0.451406755747365</v>
      </c>
      <c r="C669">
        <v>0.51418717963746918</v>
      </c>
      <c r="D669">
        <v>0.61338258961229031</v>
      </c>
    </row>
    <row r="670" spans="1:4" x14ac:dyDescent="0.25">
      <c r="A670" s="1">
        <v>667</v>
      </c>
      <c r="B670">
        <v>0.45121015409502879</v>
      </c>
      <c r="C670">
        <v>0.51409192216880817</v>
      </c>
      <c r="D670">
        <v>0.61357205559619665</v>
      </c>
    </row>
    <row r="671" spans="1:4" x14ac:dyDescent="0.25">
      <c r="A671" s="1">
        <v>668</v>
      </c>
      <c r="B671">
        <v>0.45101372362038228</v>
      </c>
      <c r="C671">
        <v>0.51399669998809272</v>
      </c>
      <c r="D671">
        <v>0.613761521580103</v>
      </c>
    </row>
    <row r="672" spans="1:4" x14ac:dyDescent="0.25">
      <c r="A672" s="1">
        <v>669</v>
      </c>
      <c r="B672">
        <v>0.4508174640999606</v>
      </c>
      <c r="C672">
        <v>0.51390151307571796</v>
      </c>
      <c r="D672">
        <v>0.61395098756400934</v>
      </c>
    </row>
    <row r="673" spans="1:4" x14ac:dyDescent="0.25">
      <c r="A673" s="1">
        <v>670</v>
      </c>
      <c r="B673">
        <v>0.45062137531068769</v>
      </c>
      <c r="C673">
        <v>0.51380636141209368</v>
      </c>
      <c r="D673">
        <v>0.6141404535479158</v>
      </c>
    </row>
    <row r="674" spans="1:4" x14ac:dyDescent="0.25">
      <c r="A674" s="1">
        <v>671</v>
      </c>
      <c r="B674">
        <v>0.45042545702987519</v>
      </c>
      <c r="C674">
        <v>0.51371124497764376</v>
      </c>
      <c r="D674">
        <v>0.61432991953182214</v>
      </c>
    </row>
    <row r="675" spans="1:4" x14ac:dyDescent="0.25">
      <c r="A675" s="1">
        <v>672</v>
      </c>
      <c r="B675">
        <v>0.45022970903522208</v>
      </c>
      <c r="C675">
        <v>0.51361616375280705</v>
      </c>
      <c r="D675">
        <v>0.61451938551572849</v>
      </c>
    </row>
    <row r="676" spans="1:4" x14ac:dyDescent="0.25">
      <c r="A676" s="1">
        <v>673</v>
      </c>
      <c r="B676">
        <v>0.4500341311048135</v>
      </c>
      <c r="C676">
        <v>0.51352111771803644</v>
      </c>
      <c r="D676">
        <v>0.61470885149963483</v>
      </c>
    </row>
    <row r="677" spans="1:4" x14ac:dyDescent="0.25">
      <c r="A677" s="1">
        <v>674</v>
      </c>
      <c r="B677">
        <v>0.44983872301712019</v>
      </c>
      <c r="C677">
        <v>0.51342610685379964</v>
      </c>
      <c r="D677">
        <v>0.61489831748354129</v>
      </c>
    </row>
    <row r="678" spans="1:4" x14ac:dyDescent="0.25">
      <c r="A678" s="1">
        <v>675</v>
      </c>
      <c r="B678">
        <v>0.44964348455099729</v>
      </c>
      <c r="C678">
        <v>0.5133311311405786</v>
      </c>
      <c r="D678">
        <v>0.61508778346744752</v>
      </c>
    </row>
    <row r="679" spans="1:4" x14ac:dyDescent="0.25">
      <c r="A679" s="1">
        <v>676</v>
      </c>
      <c r="B679">
        <v>0.44944841548568359</v>
      </c>
      <c r="C679">
        <v>0.51323619055886982</v>
      </c>
      <c r="D679">
        <v>0.61527724945135387</v>
      </c>
    </row>
    <row r="680" spans="1:4" x14ac:dyDescent="0.25">
      <c r="A680" s="1">
        <v>677</v>
      </c>
      <c r="B680">
        <v>0.44925351560080118</v>
      </c>
      <c r="C680">
        <v>0.51314128508918422</v>
      </c>
      <c r="D680">
        <v>0.61546671543526033</v>
      </c>
    </row>
    <row r="681" spans="1:4" x14ac:dyDescent="0.25">
      <c r="A681" s="1">
        <v>678</v>
      </c>
      <c r="B681">
        <v>0.44905878467635407</v>
      </c>
      <c r="C681">
        <v>0.51304641471204693</v>
      </c>
      <c r="D681">
        <v>0.61565618141916667</v>
      </c>
    </row>
    <row r="682" spans="1:4" x14ac:dyDescent="0.25">
      <c r="A682" s="1">
        <v>679</v>
      </c>
      <c r="B682">
        <v>0.44886422249272739</v>
      </c>
      <c r="C682">
        <v>0.51295157940799785</v>
      </c>
      <c r="D682">
        <v>0.61584564740307302</v>
      </c>
    </row>
    <row r="683" spans="1:4" x14ac:dyDescent="0.25">
      <c r="A683" s="1">
        <v>680</v>
      </c>
      <c r="B683">
        <v>0.44866982883068679</v>
      </c>
      <c r="C683">
        <v>0.51285677915759109</v>
      </c>
      <c r="D683">
        <v>0.61603511338697947</v>
      </c>
    </row>
    <row r="684" spans="1:4" x14ac:dyDescent="0.25">
      <c r="A684" s="1">
        <v>681</v>
      </c>
      <c r="B684">
        <v>0.4484756034713776</v>
      </c>
      <c r="C684">
        <v>0.51276201394139487</v>
      </c>
      <c r="D684">
        <v>0.61622457937088571</v>
      </c>
    </row>
    <row r="685" spans="1:4" x14ac:dyDescent="0.25">
      <c r="A685" s="1">
        <v>682</v>
      </c>
      <c r="B685">
        <v>0.44828154619632421</v>
      </c>
      <c r="C685">
        <v>0.51266728373999215</v>
      </c>
      <c r="D685">
        <v>0.61641404535479216</v>
      </c>
    </row>
    <row r="686" spans="1:4" x14ac:dyDescent="0.25">
      <c r="A686" s="1">
        <v>683</v>
      </c>
      <c r="B686">
        <v>0.44808765678742818</v>
      </c>
      <c r="C686">
        <v>0.51257258853398024</v>
      </c>
      <c r="D686">
        <v>0.61660351133869851</v>
      </c>
    </row>
    <row r="687" spans="1:4" x14ac:dyDescent="0.25">
      <c r="A687" s="1">
        <v>684</v>
      </c>
      <c r="B687">
        <v>0.44789393502696923</v>
      </c>
      <c r="C687">
        <v>0.51247792830397032</v>
      </c>
      <c r="D687">
        <v>0.61679297732260485</v>
      </c>
    </row>
    <row r="688" spans="1:4" x14ac:dyDescent="0.25">
      <c r="A688" s="1">
        <v>685</v>
      </c>
      <c r="B688">
        <v>0.4477003806976026</v>
      </c>
      <c r="C688">
        <v>0.51238330303058854</v>
      </c>
      <c r="D688">
        <v>0.6169824433065112</v>
      </c>
    </row>
    <row r="689" spans="1:4" x14ac:dyDescent="0.25">
      <c r="A689" s="1">
        <v>686</v>
      </c>
      <c r="B689">
        <v>0.44750699358235979</v>
      </c>
      <c r="C689">
        <v>0.51228871269447473</v>
      </c>
      <c r="D689">
        <v>0.61717190929041765</v>
      </c>
    </row>
    <row r="690" spans="1:4" x14ac:dyDescent="0.25">
      <c r="A690" s="1">
        <v>687</v>
      </c>
      <c r="B690">
        <v>0.44731377346464629</v>
      </c>
      <c r="C690">
        <v>0.51219415727628359</v>
      </c>
      <c r="D690">
        <v>0.61736137527432389</v>
      </c>
    </row>
    <row r="691" spans="1:4" x14ac:dyDescent="0.25">
      <c r="A691" s="1">
        <v>688</v>
      </c>
      <c r="B691">
        <v>0.44712072012824211</v>
      </c>
      <c r="C691">
        <v>0.51209963675668357</v>
      </c>
      <c r="D691">
        <v>0.61755084125823034</v>
      </c>
    </row>
    <row r="692" spans="1:4" x14ac:dyDescent="0.25">
      <c r="A692" s="1">
        <v>689</v>
      </c>
      <c r="B692">
        <v>0.44692783335729991</v>
      </c>
      <c r="C692">
        <v>0.51200515111635758</v>
      </c>
      <c r="D692">
        <v>0.61774030724213669</v>
      </c>
    </row>
    <row r="693" spans="1:4" x14ac:dyDescent="0.25">
      <c r="A693" s="1">
        <v>690</v>
      </c>
      <c r="B693">
        <v>0.44673511293634499</v>
      </c>
      <c r="C693">
        <v>0.51191070033600328</v>
      </c>
      <c r="D693">
        <v>0.61792977322604303</v>
      </c>
    </row>
    <row r="694" spans="1:4" x14ac:dyDescent="0.25">
      <c r="A694" s="1">
        <v>691</v>
      </c>
      <c r="B694">
        <v>0.44654255865027409</v>
      </c>
      <c r="C694">
        <v>0.51181628439633164</v>
      </c>
      <c r="D694">
        <v>0.61811923920994938</v>
      </c>
    </row>
    <row r="695" spans="1:4" x14ac:dyDescent="0.25">
      <c r="A695" s="1">
        <v>692</v>
      </c>
      <c r="B695">
        <v>0.44635017028435442</v>
      </c>
      <c r="C695">
        <v>0.51172190327806855</v>
      </c>
      <c r="D695">
        <v>0.61830870519385583</v>
      </c>
    </row>
    <row r="696" spans="1:4" x14ac:dyDescent="0.25">
      <c r="A696" s="1">
        <v>693</v>
      </c>
      <c r="B696">
        <v>0.44615794762422328</v>
      </c>
      <c r="C696">
        <v>0.51162755696195394</v>
      </c>
      <c r="D696">
        <v>0.61849817117776207</v>
      </c>
    </row>
    <row r="697" spans="1:4" x14ac:dyDescent="0.25">
      <c r="A697" s="1">
        <v>694</v>
      </c>
      <c r="B697">
        <v>0.44596589045588719</v>
      </c>
      <c r="C697">
        <v>0.51153324542874179</v>
      </c>
      <c r="D697">
        <v>0.61868763716166852</v>
      </c>
    </row>
    <row r="698" spans="1:4" x14ac:dyDescent="0.25">
      <c r="A698" s="1">
        <v>695</v>
      </c>
      <c r="B698">
        <v>0.44577399856572081</v>
      </c>
      <c r="C698">
        <v>0.51143896865920058</v>
      </c>
      <c r="D698">
        <v>0.61887710314557487</v>
      </c>
    </row>
    <row r="699" spans="1:4" x14ac:dyDescent="0.25">
      <c r="A699" s="1">
        <v>696</v>
      </c>
      <c r="B699">
        <v>0.44558227174046622</v>
      </c>
      <c r="C699">
        <v>0.51134472663411268</v>
      </c>
      <c r="D699">
        <v>0.61906656912948121</v>
      </c>
    </row>
    <row r="700" spans="1:4" x14ac:dyDescent="0.25">
      <c r="A700" s="1">
        <v>697</v>
      </c>
      <c r="B700">
        <v>0.44539070976723238</v>
      </c>
      <c r="C700">
        <v>0.51125051933427457</v>
      </c>
      <c r="D700">
        <v>0.61925603511338756</v>
      </c>
    </row>
    <row r="701" spans="1:4" x14ac:dyDescent="0.25">
      <c r="A701" s="1">
        <v>698</v>
      </c>
      <c r="B701">
        <v>0.44519931243349442</v>
      </c>
      <c r="C701">
        <v>0.51115634674049726</v>
      </c>
      <c r="D701">
        <v>0.61944550109729402</v>
      </c>
    </row>
    <row r="702" spans="1:4" x14ac:dyDescent="0.25">
      <c r="A702" s="1">
        <v>699</v>
      </c>
      <c r="B702">
        <v>0.44500807952709198</v>
      </c>
      <c r="C702">
        <v>0.51106220883360554</v>
      </c>
      <c r="D702">
        <v>0.61963496708120025</v>
      </c>
    </row>
    <row r="703" spans="1:4" x14ac:dyDescent="0.25">
      <c r="A703" s="1">
        <v>700</v>
      </c>
      <c r="B703">
        <v>0.44481701083622988</v>
      </c>
      <c r="C703">
        <v>0.51096810559443839</v>
      </c>
      <c r="D703">
        <v>0.61982443306510671</v>
      </c>
    </row>
    <row r="704" spans="1:4" x14ac:dyDescent="0.25">
      <c r="A704" s="1">
        <v>701</v>
      </c>
      <c r="B704">
        <v>0.44462610614947579</v>
      </c>
      <c r="C704">
        <v>0.51087403700384926</v>
      </c>
      <c r="D704">
        <v>0.62001389904901305</v>
      </c>
    </row>
    <row r="705" spans="1:4" x14ac:dyDescent="0.25">
      <c r="A705" s="1">
        <v>702</v>
      </c>
      <c r="B705">
        <v>0.44443536525576077</v>
      </c>
      <c r="C705">
        <v>0.51078000304270499</v>
      </c>
      <c r="D705">
        <v>0.6202033650329194</v>
      </c>
    </row>
    <row r="706" spans="1:4" x14ac:dyDescent="0.25">
      <c r="A706" s="1">
        <v>703</v>
      </c>
      <c r="B706">
        <v>0.44424478794437761</v>
      </c>
      <c r="C706">
        <v>0.5106860036918871</v>
      </c>
      <c r="D706">
        <v>0.62039283101682574</v>
      </c>
    </row>
    <row r="707" spans="1:4" x14ac:dyDescent="0.25">
      <c r="A707" s="1">
        <v>704</v>
      </c>
      <c r="B707">
        <v>0.44405437400498032</v>
      </c>
      <c r="C707">
        <v>0.51059203893229099</v>
      </c>
      <c r="D707">
        <v>0.6205822970007322</v>
      </c>
    </row>
    <row r="708" spans="1:4" x14ac:dyDescent="0.25">
      <c r="A708" s="1">
        <v>705</v>
      </c>
      <c r="B708">
        <v>0.4438641232275834</v>
      </c>
      <c r="C708">
        <v>0.51049810874482604</v>
      </c>
      <c r="D708">
        <v>0.62077176298463843</v>
      </c>
    </row>
    <row r="709" spans="1:4" x14ac:dyDescent="0.25">
      <c r="A709" s="1">
        <v>706</v>
      </c>
      <c r="B709">
        <v>0.44367403540256151</v>
      </c>
      <c r="C709">
        <v>0.51040421311041595</v>
      </c>
      <c r="D709">
        <v>0.62096122896854489</v>
      </c>
    </row>
    <row r="710" spans="1:4" x14ac:dyDescent="0.25">
      <c r="A710" s="1">
        <v>707</v>
      </c>
      <c r="B710">
        <v>0.4434841103206475</v>
      </c>
      <c r="C710">
        <v>0.51031035200999797</v>
      </c>
      <c r="D710">
        <v>0.62115069495245123</v>
      </c>
    </row>
    <row r="711" spans="1:4" x14ac:dyDescent="0.25">
      <c r="A711" s="1">
        <v>708</v>
      </c>
      <c r="B711">
        <v>0.44329434777293292</v>
      </c>
      <c r="C711">
        <v>0.51021652542452378</v>
      </c>
      <c r="D711">
        <v>0.62134016093635758</v>
      </c>
    </row>
    <row r="712" spans="1:4" x14ac:dyDescent="0.25">
      <c r="A712" s="1">
        <v>709</v>
      </c>
      <c r="B712">
        <v>0.44310474755086671</v>
      </c>
      <c r="C712">
        <v>0.51012273333495906</v>
      </c>
      <c r="D712">
        <v>0.62152962692026392</v>
      </c>
    </row>
    <row r="713" spans="1:4" x14ac:dyDescent="0.25">
      <c r="A713" s="1">
        <v>710</v>
      </c>
      <c r="B713">
        <v>0.44291530944625401</v>
      </c>
      <c r="C713">
        <v>0.51002897572228323</v>
      </c>
      <c r="D713">
        <v>0.62171909290417038</v>
      </c>
    </row>
    <row r="714" spans="1:4" x14ac:dyDescent="0.25">
      <c r="A714" s="1">
        <v>711</v>
      </c>
      <c r="B714">
        <v>0.4427260332512567</v>
      </c>
      <c r="C714">
        <v>0.50993525256748984</v>
      </c>
      <c r="D714">
        <v>0.62190855888807672</v>
      </c>
    </row>
    <row r="715" spans="1:4" x14ac:dyDescent="0.25">
      <c r="A715" s="1">
        <v>712</v>
      </c>
      <c r="B715">
        <v>0.44253691875839068</v>
      </c>
      <c r="C715">
        <v>0.50984156385158641</v>
      </c>
      <c r="D715">
        <v>0.62209802487198307</v>
      </c>
    </row>
    <row r="716" spans="1:4" x14ac:dyDescent="0.25">
      <c r="A716" s="1">
        <v>713</v>
      </c>
      <c r="B716">
        <v>0.44234796576052698</v>
      </c>
      <c r="C716">
        <v>0.50974790955559424</v>
      </c>
      <c r="D716">
        <v>0.62228749085588941</v>
      </c>
    </row>
    <row r="717" spans="1:4" x14ac:dyDescent="0.25">
      <c r="A717" s="1">
        <v>714</v>
      </c>
      <c r="B717">
        <v>0.44215917405089022</v>
      </c>
      <c r="C717">
        <v>0.50965428966054915</v>
      </c>
      <c r="D717">
        <v>0.62247695683979576</v>
      </c>
    </row>
    <row r="718" spans="1:4" x14ac:dyDescent="0.25">
      <c r="A718" s="1">
        <v>715</v>
      </c>
      <c r="B718">
        <v>0.44197054342305753</v>
      </c>
      <c r="C718">
        <v>0.50956070414749999</v>
      </c>
      <c r="D718">
        <v>0.62266642282370221</v>
      </c>
    </row>
    <row r="719" spans="1:4" x14ac:dyDescent="0.25">
      <c r="A719" s="1">
        <v>716</v>
      </c>
      <c r="B719">
        <v>0.44178207367095812</v>
      </c>
      <c r="C719">
        <v>0.50946715299751033</v>
      </c>
      <c r="D719">
        <v>0.62285588880760856</v>
      </c>
    </row>
    <row r="720" spans="1:4" x14ac:dyDescent="0.25">
      <c r="A720" s="1">
        <v>717</v>
      </c>
      <c r="B720">
        <v>0.44159376458887289</v>
      </c>
      <c r="C720">
        <v>0.5093736361916571</v>
      </c>
      <c r="D720">
        <v>0.62304535479151479</v>
      </c>
    </row>
    <row r="721" spans="1:4" x14ac:dyDescent="0.25">
      <c r="A721" s="1">
        <v>718</v>
      </c>
      <c r="B721">
        <v>0.44140561597143319</v>
      </c>
      <c r="C721">
        <v>0.50928015371103152</v>
      </c>
      <c r="D721">
        <v>0.62323482077542125</v>
      </c>
    </row>
    <row r="722" spans="1:4" x14ac:dyDescent="0.25">
      <c r="A722" s="1">
        <v>719</v>
      </c>
      <c r="B722">
        <v>0.44121762761362032</v>
      </c>
      <c r="C722">
        <v>0.5091867055367385</v>
      </c>
      <c r="D722">
        <v>0.62342428675932759</v>
      </c>
    </row>
    <row r="723" spans="1:4" x14ac:dyDescent="0.25">
      <c r="A723" s="1">
        <v>720</v>
      </c>
      <c r="B723">
        <v>0.4410297993107643</v>
      </c>
      <c r="C723">
        <v>0.50909329164989658</v>
      </c>
      <c r="D723">
        <v>0.62361375274323394</v>
      </c>
    </row>
    <row r="724" spans="1:4" x14ac:dyDescent="0.25">
      <c r="A724" s="1">
        <v>721</v>
      </c>
      <c r="B724">
        <v>0.4408421308585439</v>
      </c>
      <c r="C724">
        <v>0.50899991203163863</v>
      </c>
      <c r="D724">
        <v>0.62380321872714029</v>
      </c>
    </row>
    <row r="725" spans="1:4" x14ac:dyDescent="0.25">
      <c r="A725" s="1">
        <v>722</v>
      </c>
      <c r="B725">
        <v>0.4406546220529855</v>
      </c>
      <c r="C725">
        <v>0.50890656666311118</v>
      </c>
      <c r="D725">
        <v>0.62399268471104674</v>
      </c>
    </row>
    <row r="726" spans="1:4" x14ac:dyDescent="0.25">
      <c r="A726" s="1">
        <v>723</v>
      </c>
      <c r="B726">
        <v>0.44046727269046232</v>
      </c>
      <c r="C726">
        <v>0.50881325552547441</v>
      </c>
      <c r="D726">
        <v>0.62418215069495309</v>
      </c>
    </row>
    <row r="727" spans="1:4" x14ac:dyDescent="0.25">
      <c r="A727" s="1">
        <v>724</v>
      </c>
      <c r="B727">
        <v>0.44028008256769341</v>
      </c>
      <c r="C727">
        <v>0.50871997859990248</v>
      </c>
      <c r="D727">
        <v>0.62437161667885943</v>
      </c>
    </row>
    <row r="728" spans="1:4" x14ac:dyDescent="0.25">
      <c r="A728" s="1">
        <v>725</v>
      </c>
      <c r="B728">
        <v>0.44009305148174371</v>
      </c>
      <c r="C728">
        <v>0.50862673586758311</v>
      </c>
      <c r="D728">
        <v>0.62456108266276578</v>
      </c>
    </row>
    <row r="729" spans="1:4" x14ac:dyDescent="0.25">
      <c r="A729" s="1">
        <v>726</v>
      </c>
      <c r="B729">
        <v>0.43990617923002262</v>
      </c>
      <c r="C729">
        <v>0.50853352730971835</v>
      </c>
      <c r="D729">
        <v>0.62475054864667212</v>
      </c>
    </row>
    <row r="730" spans="1:4" x14ac:dyDescent="0.25">
      <c r="A730" s="1">
        <v>727</v>
      </c>
      <c r="B730">
        <v>0.43971946561028369</v>
      </c>
      <c r="C730">
        <v>0.50844035290752354</v>
      </c>
      <c r="D730">
        <v>0.62494001463057858</v>
      </c>
    </row>
    <row r="731" spans="1:4" x14ac:dyDescent="0.25">
      <c r="A731" s="1">
        <v>728</v>
      </c>
      <c r="B731">
        <v>0.43953291042062309</v>
      </c>
      <c r="C731">
        <v>0.50834721264222793</v>
      </c>
      <c r="D731">
        <v>0.62512948061448492</v>
      </c>
    </row>
    <row r="732" spans="1:4" x14ac:dyDescent="0.25">
      <c r="A732" s="1">
        <v>729</v>
      </c>
      <c r="B732">
        <v>0.43934651345948023</v>
      </c>
      <c r="C732">
        <v>0.50825410649507452</v>
      </c>
      <c r="D732">
        <v>0.62531894659839116</v>
      </c>
    </row>
    <row r="733" spans="1:4" x14ac:dyDescent="0.25">
      <c r="A733" s="1">
        <v>730</v>
      </c>
      <c r="B733">
        <v>0.43916027452563577</v>
      </c>
      <c r="C733">
        <v>0.50816103444732008</v>
      </c>
      <c r="D733">
        <v>0.62550841258229761</v>
      </c>
    </row>
    <row r="734" spans="1:4" x14ac:dyDescent="0.25">
      <c r="A734" s="1">
        <v>731</v>
      </c>
      <c r="B734">
        <v>0.43897419341821198</v>
      </c>
      <c r="C734">
        <v>0.50806799648023493</v>
      </c>
      <c r="D734">
        <v>0.62569787856620407</v>
      </c>
    </row>
    <row r="735" spans="1:4" x14ac:dyDescent="0.25">
      <c r="A735" s="1">
        <v>732</v>
      </c>
      <c r="B735">
        <v>0.43878826993667058</v>
      </c>
      <c r="C735">
        <v>0.50797499257510359</v>
      </c>
      <c r="D735">
        <v>0.6258873445501103</v>
      </c>
    </row>
    <row r="736" spans="1:4" x14ac:dyDescent="0.25">
      <c r="A736" s="1">
        <v>733</v>
      </c>
      <c r="B736">
        <v>0.43860250388081368</v>
      </c>
      <c r="C736">
        <v>0.50788202271322369</v>
      </c>
      <c r="D736">
        <v>0.62607681053401676</v>
      </c>
    </row>
    <row r="737" spans="1:4" x14ac:dyDescent="0.25">
      <c r="A737" s="1">
        <v>734</v>
      </c>
      <c r="B737">
        <v>0.43841689505078191</v>
      </c>
      <c r="C737">
        <v>0.50778908687590674</v>
      </c>
      <c r="D737">
        <v>0.6262662765179231</v>
      </c>
    </row>
    <row r="738" spans="1:4" x14ac:dyDescent="0.25">
      <c r="A738" s="1">
        <v>735</v>
      </c>
      <c r="B738">
        <v>0.4382314432470541</v>
      </c>
      <c r="C738">
        <v>0.50769618504447833</v>
      </c>
      <c r="D738">
        <v>0.62645574250182945</v>
      </c>
    </row>
    <row r="739" spans="1:4" x14ac:dyDescent="0.25">
      <c r="A739" s="1">
        <v>736</v>
      </c>
      <c r="B739">
        <v>0.43804614827044658</v>
      </c>
      <c r="C739">
        <v>0.50760331720027696</v>
      </c>
      <c r="D739">
        <v>0.62664520848573579</v>
      </c>
    </row>
    <row r="740" spans="1:4" x14ac:dyDescent="0.25">
      <c r="A740" s="1">
        <v>737</v>
      </c>
      <c r="B740">
        <v>0.43786100992211252</v>
      </c>
      <c r="C740">
        <v>0.50751048332465565</v>
      </c>
      <c r="D740">
        <v>0.62683467446964225</v>
      </c>
    </row>
    <row r="741" spans="1:4" x14ac:dyDescent="0.25">
      <c r="A741" s="1">
        <v>738</v>
      </c>
      <c r="B741">
        <v>0.43767602800354072</v>
      </c>
      <c r="C741">
        <v>0.50741768339898019</v>
      </c>
      <c r="D741">
        <v>0.62702414045354848</v>
      </c>
    </row>
    <row r="742" spans="1:4" x14ac:dyDescent="0.25">
      <c r="A742" s="1">
        <v>739</v>
      </c>
      <c r="B742">
        <v>0.43749120231655569</v>
      </c>
      <c r="C742">
        <v>0.50732491740463059</v>
      </c>
      <c r="D742">
        <v>0.62721360643745494</v>
      </c>
    </row>
    <row r="743" spans="1:4" x14ac:dyDescent="0.25">
      <c r="A743" s="1">
        <v>740</v>
      </c>
      <c r="B743">
        <v>0.43730653266331659</v>
      </c>
      <c r="C743">
        <v>0.50723218532300041</v>
      </c>
      <c r="D743">
        <v>0.62740307242136129</v>
      </c>
    </row>
    <row r="744" spans="1:4" x14ac:dyDescent="0.25">
      <c r="A744" s="1">
        <v>741</v>
      </c>
      <c r="B744">
        <v>0.43712201884631618</v>
      </c>
      <c r="C744">
        <v>0.50713948713549639</v>
      </c>
      <c r="D744">
        <v>0.62759253840526763</v>
      </c>
    </row>
    <row r="745" spans="1:4" x14ac:dyDescent="0.25">
      <c r="A745" s="1">
        <v>742</v>
      </c>
      <c r="B745">
        <v>0.43693766066838052</v>
      </c>
      <c r="C745">
        <v>0.50704682282353963</v>
      </c>
      <c r="D745">
        <v>0.62778200438917398</v>
      </c>
    </row>
    <row r="746" spans="1:4" x14ac:dyDescent="0.25">
      <c r="A746" s="1">
        <v>743</v>
      </c>
      <c r="B746">
        <v>0.43675345793266818</v>
      </c>
      <c r="C746">
        <v>0.50695419236856387</v>
      </c>
      <c r="D746">
        <v>0.62797147037308043</v>
      </c>
    </row>
    <row r="747" spans="1:4" x14ac:dyDescent="0.25">
      <c r="A747" s="1">
        <v>744</v>
      </c>
      <c r="B747">
        <v>0.43656941044266973</v>
      </c>
      <c r="C747">
        <v>0.50686159575201706</v>
      </c>
      <c r="D747">
        <v>0.62816093635698667</v>
      </c>
    </row>
    <row r="748" spans="1:4" x14ac:dyDescent="0.25">
      <c r="A748" s="1">
        <v>745</v>
      </c>
      <c r="B748">
        <v>0.43638551800220637</v>
      </c>
      <c r="C748">
        <v>0.5067690329553608</v>
      </c>
      <c r="D748">
        <v>0.62835040234089312</v>
      </c>
    </row>
    <row r="749" spans="1:4" x14ac:dyDescent="0.25">
      <c r="A749" s="1">
        <v>746</v>
      </c>
      <c r="B749">
        <v>0.43620178041543028</v>
      </c>
      <c r="C749">
        <v>0.50667650396006958</v>
      </c>
      <c r="D749">
        <v>0.62853986832479947</v>
      </c>
    </row>
    <row r="750" spans="1:4" x14ac:dyDescent="0.25">
      <c r="A750" s="1">
        <v>747</v>
      </c>
      <c r="B750">
        <v>0.43601819748682291</v>
      </c>
      <c r="C750">
        <v>0.50658400874763188</v>
      </c>
      <c r="D750">
        <v>0.62872933430870581</v>
      </c>
    </row>
    <row r="751" spans="1:4" x14ac:dyDescent="0.25">
      <c r="A751" s="1">
        <v>748</v>
      </c>
      <c r="B751">
        <v>0.43583476902119478</v>
      </c>
      <c r="C751">
        <v>0.50649154729954993</v>
      </c>
      <c r="D751">
        <v>0.62891880029261216</v>
      </c>
    </row>
    <row r="752" spans="1:4" x14ac:dyDescent="0.25">
      <c r="A752" s="1">
        <v>749</v>
      </c>
      <c r="B752">
        <v>0.43565149482368493</v>
      </c>
      <c r="C752">
        <v>0.50639911959733874</v>
      </c>
      <c r="D752">
        <v>0.62910826627651861</v>
      </c>
    </row>
    <row r="753" spans="1:4" x14ac:dyDescent="0.25">
      <c r="A753" s="1">
        <v>750</v>
      </c>
      <c r="B753">
        <v>0.4354683746997598</v>
      </c>
      <c r="C753">
        <v>0.50630672562252743</v>
      </c>
      <c r="D753">
        <v>0.62929773226042485</v>
      </c>
    </row>
    <row r="754" spans="1:4" x14ac:dyDescent="0.25">
      <c r="A754" s="1">
        <v>751</v>
      </c>
      <c r="B754">
        <v>0.43528540845521302</v>
      </c>
      <c r="C754">
        <v>0.50621436535665831</v>
      </c>
      <c r="D754">
        <v>0.6294871982443313</v>
      </c>
    </row>
    <row r="755" spans="1:4" x14ac:dyDescent="0.25">
      <c r="A755" s="1">
        <v>752</v>
      </c>
      <c r="B755">
        <v>0.43510259589616418</v>
      </c>
      <c r="C755">
        <v>0.50612203878128714</v>
      </c>
      <c r="D755">
        <v>0.62967666422823765</v>
      </c>
    </row>
    <row r="756" spans="1:4" x14ac:dyDescent="0.25">
      <c r="A756" s="1">
        <v>753</v>
      </c>
      <c r="B756">
        <v>0.43491993682905872</v>
      </c>
      <c r="C756">
        <v>0.50602974587798355</v>
      </c>
      <c r="D756">
        <v>0.62986613021214399</v>
      </c>
    </row>
    <row r="757" spans="1:4" x14ac:dyDescent="0.25">
      <c r="A757" s="1">
        <v>754</v>
      </c>
      <c r="B757">
        <v>0.43473743106066659</v>
      </c>
      <c r="C757">
        <v>0.50593748662832994</v>
      </c>
      <c r="D757">
        <v>0.63005559619605034</v>
      </c>
    </row>
    <row r="758" spans="1:4" x14ac:dyDescent="0.25">
      <c r="A758" s="1">
        <v>755</v>
      </c>
      <c r="B758">
        <v>0.43455507839808261</v>
      </c>
      <c r="C758">
        <v>0.50584526101392269</v>
      </c>
      <c r="D758">
        <v>0.63024506217995679</v>
      </c>
    </row>
    <row r="759" spans="1:4" x14ac:dyDescent="0.25">
      <c r="A759" s="1">
        <v>756</v>
      </c>
      <c r="B759">
        <v>0.43437287864872431</v>
      </c>
      <c r="C759">
        <v>0.50575306901637118</v>
      </c>
      <c r="D759">
        <v>0.63043452816386314</v>
      </c>
    </row>
    <row r="760" spans="1:4" x14ac:dyDescent="0.25">
      <c r="A760" s="1">
        <v>757</v>
      </c>
      <c r="B760">
        <v>0.43419083162033251</v>
      </c>
      <c r="C760">
        <v>0.50566091061729868</v>
      </c>
      <c r="D760">
        <v>0.63062399414776948</v>
      </c>
    </row>
    <row r="761" spans="1:4" x14ac:dyDescent="0.25">
      <c r="A761" s="1">
        <v>758</v>
      </c>
      <c r="B761">
        <v>0.43400893712097027</v>
      </c>
      <c r="C761">
        <v>0.50556878579834141</v>
      </c>
      <c r="D761">
        <v>0.63081346013167583</v>
      </c>
    </row>
    <row r="762" spans="1:4" x14ac:dyDescent="0.25">
      <c r="A762" s="1">
        <v>759</v>
      </c>
      <c r="B762">
        <v>0.43382719495902211</v>
      </c>
      <c r="C762">
        <v>0.50547669454114907</v>
      </c>
      <c r="D762">
        <v>0.63100292611558217</v>
      </c>
    </row>
    <row r="763" spans="1:4" x14ac:dyDescent="0.25">
      <c r="A763" s="1">
        <v>760</v>
      </c>
      <c r="B763">
        <v>0.43364560494319321</v>
      </c>
      <c r="C763">
        <v>0.50538463682738499</v>
      </c>
      <c r="D763">
        <v>0.63119239209948863</v>
      </c>
    </row>
    <row r="764" spans="1:4" x14ac:dyDescent="0.25">
      <c r="A764" s="1">
        <v>761</v>
      </c>
      <c r="B764">
        <v>0.43346416688250888</v>
      </c>
      <c r="C764">
        <v>0.5052926126387256</v>
      </c>
      <c r="D764">
        <v>0.63138185808339498</v>
      </c>
    </row>
    <row r="765" spans="1:4" x14ac:dyDescent="0.25">
      <c r="A765" s="1">
        <v>762</v>
      </c>
      <c r="B765">
        <v>0.43328288058631398</v>
      </c>
      <c r="C765">
        <v>0.50520062195686055</v>
      </c>
      <c r="D765">
        <v>0.63157132406730121</v>
      </c>
    </row>
    <row r="766" spans="1:4" x14ac:dyDescent="0.25">
      <c r="A766" s="1">
        <v>763</v>
      </c>
      <c r="B766">
        <v>0.43310174586427252</v>
      </c>
      <c r="C766">
        <v>0.50510866476349325</v>
      </c>
      <c r="D766">
        <v>0.63176079005120767</v>
      </c>
    </row>
    <row r="767" spans="1:4" x14ac:dyDescent="0.25">
      <c r="A767" s="1">
        <v>764</v>
      </c>
      <c r="B767">
        <v>0.43292076252636608</v>
      </c>
      <c r="C767">
        <v>0.50501674104034011</v>
      </c>
      <c r="D767">
        <v>0.63195025603511401</v>
      </c>
    </row>
    <row r="768" spans="1:4" x14ac:dyDescent="0.25">
      <c r="A768" s="1">
        <v>765</v>
      </c>
      <c r="B768">
        <v>0.43273993038289421</v>
      </c>
      <c r="C768">
        <v>0.50492485076913085</v>
      </c>
      <c r="D768">
        <v>0.63213972201902036</v>
      </c>
    </row>
    <row r="769" spans="1:4" x14ac:dyDescent="0.25">
      <c r="A769" s="1">
        <v>766</v>
      </c>
      <c r="B769">
        <v>0.43255924924447281</v>
      </c>
      <c r="C769">
        <v>0.50483299393160863</v>
      </c>
      <c r="D769">
        <v>0.6323291880029267</v>
      </c>
    </row>
    <row r="770" spans="1:4" x14ac:dyDescent="0.25">
      <c r="A770" s="1">
        <v>767</v>
      </c>
      <c r="B770">
        <v>0.43237871892203428</v>
      </c>
      <c r="C770">
        <v>0.50474117050952971</v>
      </c>
      <c r="D770">
        <v>0.63251865398683316</v>
      </c>
    </row>
    <row r="771" spans="1:4" x14ac:dyDescent="0.25">
      <c r="A771" s="1">
        <v>768</v>
      </c>
      <c r="B771">
        <v>0.43219833922682682</v>
      </c>
      <c r="C771">
        <v>0.5046493804846639</v>
      </c>
      <c r="D771">
        <v>0.6327081199707395</v>
      </c>
    </row>
    <row r="772" spans="1:4" x14ac:dyDescent="0.25">
      <c r="A772" s="1">
        <v>769</v>
      </c>
      <c r="B772">
        <v>0.43201810997041251</v>
      </c>
      <c r="C772">
        <v>0.50455762383879399</v>
      </c>
      <c r="D772">
        <v>0.63289758595464585</v>
      </c>
    </row>
    <row r="773" spans="1:4" x14ac:dyDescent="0.25">
      <c r="A773" s="1">
        <v>770</v>
      </c>
      <c r="B773">
        <v>0.43183803096466861</v>
      </c>
      <c r="C773">
        <v>0.50446590055371598</v>
      </c>
      <c r="D773">
        <v>0.63308705193855219</v>
      </c>
    </row>
    <row r="774" spans="1:4" x14ac:dyDescent="0.25">
      <c r="A774" s="1">
        <v>771</v>
      </c>
      <c r="B774">
        <v>0.43165810202178528</v>
      </c>
      <c r="C774">
        <v>0.50437421061123966</v>
      </c>
      <c r="D774">
        <v>0.63327651792245854</v>
      </c>
    </row>
    <row r="775" spans="1:4" x14ac:dyDescent="0.25">
      <c r="A775" s="1">
        <v>772</v>
      </c>
      <c r="B775">
        <v>0.43147832295426608</v>
      </c>
      <c r="C775">
        <v>0.50428255399318722</v>
      </c>
      <c r="D775">
        <v>0.63346598390636499</v>
      </c>
    </row>
    <row r="776" spans="1:4" x14ac:dyDescent="0.25">
      <c r="A776" s="1">
        <v>773</v>
      </c>
      <c r="B776">
        <v>0.43129869357492617</v>
      </c>
      <c r="C776">
        <v>0.50419093068139476</v>
      </c>
      <c r="D776">
        <v>0.63365544989027134</v>
      </c>
    </row>
    <row r="777" spans="1:4" x14ac:dyDescent="0.25">
      <c r="A777" s="1">
        <v>774</v>
      </c>
      <c r="B777">
        <v>0.43111921369689288</v>
      </c>
      <c r="C777">
        <v>0.50409934065771111</v>
      </c>
      <c r="D777">
        <v>0.63384491587417757</v>
      </c>
    </row>
    <row r="778" spans="1:4" x14ac:dyDescent="0.25">
      <c r="A778" s="1">
        <v>775</v>
      </c>
      <c r="B778">
        <v>0.43093988313360398</v>
      </c>
      <c r="C778">
        <v>0.50400778390399859</v>
      </c>
      <c r="D778">
        <v>0.63403438185808403</v>
      </c>
    </row>
    <row r="779" spans="1:4" x14ac:dyDescent="0.25">
      <c r="A779" s="1">
        <v>776</v>
      </c>
      <c r="B779">
        <v>0.43076070169880809</v>
      </c>
      <c r="C779">
        <v>0.50391626040213233</v>
      </c>
      <c r="D779">
        <v>0.63422384784199037</v>
      </c>
    </row>
    <row r="780" spans="1:4" x14ac:dyDescent="0.25">
      <c r="A780" s="1">
        <v>777</v>
      </c>
      <c r="B780">
        <v>0.43058166920656288</v>
      </c>
      <c r="C780">
        <v>0.50382477013400129</v>
      </c>
      <c r="D780">
        <v>0.63441331382589672</v>
      </c>
    </row>
    <row r="781" spans="1:4" x14ac:dyDescent="0.25">
      <c r="A781" s="1">
        <v>778</v>
      </c>
      <c r="B781">
        <v>0.43040278547123528</v>
      </c>
      <c r="C781">
        <v>0.50373331308150682</v>
      </c>
      <c r="D781">
        <v>0.63460277980980306</v>
      </c>
    </row>
    <row r="782" spans="1:4" x14ac:dyDescent="0.25">
      <c r="A782" s="1">
        <v>779</v>
      </c>
      <c r="B782">
        <v>0.43022405030750061</v>
      </c>
      <c r="C782">
        <v>0.50364188922656394</v>
      </c>
      <c r="D782">
        <v>0.63479224579370952</v>
      </c>
    </row>
    <row r="783" spans="1:4" x14ac:dyDescent="0.25">
      <c r="A783" s="1">
        <v>780</v>
      </c>
      <c r="B783">
        <v>0.43004546353034201</v>
      </c>
      <c r="C783">
        <v>0.50355049855110035</v>
      </c>
      <c r="D783">
        <v>0.63498171177761586</v>
      </c>
    </row>
    <row r="784" spans="1:4" x14ac:dyDescent="0.25">
      <c r="A784" s="1">
        <v>781</v>
      </c>
      <c r="B784">
        <v>0.42986702495504941</v>
      </c>
      <c r="C784">
        <v>0.50345914103705747</v>
      </c>
      <c r="D784">
        <v>0.63517117776152221</v>
      </c>
    </row>
    <row r="785" spans="1:4" x14ac:dyDescent="0.25">
      <c r="A785" s="1">
        <v>782</v>
      </c>
      <c r="B785">
        <v>0.42968873439721922</v>
      </c>
      <c r="C785">
        <v>0.50336781666638908</v>
      </c>
      <c r="D785">
        <v>0.63536064374542855</v>
      </c>
    </row>
    <row r="786" spans="1:4" x14ac:dyDescent="0.25">
      <c r="A786" s="1">
        <v>783</v>
      </c>
      <c r="B786">
        <v>0.42951059167275379</v>
      </c>
      <c r="C786">
        <v>0.50327652542106271</v>
      </c>
      <c r="D786">
        <v>0.6355501097293349</v>
      </c>
    </row>
    <row r="787" spans="1:4" x14ac:dyDescent="0.25">
      <c r="A787" s="1">
        <v>784</v>
      </c>
      <c r="B787">
        <v>0.42933259659786088</v>
      </c>
      <c r="C787">
        <v>0.50318526728305868</v>
      </c>
      <c r="D787">
        <v>0.63573957571324136</v>
      </c>
    </row>
    <row r="788" spans="1:4" x14ac:dyDescent="0.25">
      <c r="A788" s="1">
        <v>785</v>
      </c>
      <c r="B788">
        <v>0.42915474898905231</v>
      </c>
      <c r="C788">
        <v>0.50309404223437026</v>
      </c>
      <c r="D788">
        <v>0.6359290416971477</v>
      </c>
    </row>
    <row r="789" spans="1:4" x14ac:dyDescent="0.25">
      <c r="A789" s="1">
        <v>786</v>
      </c>
      <c r="B789">
        <v>0.42897704866314379</v>
      </c>
      <c r="C789">
        <v>0.50300285025700398</v>
      </c>
      <c r="D789">
        <v>0.63611850768105405</v>
      </c>
    </row>
    <row r="790" spans="1:4" x14ac:dyDescent="0.25">
      <c r="A790" s="1">
        <v>787</v>
      </c>
      <c r="B790">
        <v>0.42879949543725487</v>
      </c>
      <c r="C790">
        <v>0.50291169133297953</v>
      </c>
      <c r="D790">
        <v>0.63630797366496039</v>
      </c>
    </row>
    <row r="791" spans="1:4" x14ac:dyDescent="0.25">
      <c r="A791" s="1">
        <v>788</v>
      </c>
      <c r="B791">
        <v>0.42862208912880728</v>
      </c>
      <c r="C791">
        <v>0.50282056544432918</v>
      </c>
      <c r="D791">
        <v>0.63649743964886674</v>
      </c>
    </row>
    <row r="792" spans="1:4" x14ac:dyDescent="0.25">
      <c r="A792" s="1">
        <v>789</v>
      </c>
      <c r="B792">
        <v>0.42844482955552499</v>
      </c>
      <c r="C792">
        <v>0.50272947257309863</v>
      </c>
      <c r="D792">
        <v>0.63668690563277308</v>
      </c>
    </row>
    <row r="793" spans="1:4" x14ac:dyDescent="0.25">
      <c r="A793" s="1">
        <v>790</v>
      </c>
      <c r="B793">
        <v>0.42826771653543311</v>
      </c>
      <c r="C793">
        <v>0.50263841270134657</v>
      </c>
      <c r="D793">
        <v>0.63687637161667954</v>
      </c>
    </row>
    <row r="794" spans="1:4" x14ac:dyDescent="0.25">
      <c r="A794" s="1">
        <v>791</v>
      </c>
      <c r="B794">
        <v>0.4280907498868578</v>
      </c>
      <c r="C794">
        <v>0.50254738581114422</v>
      </c>
      <c r="D794">
        <v>0.63706583760058588</v>
      </c>
    </row>
    <row r="795" spans="1:4" x14ac:dyDescent="0.25">
      <c r="A795" s="1">
        <v>792</v>
      </c>
      <c r="B795">
        <v>0.42791392942842538</v>
      </c>
      <c r="C795">
        <v>0.50245639188457647</v>
      </c>
      <c r="D795">
        <v>0.63725530358449223</v>
      </c>
    </row>
    <row r="796" spans="1:4" x14ac:dyDescent="0.25">
      <c r="A796" s="1">
        <v>793</v>
      </c>
      <c r="B796">
        <v>0.42773725497906151</v>
      </c>
      <c r="C796">
        <v>0.50236543090374053</v>
      </c>
      <c r="D796">
        <v>0.63744476956839857</v>
      </c>
    </row>
    <row r="797" spans="1:4" x14ac:dyDescent="0.25">
      <c r="A797" s="1">
        <v>794</v>
      </c>
      <c r="B797">
        <v>0.42756072635799081</v>
      </c>
      <c r="C797">
        <v>0.50227450285074715</v>
      </c>
      <c r="D797">
        <v>0.63763423555230492</v>
      </c>
    </row>
    <row r="798" spans="1:4" x14ac:dyDescent="0.25">
      <c r="A798" s="1">
        <v>795</v>
      </c>
      <c r="B798">
        <v>0.4273843433847363</v>
      </c>
      <c r="C798">
        <v>0.50218360770771975</v>
      </c>
      <c r="D798">
        <v>0.63782370153621126</v>
      </c>
    </row>
    <row r="799" spans="1:4" x14ac:dyDescent="0.25">
      <c r="A799" s="1">
        <v>796</v>
      </c>
      <c r="B799">
        <v>0.42720810587911878</v>
      </c>
      <c r="C799">
        <v>0.50209274545679461</v>
      </c>
      <c r="D799">
        <v>0.63801316752011772</v>
      </c>
    </row>
    <row r="800" spans="1:4" x14ac:dyDescent="0.25">
      <c r="A800" s="1">
        <v>797</v>
      </c>
      <c r="B800">
        <v>0.42703201366125593</v>
      </c>
      <c r="C800">
        <v>0.50200191608012101</v>
      </c>
      <c r="D800">
        <v>0.63820263350402406</v>
      </c>
    </row>
    <row r="801" spans="1:4" x14ac:dyDescent="0.25">
      <c r="A801" s="1">
        <v>798</v>
      </c>
      <c r="B801">
        <v>0.42685606655156177</v>
      </c>
      <c r="C801">
        <v>0.50191111955986123</v>
      </c>
      <c r="D801">
        <v>0.63839209948793041</v>
      </c>
    </row>
    <row r="802" spans="1:4" x14ac:dyDescent="0.25">
      <c r="A802" s="1">
        <v>799</v>
      </c>
      <c r="B802">
        <v>0.42668026437074658</v>
      </c>
      <c r="C802">
        <v>0.50182035587819018</v>
      </c>
      <c r="D802">
        <v>0.63858156547183675</v>
      </c>
    </row>
    <row r="803" spans="1:4" x14ac:dyDescent="0.25">
      <c r="A803" s="1">
        <v>800</v>
      </c>
      <c r="B803">
        <v>0.42650460693981579</v>
      </c>
      <c r="C803">
        <v>0.50172962501729634</v>
      </c>
      <c r="D803">
        <v>0.6387710314557431</v>
      </c>
    </row>
    <row r="804" spans="1:4" x14ac:dyDescent="0.25">
      <c r="A804" s="1">
        <v>801</v>
      </c>
      <c r="B804">
        <v>0.42632909408006908</v>
      </c>
      <c r="C804">
        <v>0.50163892695938006</v>
      </c>
      <c r="D804">
        <v>0.63896049743964944</v>
      </c>
    </row>
    <row r="805" spans="1:4" x14ac:dyDescent="0.25">
      <c r="A805" s="1">
        <v>802</v>
      </c>
      <c r="B805">
        <v>0.42615372561310039</v>
      </c>
      <c r="C805">
        <v>0.50154826168665545</v>
      </c>
      <c r="D805">
        <v>0.6391499634235559</v>
      </c>
    </row>
    <row r="806" spans="1:4" x14ac:dyDescent="0.25">
      <c r="A806" s="1">
        <v>803</v>
      </c>
      <c r="B806">
        <v>0.42597850136079729</v>
      </c>
      <c r="C806">
        <v>0.50145762918134906</v>
      </c>
      <c r="D806">
        <v>0.63933942940746225</v>
      </c>
    </row>
    <row r="807" spans="1:4" x14ac:dyDescent="0.25">
      <c r="A807" s="1">
        <v>804</v>
      </c>
      <c r="B807">
        <v>0.42580342114533992</v>
      </c>
      <c r="C807">
        <v>0.50136702942570022</v>
      </c>
      <c r="D807">
        <v>0.63952889539136859</v>
      </c>
    </row>
    <row r="808" spans="1:4" x14ac:dyDescent="0.25">
      <c r="A808" s="1">
        <v>805</v>
      </c>
      <c r="B808">
        <v>0.4256284847892009</v>
      </c>
      <c r="C808">
        <v>0.50127646240196133</v>
      </c>
      <c r="D808">
        <v>0.63971836137527494</v>
      </c>
    </row>
    <row r="809" spans="1:4" x14ac:dyDescent="0.25">
      <c r="A809" s="1">
        <v>806</v>
      </c>
      <c r="B809">
        <v>0.425453692115144</v>
      </c>
      <c r="C809">
        <v>0.50118592809239737</v>
      </c>
      <c r="D809">
        <v>0.63990782735918128</v>
      </c>
    </row>
    <row r="810" spans="1:4" x14ac:dyDescent="0.25">
      <c r="A810" s="1">
        <v>807</v>
      </c>
      <c r="B810">
        <v>0.42527904294622437</v>
      </c>
      <c r="C810">
        <v>0.5010954264792864</v>
      </c>
      <c r="D810">
        <v>0.64009729334308763</v>
      </c>
    </row>
    <row r="811" spans="1:4" x14ac:dyDescent="0.25">
      <c r="A811" s="1">
        <v>808</v>
      </c>
      <c r="B811">
        <v>0.42510453710578761</v>
      </c>
      <c r="C811">
        <v>0.50100495754491914</v>
      </c>
      <c r="D811">
        <v>0.64028675932699408</v>
      </c>
    </row>
    <row r="812" spans="1:4" x14ac:dyDescent="0.25">
      <c r="A812" s="1">
        <v>809</v>
      </c>
      <c r="B812">
        <v>0.42493017441746922</v>
      </c>
      <c r="C812">
        <v>0.50091452127159908</v>
      </c>
      <c r="D812">
        <v>0.64047622531090043</v>
      </c>
    </row>
    <row r="813" spans="1:4" x14ac:dyDescent="0.25">
      <c r="A813" s="1">
        <v>810</v>
      </c>
      <c r="B813">
        <v>0.42475595470519328</v>
      </c>
      <c r="C813">
        <v>0.50082411764164247</v>
      </c>
      <c r="D813">
        <v>0.64066569129480677</v>
      </c>
    </row>
    <row r="814" spans="1:4" x14ac:dyDescent="0.25">
      <c r="A814" s="1">
        <v>811</v>
      </c>
      <c r="B814">
        <v>0.42458187779317352</v>
      </c>
      <c r="C814">
        <v>0.50073374663737824</v>
      </c>
      <c r="D814">
        <v>0.64085515727871312</v>
      </c>
    </row>
    <row r="815" spans="1:4" x14ac:dyDescent="0.25">
      <c r="A815" s="1">
        <v>812</v>
      </c>
      <c r="B815">
        <v>0.42440794350591082</v>
      </c>
      <c r="C815">
        <v>0.50064340824114828</v>
      </c>
      <c r="D815">
        <v>0.64104462326261946</v>
      </c>
    </row>
    <row r="816" spans="1:4" x14ac:dyDescent="0.25">
      <c r="A816" s="1">
        <v>813</v>
      </c>
      <c r="B816">
        <v>0.42423415166819423</v>
      </c>
      <c r="C816">
        <v>0.50055310243530737</v>
      </c>
      <c r="D816">
        <v>0.64123408924652592</v>
      </c>
    </row>
    <row r="817" spans="1:4" x14ac:dyDescent="0.25">
      <c r="A817" s="1">
        <v>814</v>
      </c>
      <c r="B817">
        <v>0.42406050210509899</v>
      </c>
      <c r="C817">
        <v>0.50046282920222229</v>
      </c>
      <c r="D817">
        <v>0.64142355523043226</v>
      </c>
    </row>
    <row r="818" spans="1:4" x14ac:dyDescent="0.25">
      <c r="A818" s="1">
        <v>815</v>
      </c>
      <c r="B818">
        <v>0.42388699464198742</v>
      </c>
      <c r="C818">
        <v>0.50037258852427347</v>
      </c>
      <c r="D818">
        <v>0.64161302121433861</v>
      </c>
    </row>
    <row r="819" spans="1:4" x14ac:dyDescent="0.25">
      <c r="A819" s="1">
        <v>816</v>
      </c>
      <c r="B819">
        <v>0.42371362910450672</v>
      </c>
      <c r="C819">
        <v>0.50028238038385342</v>
      </c>
      <c r="D819">
        <v>0.64180248719824495</v>
      </c>
    </row>
    <row r="820" spans="1:4" x14ac:dyDescent="0.25">
      <c r="A820" s="1">
        <v>817</v>
      </c>
      <c r="B820">
        <v>0.42354040531858977</v>
      </c>
      <c r="C820">
        <v>0.50019220476336745</v>
      </c>
      <c r="D820">
        <v>0.64199195318215141</v>
      </c>
    </row>
    <row r="821" spans="1:4" x14ac:dyDescent="0.25">
      <c r="A821" s="1">
        <v>818</v>
      </c>
      <c r="B821">
        <v>0.42336732311045377</v>
      </c>
      <c r="C821">
        <v>0.50010206164523385</v>
      </c>
      <c r="D821">
        <v>0.64218141916605764</v>
      </c>
    </row>
    <row r="822" spans="1:4" x14ac:dyDescent="0.25">
      <c r="A822" s="1">
        <v>819</v>
      </c>
      <c r="B822">
        <v>0.4231943823066</v>
      </c>
      <c r="C822">
        <v>0.500011951011883</v>
      </c>
      <c r="D822">
        <v>0.64237088514996399</v>
      </c>
    </row>
    <row r="823" spans="1:4" x14ac:dyDescent="0.25">
      <c r="A823" s="1">
        <v>820</v>
      </c>
      <c r="B823">
        <v>0.42302158273381291</v>
      </c>
      <c r="C823">
        <v>0.49992187284575862</v>
      </c>
      <c r="D823">
        <v>0.64256035113387044</v>
      </c>
    </row>
    <row r="824" spans="1:4" x14ac:dyDescent="0.25">
      <c r="A824" s="1">
        <v>821</v>
      </c>
      <c r="B824">
        <v>0.42284892421916009</v>
      </c>
      <c r="C824">
        <v>0.49983182712931667</v>
      </c>
      <c r="D824">
        <v>0.64274981711777679</v>
      </c>
    </row>
    <row r="825" spans="1:4" x14ac:dyDescent="0.25">
      <c r="A825" s="1">
        <v>822</v>
      </c>
      <c r="B825">
        <v>0.42267640658999073</v>
      </c>
      <c r="C825">
        <v>0.49974181384502592</v>
      </c>
      <c r="D825">
        <v>0.64293928310168313</v>
      </c>
    </row>
    <row r="826" spans="1:4" x14ac:dyDescent="0.25">
      <c r="A826" s="1">
        <v>823</v>
      </c>
      <c r="B826">
        <v>0.4225040296739363</v>
      </c>
      <c r="C826">
        <v>0.49965183297536753</v>
      </c>
      <c r="D826">
        <v>0.64312874908558948</v>
      </c>
    </row>
    <row r="827" spans="1:4" x14ac:dyDescent="0.25">
      <c r="A827" s="1">
        <v>824</v>
      </c>
      <c r="B827">
        <v>0.42233179329890902</v>
      </c>
      <c r="C827">
        <v>0.4995618845028354</v>
      </c>
      <c r="D827">
        <v>0.64331821506949582</v>
      </c>
    </row>
    <row r="828" spans="1:4" x14ac:dyDescent="0.25">
      <c r="A828" s="1">
        <v>825</v>
      </c>
      <c r="B828">
        <v>0.42215969729310188</v>
      </c>
      <c r="C828">
        <v>0.49947196840993618</v>
      </c>
      <c r="D828">
        <v>0.64350768105340228</v>
      </c>
    </row>
    <row r="829" spans="1:4" x14ac:dyDescent="0.25">
      <c r="A829" s="1">
        <v>826</v>
      </c>
      <c r="B829">
        <v>0.42198774148498719</v>
      </c>
      <c r="C829">
        <v>0.4993820846791891</v>
      </c>
      <c r="D829">
        <v>0.64369714703730863</v>
      </c>
    </row>
    <row r="830" spans="1:4" x14ac:dyDescent="0.25">
      <c r="A830" s="1">
        <v>827</v>
      </c>
      <c r="B830">
        <v>0.42181592570331738</v>
      </c>
      <c r="C830">
        <v>0.49929223329312561</v>
      </c>
      <c r="D830">
        <v>0.64388661302121497</v>
      </c>
    </row>
    <row r="831" spans="1:4" x14ac:dyDescent="0.25">
      <c r="A831" s="1">
        <v>828</v>
      </c>
      <c r="B831">
        <v>0.42164424977712311</v>
      </c>
      <c r="C831">
        <v>0.49920241423429013</v>
      </c>
      <c r="D831">
        <v>0.64407607900512132</v>
      </c>
    </row>
    <row r="832" spans="1:4" x14ac:dyDescent="0.25">
      <c r="A832" s="1">
        <v>829</v>
      </c>
      <c r="B832">
        <v>0.42147271353571358</v>
      </c>
      <c r="C832">
        <v>0.49911262748523949</v>
      </c>
      <c r="D832">
        <v>0.64426554498902777</v>
      </c>
    </row>
    <row r="833" spans="1:4" x14ac:dyDescent="0.25">
      <c r="A833" s="1">
        <v>830</v>
      </c>
      <c r="B833">
        <v>0.4213013168086755</v>
      </c>
      <c r="C833">
        <v>0.49902287302854309</v>
      </c>
      <c r="D833">
        <v>0.64445501097293401</v>
      </c>
    </row>
    <row r="834" spans="1:4" x14ac:dyDescent="0.25">
      <c r="A834" s="1">
        <v>831</v>
      </c>
      <c r="B834">
        <v>0.42113005942587262</v>
      </c>
      <c r="C834">
        <v>0.49893315084678291</v>
      </c>
      <c r="D834">
        <v>0.64464447695684035</v>
      </c>
    </row>
    <row r="835" spans="1:4" x14ac:dyDescent="0.25">
      <c r="A835" s="1">
        <v>832</v>
      </c>
      <c r="B835">
        <v>0.42095894121744509</v>
      </c>
      <c r="C835">
        <v>0.49884346092255322</v>
      </c>
      <c r="D835">
        <v>0.64483394294074681</v>
      </c>
    </row>
    <row r="836" spans="1:4" x14ac:dyDescent="0.25">
      <c r="A836" s="1">
        <v>833</v>
      </c>
      <c r="B836">
        <v>0.42078796201380969</v>
      </c>
      <c r="C836">
        <v>0.49875380323846102</v>
      </c>
      <c r="D836">
        <v>0.64502340892465315</v>
      </c>
    </row>
    <row r="837" spans="1:4" x14ac:dyDescent="0.25">
      <c r="A837" s="1">
        <v>834</v>
      </c>
      <c r="B837">
        <v>0.42061712164565779</v>
      </c>
      <c r="C837">
        <v>0.49866417777712579</v>
      </c>
      <c r="D837">
        <v>0.6452128749085595</v>
      </c>
    </row>
    <row r="838" spans="1:4" x14ac:dyDescent="0.25">
      <c r="A838" s="1">
        <v>835</v>
      </c>
      <c r="B838">
        <v>0.42044641994395598</v>
      </c>
      <c r="C838">
        <v>0.49857458452117959</v>
      </c>
      <c r="D838">
        <v>0.64540234089246595</v>
      </c>
    </row>
    <row r="839" spans="1:4" x14ac:dyDescent="0.25">
      <c r="A839" s="1">
        <v>836</v>
      </c>
      <c r="B839">
        <v>0.42027585673994511</v>
      </c>
      <c r="C839">
        <v>0.49848502345326678</v>
      </c>
      <c r="D839">
        <v>0.64559180687637219</v>
      </c>
    </row>
    <row r="840" spans="1:4" x14ac:dyDescent="0.25">
      <c r="A840" s="1">
        <v>837</v>
      </c>
      <c r="B840">
        <v>0.42010543186513988</v>
      </c>
      <c r="C840">
        <v>0.49839549455604409</v>
      </c>
      <c r="D840">
        <v>0.64578127286027864</v>
      </c>
    </row>
    <row r="841" spans="1:4" x14ac:dyDescent="0.25">
      <c r="A841" s="1">
        <v>838</v>
      </c>
      <c r="B841">
        <v>0.41993514515132813</v>
      </c>
      <c r="C841">
        <v>0.49830599781218099</v>
      </c>
      <c r="D841">
        <v>0.64597073884418499</v>
      </c>
    </row>
    <row r="842" spans="1:4" x14ac:dyDescent="0.25">
      <c r="A842" s="1">
        <v>839</v>
      </c>
      <c r="B842">
        <v>0.4197649964305698</v>
      </c>
      <c r="C842">
        <v>0.49821653320435949</v>
      </c>
      <c r="D842">
        <v>0.64616020482809133</v>
      </c>
    </row>
    <row r="843" spans="1:4" x14ac:dyDescent="0.25">
      <c r="A843" s="1">
        <v>840</v>
      </c>
      <c r="B843">
        <v>0.4195949855351977</v>
      </c>
      <c r="C843">
        <v>0.49812710071527361</v>
      </c>
      <c r="D843">
        <v>0.64634967081199768</v>
      </c>
    </row>
    <row r="844" spans="1:4" x14ac:dyDescent="0.25">
      <c r="A844" s="1">
        <v>841</v>
      </c>
      <c r="B844">
        <v>0.41942511229781582</v>
      </c>
      <c r="C844">
        <v>0.4980377003276299</v>
      </c>
      <c r="D844">
        <v>0.64653913679590413</v>
      </c>
    </row>
    <row r="845" spans="1:4" x14ac:dyDescent="0.25">
      <c r="A845" s="1">
        <v>842</v>
      </c>
      <c r="B845">
        <v>0.41925537655129891</v>
      </c>
      <c r="C845">
        <v>0.49794833202414768</v>
      </c>
      <c r="D845">
        <v>0.64672860277981037</v>
      </c>
    </row>
    <row r="846" spans="1:4" x14ac:dyDescent="0.25">
      <c r="A846" s="1">
        <v>843</v>
      </c>
      <c r="B846">
        <v>0.41908577812879239</v>
      </c>
      <c r="C846">
        <v>0.49785899578755821</v>
      </c>
      <c r="D846">
        <v>0.64691806876371682</v>
      </c>
    </row>
    <row r="847" spans="1:4" x14ac:dyDescent="0.25">
      <c r="A847" s="1">
        <v>844</v>
      </c>
      <c r="B847">
        <v>0.41891631686371161</v>
      </c>
      <c r="C847">
        <v>0.49776969160060558</v>
      </c>
      <c r="D847">
        <v>0.64710753474762317</v>
      </c>
    </row>
    <row r="848" spans="1:4" x14ac:dyDescent="0.25">
      <c r="A848" s="1">
        <v>845</v>
      </c>
      <c r="B848">
        <v>0.41874699258974118</v>
      </c>
      <c r="C848">
        <v>0.4976804194460458</v>
      </c>
      <c r="D848">
        <v>0.64729700073152951</v>
      </c>
    </row>
    <row r="849" spans="1:4" x14ac:dyDescent="0.25">
      <c r="A849" s="1">
        <v>846</v>
      </c>
      <c r="B849">
        <v>0.41857780514083431</v>
      </c>
      <c r="C849">
        <v>0.49759117930664748</v>
      </c>
      <c r="D849">
        <v>0.64748646671543586</v>
      </c>
    </row>
    <row r="850" spans="1:4" x14ac:dyDescent="0.25">
      <c r="A850" s="1">
        <v>847</v>
      </c>
      <c r="B850">
        <v>0.41840875435121261</v>
      </c>
      <c r="C850">
        <v>0.49750197116519201</v>
      </c>
      <c r="D850">
        <v>0.64767593269934232</v>
      </c>
    </row>
    <row r="851" spans="1:4" x14ac:dyDescent="0.25">
      <c r="A851" s="1">
        <v>848</v>
      </c>
      <c r="B851">
        <v>0.41823984005536552</v>
      </c>
      <c r="C851">
        <v>0.49741279500447211</v>
      </c>
      <c r="D851">
        <v>0.64786539868324855</v>
      </c>
    </row>
    <row r="852" spans="1:4" x14ac:dyDescent="0.25">
      <c r="A852" s="1">
        <v>849</v>
      </c>
      <c r="B852">
        <v>0.41807106208804939</v>
      </c>
      <c r="C852">
        <v>0.49732365080729379</v>
      </c>
      <c r="D852">
        <v>0.64805486466715501</v>
      </c>
    </row>
    <row r="853" spans="1:4" x14ac:dyDescent="0.25">
      <c r="A853" s="1">
        <v>850</v>
      </c>
      <c r="B853">
        <v>0.41790242028428742</v>
      </c>
      <c r="C853">
        <v>0.49723453855647493</v>
      </c>
      <c r="D853">
        <v>0.64824433065106135</v>
      </c>
    </row>
    <row r="854" spans="1:4" x14ac:dyDescent="0.25">
      <c r="A854" s="1">
        <v>851</v>
      </c>
      <c r="B854">
        <v>0.4177339144793687</v>
      </c>
      <c r="C854">
        <v>0.49714545823484568</v>
      </c>
      <c r="D854">
        <v>0.6484337966349677</v>
      </c>
    </row>
    <row r="855" spans="1:4" x14ac:dyDescent="0.25">
      <c r="A855" s="1">
        <v>852</v>
      </c>
      <c r="B855">
        <v>0.41756554450884797</v>
      </c>
      <c r="C855">
        <v>0.49705640982524901</v>
      </c>
      <c r="D855">
        <v>0.64862326261887404</v>
      </c>
    </row>
    <row r="856" spans="1:4" x14ac:dyDescent="0.25">
      <c r="A856" s="1">
        <v>853</v>
      </c>
      <c r="B856">
        <v>0.41739731020854509</v>
      </c>
      <c r="C856">
        <v>0.49696739331053941</v>
      </c>
      <c r="D856">
        <v>0.6488127286027805</v>
      </c>
    </row>
    <row r="857" spans="1:4" x14ac:dyDescent="0.25">
      <c r="A857" s="1">
        <v>854</v>
      </c>
      <c r="B857">
        <v>0.41722921141454439</v>
      </c>
      <c r="C857">
        <v>0.49687840867358413</v>
      </c>
      <c r="D857">
        <v>0.64900219458668673</v>
      </c>
    </row>
    <row r="858" spans="1:4" x14ac:dyDescent="0.25">
      <c r="A858" s="1">
        <v>855</v>
      </c>
      <c r="B858">
        <v>0.41706124796319383</v>
      </c>
      <c r="C858">
        <v>0.49678945589726259</v>
      </c>
      <c r="D858">
        <v>0.64919166057059319</v>
      </c>
    </row>
    <row r="859" spans="1:4" x14ac:dyDescent="0.25">
      <c r="A859" s="1">
        <v>856</v>
      </c>
      <c r="B859">
        <v>0.41689341969110488</v>
      </c>
      <c r="C859">
        <v>0.49670053496446659</v>
      </c>
      <c r="D859">
        <v>0.64938112655449953</v>
      </c>
    </row>
    <row r="860" spans="1:4" x14ac:dyDescent="0.25">
      <c r="A860" s="1">
        <v>857</v>
      </c>
      <c r="B860">
        <v>0.41672572643515238</v>
      </c>
      <c r="C860">
        <v>0.49661164585810003</v>
      </c>
      <c r="D860">
        <v>0.64957059253840588</v>
      </c>
    </row>
    <row r="861" spans="1:4" x14ac:dyDescent="0.25">
      <c r="A861" s="1">
        <v>858</v>
      </c>
      <c r="B861">
        <v>0.41655816803247309</v>
      </c>
      <c r="C861">
        <v>0.49652278856107901</v>
      </c>
      <c r="D861">
        <v>0.64976005852231233</v>
      </c>
    </row>
    <row r="862" spans="1:4" x14ac:dyDescent="0.25">
      <c r="A862" s="1">
        <v>859</v>
      </c>
      <c r="B862">
        <v>0.41639074432046552</v>
      </c>
      <c r="C862">
        <v>0.49643396305633192</v>
      </c>
      <c r="D862">
        <v>0.64994952450621868</v>
      </c>
    </row>
    <row r="863" spans="1:4" x14ac:dyDescent="0.25">
      <c r="A863" s="1">
        <v>860</v>
      </c>
      <c r="B863">
        <v>0.41622345513678982</v>
      </c>
      <c r="C863">
        <v>0.4963451693267994</v>
      </c>
      <c r="D863">
        <v>0.65013899049012491</v>
      </c>
    </row>
    <row r="864" spans="1:4" x14ac:dyDescent="0.25">
      <c r="A864" s="1">
        <v>861</v>
      </c>
      <c r="B864">
        <v>0.41605630031936658</v>
      </c>
      <c r="C864">
        <v>0.49625640735543419</v>
      </c>
      <c r="D864">
        <v>0.65032845647403137</v>
      </c>
    </row>
    <row r="865" spans="1:4" x14ac:dyDescent="0.25">
      <c r="A865" s="1">
        <v>862</v>
      </c>
      <c r="B865">
        <v>0.41588927970637718</v>
      </c>
      <c r="C865">
        <v>0.49616767712520149</v>
      </c>
      <c r="D865">
        <v>0.65051792245793782</v>
      </c>
    </row>
    <row r="866" spans="1:4" x14ac:dyDescent="0.25">
      <c r="A866" s="1">
        <v>863</v>
      </c>
      <c r="B866">
        <v>0.41572239313626208</v>
      </c>
      <c r="C866">
        <v>0.49607897861907818</v>
      </c>
      <c r="D866">
        <v>0.65070738844184406</v>
      </c>
    </row>
    <row r="867" spans="1:4" x14ac:dyDescent="0.25">
      <c r="A867" s="1">
        <v>864</v>
      </c>
      <c r="B867">
        <v>0.41555564044772131</v>
      </c>
      <c r="C867">
        <v>0.49599031182005382</v>
      </c>
      <c r="D867">
        <v>0.6508968544257504</v>
      </c>
    </row>
    <row r="868" spans="1:4" x14ac:dyDescent="0.25">
      <c r="A868" s="1">
        <v>865</v>
      </c>
      <c r="B868">
        <v>0.41538902147971363</v>
      </c>
      <c r="C868">
        <v>0.49590167671112978</v>
      </c>
      <c r="D868">
        <v>0.65108632040965686</v>
      </c>
    </row>
    <row r="869" spans="1:4" x14ac:dyDescent="0.25">
      <c r="A869" s="1">
        <v>866</v>
      </c>
      <c r="B869">
        <v>0.41522253607145593</v>
      </c>
      <c r="C869">
        <v>0.49581307327531993</v>
      </c>
      <c r="D869">
        <v>0.65127578639356321</v>
      </c>
    </row>
    <row r="870" spans="1:4" x14ac:dyDescent="0.25">
      <c r="A870" s="1">
        <v>867</v>
      </c>
      <c r="B870">
        <v>0.41505618406242262</v>
      </c>
      <c r="C870">
        <v>0.49572450149564978</v>
      </c>
      <c r="D870">
        <v>0.65146525237746955</v>
      </c>
    </row>
    <row r="871" spans="1:4" x14ac:dyDescent="0.25">
      <c r="A871" s="1">
        <v>868</v>
      </c>
      <c r="B871">
        <v>0.41488996529234529</v>
      </c>
      <c r="C871">
        <v>0.49563596135515747</v>
      </c>
      <c r="D871">
        <v>0.6516547183613759</v>
      </c>
    </row>
    <row r="872" spans="1:4" x14ac:dyDescent="0.25">
      <c r="A872" s="1">
        <v>869</v>
      </c>
      <c r="B872">
        <v>0.41472387960121238</v>
      </c>
      <c r="C872">
        <v>0.495547452836893</v>
      </c>
      <c r="D872">
        <v>0.65184418434528224</v>
      </c>
    </row>
    <row r="873" spans="1:4" x14ac:dyDescent="0.25">
      <c r="A873" s="1">
        <v>870</v>
      </c>
      <c r="B873">
        <v>0.4145579268292684</v>
      </c>
      <c r="C873">
        <v>0.49545897592391852</v>
      </c>
      <c r="D873">
        <v>0.6520336503291887</v>
      </c>
    </row>
    <row r="874" spans="1:4" x14ac:dyDescent="0.25">
      <c r="A874" s="1">
        <v>871</v>
      </c>
      <c r="B874">
        <v>0.41439210681701311</v>
      </c>
      <c r="C874">
        <v>0.49537053059930819</v>
      </c>
      <c r="D874">
        <v>0.65222311631309504</v>
      </c>
    </row>
    <row r="875" spans="1:4" x14ac:dyDescent="0.25">
      <c r="A875" s="1">
        <v>872</v>
      </c>
      <c r="B875">
        <v>0.41422641940520172</v>
      </c>
      <c r="C875">
        <v>0.49528211684614842</v>
      </c>
      <c r="D875">
        <v>0.65241258229700128</v>
      </c>
    </row>
    <row r="876" spans="1:4" x14ac:dyDescent="0.25">
      <c r="A876" s="1">
        <v>873</v>
      </c>
      <c r="B876">
        <v>0.41406086443484391</v>
      </c>
      <c r="C876">
        <v>0.49519373464753758</v>
      </c>
      <c r="D876">
        <v>0.65260204828090773</v>
      </c>
    </row>
    <row r="877" spans="1:4" x14ac:dyDescent="0.25">
      <c r="A877" s="1">
        <v>874</v>
      </c>
      <c r="B877">
        <v>0.41389544174720339</v>
      </c>
      <c r="C877">
        <v>0.49510538398658599</v>
      </c>
      <c r="D877">
        <v>0.65279151426481419</v>
      </c>
    </row>
    <row r="878" spans="1:4" x14ac:dyDescent="0.25">
      <c r="A878" s="1">
        <v>875</v>
      </c>
      <c r="B878">
        <v>0.41373015118379769</v>
      </c>
      <c r="C878">
        <v>0.4950170648464165</v>
      </c>
      <c r="D878">
        <v>0.65298098024872042</v>
      </c>
    </row>
    <row r="879" spans="1:4" x14ac:dyDescent="0.25">
      <c r="A879" s="1">
        <v>876</v>
      </c>
      <c r="B879">
        <v>0.41356499258639701</v>
      </c>
      <c r="C879">
        <v>0.49492877721016332</v>
      </c>
      <c r="D879">
        <v>0.65317044623262677</v>
      </c>
    </row>
    <row r="880" spans="1:4" x14ac:dyDescent="0.25">
      <c r="A880" s="1">
        <v>877</v>
      </c>
      <c r="B880">
        <v>0.41339996579702432</v>
      </c>
      <c r="C880">
        <v>0.49484052106097298</v>
      </c>
      <c r="D880">
        <v>0.65335991221653322</v>
      </c>
    </row>
    <row r="881" spans="1:4" x14ac:dyDescent="0.25">
      <c r="A881" s="1">
        <v>878</v>
      </c>
      <c r="B881">
        <v>0.41323507065795467</v>
      </c>
      <c r="C881">
        <v>0.49475229638200452</v>
      </c>
      <c r="D881">
        <v>0.65354937820043957</v>
      </c>
    </row>
    <row r="882" spans="1:4" x14ac:dyDescent="0.25">
      <c r="A882" s="1">
        <v>879</v>
      </c>
      <c r="B882">
        <v>0.41307030701171471</v>
      </c>
      <c r="C882">
        <v>0.49466410315642811</v>
      </c>
      <c r="D882">
        <v>0.65373884418434591</v>
      </c>
    </row>
    <row r="883" spans="1:4" x14ac:dyDescent="0.25">
      <c r="A883" s="1">
        <v>880</v>
      </c>
      <c r="B883">
        <v>0.4129056747010818</v>
      </c>
      <c r="C883">
        <v>0.49457594136742661</v>
      </c>
      <c r="D883">
        <v>0.65392831016825226</v>
      </c>
    </row>
    <row r="884" spans="1:4" x14ac:dyDescent="0.25">
      <c r="A884" s="1">
        <v>881</v>
      </c>
      <c r="B884">
        <v>0.41274117356908419</v>
      </c>
      <c r="C884">
        <v>0.4944878109981945</v>
      </c>
      <c r="D884">
        <v>0.6541177761521586</v>
      </c>
    </row>
    <row r="885" spans="1:4" x14ac:dyDescent="0.25">
      <c r="A885" s="1">
        <v>882</v>
      </c>
      <c r="B885">
        <v>0.41257680345900027</v>
      </c>
      <c r="C885">
        <v>0.49439971203193828</v>
      </c>
      <c r="D885">
        <v>0.65430724213606506</v>
      </c>
    </row>
    <row r="886" spans="1:4" x14ac:dyDescent="0.25">
      <c r="A886" s="1">
        <v>883</v>
      </c>
      <c r="B886">
        <v>0.41241256421435762</v>
      </c>
      <c r="C886">
        <v>0.49431164445187659</v>
      </c>
      <c r="D886">
        <v>0.6544967081199714</v>
      </c>
    </row>
    <row r="887" spans="1:4" x14ac:dyDescent="0.25">
      <c r="A887" s="1">
        <v>884</v>
      </c>
      <c r="B887">
        <v>0.41224845567893281</v>
      </c>
      <c r="C887">
        <v>0.49422360824124012</v>
      </c>
      <c r="D887">
        <v>0.65468617410387775</v>
      </c>
    </row>
    <row r="888" spans="1:4" x14ac:dyDescent="0.25">
      <c r="A888" s="1">
        <v>885</v>
      </c>
      <c r="B888">
        <v>0.41208447769675161</v>
      </c>
      <c r="C888">
        <v>0.49413560338327078</v>
      </c>
      <c r="D888">
        <v>0.65487564008778409</v>
      </c>
    </row>
    <row r="889" spans="1:4" x14ac:dyDescent="0.25">
      <c r="A889" s="1">
        <v>886</v>
      </c>
      <c r="B889">
        <v>0.41192063011208729</v>
      </c>
      <c r="C889">
        <v>0.49404762986122353</v>
      </c>
      <c r="D889">
        <v>0.65506510607169055</v>
      </c>
    </row>
    <row r="890" spans="1:4" x14ac:dyDescent="0.25">
      <c r="A890" s="1">
        <v>887</v>
      </c>
      <c r="B890">
        <v>0.41175691276946091</v>
      </c>
      <c r="C890">
        <v>0.49395968765836412</v>
      </c>
      <c r="D890">
        <v>0.65525457205559678</v>
      </c>
    </row>
    <row r="891" spans="1:4" x14ac:dyDescent="0.25">
      <c r="A891" s="1">
        <v>888</v>
      </c>
      <c r="B891">
        <v>0.41159332551364042</v>
      </c>
      <c r="C891">
        <v>0.49387177675797111</v>
      </c>
      <c r="D891">
        <v>0.65544403803950324</v>
      </c>
    </row>
    <row r="892" spans="1:4" x14ac:dyDescent="0.25">
      <c r="A892" s="1">
        <v>889</v>
      </c>
      <c r="B892">
        <v>0.4114298681896405</v>
      </c>
      <c r="C892">
        <v>0.49378389714333448</v>
      </c>
      <c r="D892">
        <v>0.65563350402340959</v>
      </c>
    </row>
    <row r="893" spans="1:4" x14ac:dyDescent="0.25">
      <c r="A893" s="1">
        <v>890</v>
      </c>
      <c r="B893">
        <v>0.41126654064272222</v>
      </c>
      <c r="C893">
        <v>0.49369604879775619</v>
      </c>
      <c r="D893">
        <v>0.65582297000731593</v>
      </c>
    </row>
    <row r="894" spans="1:4" x14ac:dyDescent="0.25">
      <c r="A894" s="1">
        <v>891</v>
      </c>
      <c r="B894">
        <v>0.41110334271839172</v>
      </c>
      <c r="C894">
        <v>0.49360823170455032</v>
      </c>
      <c r="D894">
        <v>0.65601243599122228</v>
      </c>
    </row>
    <row r="895" spans="1:4" x14ac:dyDescent="0.25">
      <c r="A895" s="1">
        <v>892</v>
      </c>
      <c r="B895">
        <v>0.41094027426240037</v>
      </c>
      <c r="C895">
        <v>0.4935204458470423</v>
      </c>
      <c r="D895">
        <v>0.65620190197512873</v>
      </c>
    </row>
    <row r="896" spans="1:4" x14ac:dyDescent="0.25">
      <c r="A896" s="1">
        <v>893</v>
      </c>
      <c r="B896">
        <v>0.41077733512074471</v>
      </c>
      <c r="C896">
        <v>0.49343269120856992</v>
      </c>
      <c r="D896">
        <v>0.65639136795903497</v>
      </c>
    </row>
    <row r="897" spans="1:4" x14ac:dyDescent="0.25">
      <c r="A897" s="1">
        <v>894</v>
      </c>
      <c r="B897">
        <v>0.41061452513966479</v>
      </c>
      <c r="C897">
        <v>0.49334496777248271</v>
      </c>
      <c r="D897">
        <v>0.65658083394294142</v>
      </c>
    </row>
    <row r="898" spans="1:4" x14ac:dyDescent="0.25">
      <c r="A898" s="1">
        <v>895</v>
      </c>
      <c r="B898">
        <v>0.41045184416564479</v>
      </c>
      <c r="C898">
        <v>0.49325727552214171</v>
      </c>
      <c r="D898">
        <v>0.65677029992684777</v>
      </c>
    </row>
    <row r="899" spans="1:4" x14ac:dyDescent="0.25">
      <c r="A899" s="1">
        <v>896</v>
      </c>
      <c r="B899">
        <v>0.4102892920454117</v>
      </c>
      <c r="C899">
        <v>0.49316961444092028</v>
      </c>
      <c r="D899">
        <v>0.65695976591075411</v>
      </c>
    </row>
    <row r="900" spans="1:4" x14ac:dyDescent="0.25">
      <c r="A900" s="1">
        <v>897</v>
      </c>
      <c r="B900">
        <v>0.4101268686259355</v>
      </c>
      <c r="C900">
        <v>0.49308198451220342</v>
      </c>
      <c r="D900">
        <v>0.65714923189466046</v>
      </c>
    </row>
    <row r="901" spans="1:4" x14ac:dyDescent="0.25">
      <c r="A901" s="1">
        <v>898</v>
      </c>
      <c r="B901">
        <v>0.40996457375442819</v>
      </c>
      <c r="C901">
        <v>0.49299438571938747</v>
      </c>
      <c r="D901">
        <v>0.65733869787856691</v>
      </c>
    </row>
    <row r="902" spans="1:4" x14ac:dyDescent="0.25">
      <c r="A902" s="1">
        <v>899</v>
      </c>
      <c r="B902">
        <v>0.40980240727834399</v>
      </c>
      <c r="C902">
        <v>0.49290681804588138</v>
      </c>
      <c r="D902">
        <v>0.65752816386247315</v>
      </c>
    </row>
    <row r="903" spans="1:4" x14ac:dyDescent="0.25">
      <c r="A903" s="1">
        <v>900</v>
      </c>
      <c r="B903">
        <v>0.40964036904537748</v>
      </c>
      <c r="C903">
        <v>0.49281928147510529</v>
      </c>
      <c r="D903">
        <v>0.6577176298463796</v>
      </c>
    </row>
    <row r="904" spans="1:4" x14ac:dyDescent="0.25">
      <c r="A904" s="1">
        <v>901</v>
      </c>
      <c r="B904">
        <v>0.40947845890346501</v>
      </c>
      <c r="C904">
        <v>0.49273177599049139</v>
      </c>
      <c r="D904">
        <v>0.65790709583028595</v>
      </c>
    </row>
    <row r="905" spans="1:4" x14ac:dyDescent="0.25">
      <c r="A905" s="1">
        <v>902</v>
      </c>
      <c r="B905">
        <v>0.40931667670078259</v>
      </c>
      <c r="C905">
        <v>0.49264430157548361</v>
      </c>
      <c r="D905">
        <v>0.65809656181419229</v>
      </c>
    </row>
    <row r="906" spans="1:4" x14ac:dyDescent="0.25">
      <c r="A906" s="1">
        <v>903</v>
      </c>
      <c r="B906">
        <v>0.40915502228574657</v>
      </c>
      <c r="C906">
        <v>0.49255685821353729</v>
      </c>
      <c r="D906">
        <v>0.65828602779809864</v>
      </c>
    </row>
    <row r="907" spans="1:4" x14ac:dyDescent="0.25">
      <c r="A907" s="1">
        <v>904</v>
      </c>
      <c r="B907">
        <v>0.40899349550701208</v>
      </c>
      <c r="C907">
        <v>0.49246944588812008</v>
      </c>
      <c r="D907">
        <v>0.65847549378200509</v>
      </c>
    </row>
    <row r="908" spans="1:4" x14ac:dyDescent="0.25">
      <c r="A908" s="1">
        <v>905</v>
      </c>
      <c r="B908">
        <v>0.40883209621347372</v>
      </c>
      <c r="C908">
        <v>0.492382064582711</v>
      </c>
      <c r="D908">
        <v>0.65866495976591133</v>
      </c>
    </row>
    <row r="909" spans="1:4" x14ac:dyDescent="0.25">
      <c r="A909" s="1">
        <v>906</v>
      </c>
      <c r="B909">
        <v>0.40867082425426399</v>
      </c>
      <c r="C909">
        <v>0.49229471428080079</v>
      </c>
      <c r="D909">
        <v>0.65885442574981778</v>
      </c>
    </row>
    <row r="910" spans="1:4" x14ac:dyDescent="0.25">
      <c r="A910" s="1">
        <v>907</v>
      </c>
      <c r="B910">
        <v>0.40850967947875411</v>
      </c>
      <c r="C910">
        <v>0.49220739496589222</v>
      </c>
      <c r="D910">
        <v>0.65904389173372413</v>
      </c>
    </row>
    <row r="911" spans="1:4" x14ac:dyDescent="0.25">
      <c r="A911" s="1">
        <v>908</v>
      </c>
      <c r="B911">
        <v>0.40834866173655171</v>
      </c>
      <c r="C911">
        <v>0.49212010662149908</v>
      </c>
      <c r="D911">
        <v>0.65923335771763047</v>
      </c>
    </row>
    <row r="912" spans="1:4" x14ac:dyDescent="0.25">
      <c r="A912" s="1">
        <v>909</v>
      </c>
      <c r="B912">
        <v>0.40818777087750241</v>
      </c>
      <c r="C912">
        <v>0.49203284923114782</v>
      </c>
      <c r="D912">
        <v>0.65942282370153682</v>
      </c>
    </row>
    <row r="913" spans="1:4" x14ac:dyDescent="0.25">
      <c r="A913" s="1">
        <v>910</v>
      </c>
      <c r="B913">
        <v>0.4080270067516879</v>
      </c>
      <c r="C913">
        <v>0.49194562277837578</v>
      </c>
      <c r="D913">
        <v>0.65961228968544328</v>
      </c>
    </row>
    <row r="914" spans="1:4" x14ac:dyDescent="0.25">
      <c r="A914" s="1">
        <v>911</v>
      </c>
      <c r="B914">
        <v>0.4078663692094262</v>
      </c>
      <c r="C914">
        <v>0.49185842724673229</v>
      </c>
      <c r="D914">
        <v>0.65980175566934962</v>
      </c>
    </row>
    <row r="915" spans="1:4" x14ac:dyDescent="0.25">
      <c r="A915" s="1">
        <v>912</v>
      </c>
      <c r="B915">
        <v>0.40770585810127058</v>
      </c>
      <c r="C915">
        <v>0.49177126261977833</v>
      </c>
      <c r="D915">
        <v>0.65999122165325597</v>
      </c>
    </row>
    <row r="916" spans="1:4" x14ac:dyDescent="0.25">
      <c r="A916" s="1">
        <v>913</v>
      </c>
      <c r="B916">
        <v>0.40754547327800988</v>
      </c>
      <c r="C916">
        <v>0.49168412888108642</v>
      </c>
      <c r="D916">
        <v>0.66018068763716231</v>
      </c>
    </row>
    <row r="917" spans="1:4" x14ac:dyDescent="0.25">
      <c r="A917" s="1">
        <v>914</v>
      </c>
      <c r="B917">
        <v>0.40738521459066729</v>
      </c>
      <c r="C917">
        <v>0.49159702601424088</v>
      </c>
      <c r="D917">
        <v>0.66037015362106866</v>
      </c>
    </row>
    <row r="918" spans="1:4" x14ac:dyDescent="0.25">
      <c r="A918" s="1">
        <v>915</v>
      </c>
      <c r="B918">
        <v>0.40722508189050077</v>
      </c>
      <c r="C918">
        <v>0.49150995400283759</v>
      </c>
      <c r="D918">
        <v>0.66055961960497511</v>
      </c>
    </row>
    <row r="919" spans="1:4" x14ac:dyDescent="0.25">
      <c r="A919" s="1">
        <v>916</v>
      </c>
      <c r="B919">
        <v>0.4070650750290013</v>
      </c>
      <c r="C919">
        <v>0.49142291283048389</v>
      </c>
      <c r="D919">
        <v>0.66074908558888146</v>
      </c>
    </row>
    <row r="920" spans="1:4" x14ac:dyDescent="0.25">
      <c r="A920" s="1">
        <v>917</v>
      </c>
      <c r="B920">
        <v>0.4069051938578937</v>
      </c>
      <c r="C920">
        <v>0.49133590248079922</v>
      </c>
      <c r="D920">
        <v>0.66093855157278769</v>
      </c>
    </row>
    <row r="921" spans="1:4" x14ac:dyDescent="0.25">
      <c r="A921" s="1">
        <v>918</v>
      </c>
      <c r="B921">
        <v>0.4067454382291355</v>
      </c>
      <c r="C921">
        <v>0.4912489229374139</v>
      </c>
      <c r="D921">
        <v>0.66112801755669415</v>
      </c>
    </row>
    <row r="922" spans="1:4" x14ac:dyDescent="0.25">
      <c r="A922" s="1">
        <v>919</v>
      </c>
      <c r="B922">
        <v>0.40658580799491678</v>
      </c>
      <c r="C922">
        <v>0.4911619741839704</v>
      </c>
      <c r="D922">
        <v>0.66131748354060049</v>
      </c>
    </row>
    <row r="923" spans="1:4" x14ac:dyDescent="0.25">
      <c r="A923" s="1">
        <v>920</v>
      </c>
      <c r="B923">
        <v>0.40642630300765931</v>
      </c>
      <c r="C923">
        <v>0.49107505620412262</v>
      </c>
      <c r="D923">
        <v>0.66150694952450684</v>
      </c>
    </row>
    <row r="924" spans="1:4" x14ac:dyDescent="0.25">
      <c r="A924" s="1">
        <v>921</v>
      </c>
      <c r="B924">
        <v>0.40626692312001639</v>
      </c>
      <c r="C924">
        <v>0.49098816898153591</v>
      </c>
      <c r="D924">
        <v>0.66169641550841318</v>
      </c>
    </row>
    <row r="925" spans="1:4" x14ac:dyDescent="0.25">
      <c r="A925" s="1">
        <v>922</v>
      </c>
      <c r="B925">
        <v>0.40610766818487271</v>
      </c>
      <c r="C925">
        <v>0.49090131249988722</v>
      </c>
      <c r="D925">
        <v>0.66188588149231964</v>
      </c>
    </row>
    <row r="926" spans="1:4" x14ac:dyDescent="0.25">
      <c r="A926" s="1">
        <v>923</v>
      </c>
      <c r="B926">
        <v>0.40594853805534309</v>
      </c>
      <c r="C926">
        <v>0.49081448674286532</v>
      </c>
      <c r="D926">
        <v>0.66207534747622598</v>
      </c>
    </row>
    <row r="927" spans="1:4" x14ac:dyDescent="0.25">
      <c r="A927" s="1">
        <v>924</v>
      </c>
      <c r="B927">
        <v>0.40578953258477268</v>
      </c>
      <c r="C927">
        <v>0.49072769169416991</v>
      </c>
      <c r="D927">
        <v>0.66226481346013233</v>
      </c>
    </row>
    <row r="928" spans="1:4" x14ac:dyDescent="0.25">
      <c r="A928" s="1">
        <v>925</v>
      </c>
      <c r="B928">
        <v>0.40563065162673628</v>
      </c>
      <c r="C928">
        <v>0.49064092733751302</v>
      </c>
      <c r="D928">
        <v>0.66245427944403867</v>
      </c>
    </row>
    <row r="929" spans="1:4" x14ac:dyDescent="0.25">
      <c r="A929" s="1">
        <v>926</v>
      </c>
      <c r="B929">
        <v>0.405471895035038</v>
      </c>
      <c r="C929">
        <v>0.49055419365661751</v>
      </c>
      <c r="D929">
        <v>0.66264374542794502</v>
      </c>
    </row>
    <row r="930" spans="1:4" x14ac:dyDescent="0.25">
      <c r="A930" s="1">
        <v>927</v>
      </c>
      <c r="B930">
        <v>0.40531326266371082</v>
      </c>
      <c r="C930">
        <v>0.49046749063521811</v>
      </c>
      <c r="D930">
        <v>0.66283321141185148</v>
      </c>
    </row>
    <row r="931" spans="1:4" x14ac:dyDescent="0.25">
      <c r="A931" s="1">
        <v>928</v>
      </c>
      <c r="B931">
        <v>0.40515475436701559</v>
      </c>
      <c r="C931">
        <v>0.49038081825706098</v>
      </c>
      <c r="D931">
        <v>0.66302267739575782</v>
      </c>
    </row>
    <row r="932" spans="1:4" x14ac:dyDescent="0.25">
      <c r="A932" s="1">
        <v>929</v>
      </c>
      <c r="B932">
        <v>0.40499636999944161</v>
      </c>
      <c r="C932">
        <v>0.49029417650590362</v>
      </c>
      <c r="D932">
        <v>0.66321214337966405</v>
      </c>
    </row>
    <row r="933" spans="1:4" x14ac:dyDescent="0.25">
      <c r="A933" s="1">
        <v>930</v>
      </c>
      <c r="B933">
        <v>0.40483810941570519</v>
      </c>
      <c r="C933">
        <v>0.49020756536551519</v>
      </c>
      <c r="D933">
        <v>0.66340160936357051</v>
      </c>
    </row>
    <row r="934" spans="1:4" x14ac:dyDescent="0.25">
      <c r="A934" s="1">
        <v>931</v>
      </c>
      <c r="B934">
        <v>0.40467997247075022</v>
      </c>
      <c r="C934">
        <v>0.49012098481967631</v>
      </c>
      <c r="D934">
        <v>0.66359107534747686</v>
      </c>
    </row>
    <row r="935" spans="1:4" x14ac:dyDescent="0.25">
      <c r="A935" s="1">
        <v>932</v>
      </c>
      <c r="B935">
        <v>0.40452195901974652</v>
      </c>
      <c r="C935">
        <v>0.49003443485217879</v>
      </c>
      <c r="D935">
        <v>0.6637805413313832</v>
      </c>
    </row>
    <row r="936" spans="1:4" x14ac:dyDescent="0.25">
      <c r="A936" s="1">
        <v>933</v>
      </c>
      <c r="B936">
        <v>0.40436406891809012</v>
      </c>
      <c r="C936">
        <v>0.48994791544682642</v>
      </c>
      <c r="D936">
        <v>0.66397000731528955</v>
      </c>
    </row>
    <row r="937" spans="1:4" x14ac:dyDescent="0.25">
      <c r="A937" s="1">
        <v>934</v>
      </c>
      <c r="B937">
        <v>0.40420630202140312</v>
      </c>
      <c r="C937">
        <v>0.48986142658743392</v>
      </c>
      <c r="D937">
        <v>0.664159473299196</v>
      </c>
    </row>
    <row r="938" spans="1:4" x14ac:dyDescent="0.25">
      <c r="A938" s="1">
        <v>935</v>
      </c>
      <c r="B938">
        <v>0.40404865818553259</v>
      </c>
      <c r="C938">
        <v>0.48977496825782751</v>
      </c>
      <c r="D938">
        <v>0.66434893928310235</v>
      </c>
    </row>
    <row r="939" spans="1:4" x14ac:dyDescent="0.25">
      <c r="A939" s="1">
        <v>936</v>
      </c>
      <c r="B939">
        <v>0.4038911372665504</v>
      </c>
      <c r="C939">
        <v>0.48968854044184518</v>
      </c>
      <c r="D939">
        <v>0.66453840526700869</v>
      </c>
    </row>
    <row r="940" spans="1:4" x14ac:dyDescent="0.25">
      <c r="A940" s="1">
        <v>937</v>
      </c>
      <c r="B940">
        <v>0.40373373912075272</v>
      </c>
      <c r="C940">
        <v>0.48960214312333578</v>
      </c>
      <c r="D940">
        <v>0.66472787125091504</v>
      </c>
    </row>
    <row r="941" spans="1:4" x14ac:dyDescent="0.25">
      <c r="A941" s="1">
        <v>938</v>
      </c>
      <c r="B941">
        <v>0.40357646360465982</v>
      </c>
      <c r="C941">
        <v>0.48951577628616028</v>
      </c>
      <c r="D941">
        <v>0.66491733723482138</v>
      </c>
    </row>
    <row r="942" spans="1:4" x14ac:dyDescent="0.25">
      <c r="A942" s="1">
        <v>939</v>
      </c>
      <c r="B942">
        <v>0.40341931057501529</v>
      </c>
      <c r="C942">
        <v>0.48942943991419019</v>
      </c>
      <c r="D942">
        <v>0.66510680321872784</v>
      </c>
    </row>
    <row r="943" spans="1:4" x14ac:dyDescent="0.25">
      <c r="A943" s="1">
        <v>940</v>
      </c>
      <c r="B943">
        <v>0.40326227988878599</v>
      </c>
      <c r="C943">
        <v>0.48934313399130902</v>
      </c>
      <c r="D943">
        <v>0.66529626920263418</v>
      </c>
    </row>
    <row r="944" spans="1:4" x14ac:dyDescent="0.25">
      <c r="A944" s="1">
        <v>941</v>
      </c>
      <c r="B944">
        <v>0.40310537140316099</v>
      </c>
      <c r="C944">
        <v>0.48925685850141137</v>
      </c>
      <c r="D944">
        <v>0.66548573518654053</v>
      </c>
    </row>
    <row r="945" spans="1:4" x14ac:dyDescent="0.25">
      <c r="A945" s="1">
        <v>942</v>
      </c>
      <c r="B945">
        <v>0.40294858497555192</v>
      </c>
      <c r="C945">
        <v>0.4891706134284034</v>
      </c>
      <c r="D945">
        <v>0.66567520117044687</v>
      </c>
    </row>
    <row r="946" spans="1:4" x14ac:dyDescent="0.25">
      <c r="A946" s="1">
        <v>943</v>
      </c>
      <c r="B946">
        <v>0.40279192046359208</v>
      </c>
      <c r="C946">
        <v>0.48908439875620252</v>
      </c>
      <c r="D946">
        <v>0.66586466715435322</v>
      </c>
    </row>
    <row r="947" spans="1:4" x14ac:dyDescent="0.25">
      <c r="A947" s="1">
        <v>944</v>
      </c>
      <c r="B947">
        <v>0.40263537772513608</v>
      </c>
      <c r="C947">
        <v>0.48899821446873709</v>
      </c>
      <c r="D947">
        <v>0.66605413313825956</v>
      </c>
    </row>
    <row r="948" spans="1:4" x14ac:dyDescent="0.25">
      <c r="A948" s="1">
        <v>945</v>
      </c>
      <c r="B948">
        <v>0.40247895661825922</v>
      </c>
      <c r="C948">
        <v>0.4889120605499474</v>
      </c>
      <c r="D948">
        <v>0.66624359912216602</v>
      </c>
    </row>
    <row r="949" spans="1:4" x14ac:dyDescent="0.25">
      <c r="A949" s="1">
        <v>946</v>
      </c>
      <c r="B949">
        <v>0.40232265700125752</v>
      </c>
      <c r="C949">
        <v>0.48882593698378501</v>
      </c>
      <c r="D949">
        <v>0.66643306510607236</v>
      </c>
    </row>
    <row r="950" spans="1:4" x14ac:dyDescent="0.25">
      <c r="A950" s="1">
        <v>947</v>
      </c>
      <c r="B950">
        <v>0.40216647873264688</v>
      </c>
      <c r="C950">
        <v>0.48873984375421209</v>
      </c>
      <c r="D950">
        <v>0.66662253108997871</v>
      </c>
    </row>
    <row r="951" spans="1:4" x14ac:dyDescent="0.25">
      <c r="A951" s="1">
        <v>948</v>
      </c>
      <c r="B951">
        <v>0.40201042167116308</v>
      </c>
      <c r="C951">
        <v>0.48865378084520311</v>
      </c>
      <c r="D951">
        <v>0.66681199707388505</v>
      </c>
    </row>
    <row r="952" spans="1:4" x14ac:dyDescent="0.25">
      <c r="A952" s="1">
        <v>949</v>
      </c>
      <c r="B952">
        <v>0.4018544856757606</v>
      </c>
      <c r="C952">
        <v>0.48856774824074289</v>
      </c>
      <c r="D952">
        <v>0.6670014630577914</v>
      </c>
    </row>
    <row r="953" spans="1:4" x14ac:dyDescent="0.25">
      <c r="A953" s="1">
        <v>950</v>
      </c>
      <c r="B953">
        <v>0.40169867060561298</v>
      </c>
      <c r="C953">
        <v>0.48848174592482818</v>
      </c>
      <c r="D953">
        <v>0.66719092904169774</v>
      </c>
    </row>
    <row r="954" spans="1:4" x14ac:dyDescent="0.25">
      <c r="A954" s="1">
        <v>951</v>
      </c>
      <c r="B954">
        <v>0.40154297632011221</v>
      </c>
      <c r="C954">
        <v>0.48839577388146682</v>
      </c>
      <c r="D954">
        <v>0.6673803950256042</v>
      </c>
    </row>
    <row r="955" spans="1:4" x14ac:dyDescent="0.25">
      <c r="A955" s="1">
        <v>952</v>
      </c>
      <c r="B955">
        <v>0.40138740267886802</v>
      </c>
      <c r="C955">
        <v>0.48830983209467782</v>
      </c>
      <c r="D955">
        <v>0.66756986100951055</v>
      </c>
    </row>
    <row r="956" spans="1:4" x14ac:dyDescent="0.25">
      <c r="A956" s="1">
        <v>953</v>
      </c>
      <c r="B956">
        <v>0.40123194954170738</v>
      </c>
      <c r="C956">
        <v>0.48822392054849117</v>
      </c>
      <c r="D956">
        <v>0.66775932699341689</v>
      </c>
    </row>
    <row r="957" spans="1:4" x14ac:dyDescent="0.25">
      <c r="A957" s="1">
        <v>954</v>
      </c>
      <c r="B957">
        <v>0.4010766167686749</v>
      </c>
      <c r="C957">
        <v>0.48813803922694882</v>
      </c>
      <c r="D957">
        <v>0.66794879297732324</v>
      </c>
    </row>
    <row r="958" spans="1:4" x14ac:dyDescent="0.25">
      <c r="A958" s="1">
        <v>955</v>
      </c>
      <c r="B958">
        <v>0.40092140422003131</v>
      </c>
      <c r="C958">
        <v>0.48805218811410322</v>
      </c>
      <c r="D958">
        <v>0.66813825896122958</v>
      </c>
    </row>
    <row r="959" spans="1:4" x14ac:dyDescent="0.25">
      <c r="A959" s="1">
        <v>956</v>
      </c>
      <c r="B959">
        <v>0.40076631175625388</v>
      </c>
      <c r="C959">
        <v>0.48796636719401848</v>
      </c>
      <c r="D959">
        <v>0.66832772494513604</v>
      </c>
    </row>
    <row r="960" spans="1:4" x14ac:dyDescent="0.25">
      <c r="A960" s="1">
        <v>957</v>
      </c>
      <c r="B960">
        <v>0.40061133923803571</v>
      </c>
      <c r="C960">
        <v>0.48788057645076982</v>
      </c>
      <c r="D960">
        <v>0.66851719092904238</v>
      </c>
    </row>
    <row r="961" spans="1:4" x14ac:dyDescent="0.25">
      <c r="A961" s="1">
        <v>958</v>
      </c>
      <c r="B961">
        <v>0.40045648652628479</v>
      </c>
      <c r="C961">
        <v>0.48779481586844342</v>
      </c>
      <c r="D961">
        <v>0.66870665691294873</v>
      </c>
    </row>
    <row r="962" spans="1:4" x14ac:dyDescent="0.25">
      <c r="A962" s="1">
        <v>959</v>
      </c>
      <c r="B962">
        <v>0.40030175348212482</v>
      </c>
      <c r="C962">
        <v>0.48770908543113711</v>
      </c>
      <c r="D962">
        <v>0.66889612289685507</v>
      </c>
    </row>
    <row r="963" spans="1:4" x14ac:dyDescent="0.25">
      <c r="A963" s="1">
        <v>960</v>
      </c>
      <c r="B963">
        <v>0.40014713996689361</v>
      </c>
      <c r="C963">
        <v>0.48762338512295927</v>
      </c>
      <c r="D963">
        <v>0.66908558888076153</v>
      </c>
    </row>
    <row r="964" spans="1:4" x14ac:dyDescent="0.25">
      <c r="A964" s="1">
        <v>961</v>
      </c>
      <c r="B964">
        <v>0.39999264584214311</v>
      </c>
      <c r="C964">
        <v>0.48753771492803022</v>
      </c>
      <c r="D964">
        <v>0.66927505486466776</v>
      </c>
    </row>
    <row r="965" spans="1:4" x14ac:dyDescent="0.25">
      <c r="A965" s="1">
        <v>962</v>
      </c>
      <c r="B965">
        <v>0.39983827096963909</v>
      </c>
      <c r="C965">
        <v>0.48745207483048081</v>
      </c>
      <c r="D965">
        <v>0.66946452084857411</v>
      </c>
    </row>
    <row r="966" spans="1:4" x14ac:dyDescent="0.25">
      <c r="A966" s="1">
        <v>963</v>
      </c>
      <c r="B966">
        <v>0.39968401521136082</v>
      </c>
      <c r="C966">
        <v>0.48736646481445312</v>
      </c>
      <c r="D966">
        <v>0.66965398683248056</v>
      </c>
    </row>
    <row r="967" spans="1:4" x14ac:dyDescent="0.25">
      <c r="A967" s="1">
        <v>964</v>
      </c>
      <c r="B967">
        <v>0.39952987842950022</v>
      </c>
      <c r="C967">
        <v>0.48728088486410059</v>
      </c>
      <c r="D967">
        <v>0.66984345281638691</v>
      </c>
    </row>
    <row r="968" spans="1:4" x14ac:dyDescent="0.25">
      <c r="A968" s="1">
        <v>965</v>
      </c>
      <c r="B968">
        <v>0.39937586048646168</v>
      </c>
      <c r="C968">
        <v>0.48719533496358802</v>
      </c>
      <c r="D968">
        <v>0.67003291880029325</v>
      </c>
    </row>
    <row r="969" spans="1:4" x14ac:dyDescent="0.25">
      <c r="A969" s="1">
        <v>966</v>
      </c>
      <c r="B969">
        <v>0.39922196124486198</v>
      </c>
      <c r="C969">
        <v>0.48710981509709061</v>
      </c>
      <c r="D969">
        <v>0.6702223847841996</v>
      </c>
    </row>
    <row r="970" spans="1:4" x14ac:dyDescent="0.25">
      <c r="A970" s="1">
        <v>967</v>
      </c>
      <c r="B970">
        <v>0.39906818056752941</v>
      </c>
      <c r="C970">
        <v>0.48702432524879519</v>
      </c>
      <c r="D970">
        <v>0.67041185076810594</v>
      </c>
    </row>
    <row r="971" spans="1:4" x14ac:dyDescent="0.25">
      <c r="A971" s="1">
        <v>968</v>
      </c>
      <c r="B971">
        <v>0.39891451831750341</v>
      </c>
      <c r="C971">
        <v>0.48693886540289971</v>
      </c>
      <c r="D971">
        <v>0.6706013167520124</v>
      </c>
    </row>
    <row r="972" spans="1:4" x14ac:dyDescent="0.25">
      <c r="A972" s="1">
        <v>969</v>
      </c>
      <c r="B972">
        <v>0.39876097435803448</v>
      </c>
      <c r="C972">
        <v>0.48685343554361282</v>
      </c>
      <c r="D972">
        <v>0.67079078273591874</v>
      </c>
    </row>
    <row r="973" spans="1:4" x14ac:dyDescent="0.25">
      <c r="A973" s="1">
        <v>970</v>
      </c>
      <c r="B973">
        <v>0.3986075485525834</v>
      </c>
      <c r="C973">
        <v>0.48676803565515459</v>
      </c>
      <c r="D973">
        <v>0.67098024871982509</v>
      </c>
    </row>
    <row r="974" spans="1:4" x14ac:dyDescent="0.25">
      <c r="A974" s="1">
        <v>971</v>
      </c>
      <c r="B974">
        <v>0.39845424076482122</v>
      </c>
      <c r="C974">
        <v>0.48668266572175611</v>
      </c>
      <c r="D974">
        <v>0.67116971470373143</v>
      </c>
    </row>
    <row r="975" spans="1:4" x14ac:dyDescent="0.25">
      <c r="A975" s="1">
        <v>972</v>
      </c>
      <c r="B975">
        <v>0.39830105085862838</v>
      </c>
      <c r="C975">
        <v>0.48659732572765951</v>
      </c>
      <c r="D975">
        <v>0.67135918068763789</v>
      </c>
    </row>
    <row r="976" spans="1:4" x14ac:dyDescent="0.25">
      <c r="A976" s="1">
        <v>973</v>
      </c>
      <c r="B976">
        <v>0.39814797869809498</v>
      </c>
      <c r="C976">
        <v>0.48651201565711782</v>
      </c>
      <c r="D976">
        <v>0.67154864667154412</v>
      </c>
    </row>
    <row r="977" spans="1:4" x14ac:dyDescent="0.25">
      <c r="A977" s="1">
        <v>974</v>
      </c>
      <c r="B977">
        <v>0.39799502414751942</v>
      </c>
      <c r="C977">
        <v>0.48642673549439519</v>
      </c>
      <c r="D977">
        <v>0.67173811265545047</v>
      </c>
    </row>
    <row r="978" spans="1:4" x14ac:dyDescent="0.25">
      <c r="A978" s="1">
        <v>975</v>
      </c>
      <c r="B978">
        <v>0.39784218707140889</v>
      </c>
      <c r="C978">
        <v>0.48634148522376719</v>
      </c>
      <c r="D978">
        <v>0.67192757863935693</v>
      </c>
    </row>
    <row r="979" spans="1:4" x14ac:dyDescent="0.25">
      <c r="A979" s="1">
        <v>976</v>
      </c>
      <c r="B979">
        <v>0.39768946733447891</v>
      </c>
      <c r="C979">
        <v>0.48625626482951978</v>
      </c>
      <c r="D979">
        <v>0.67211704462326327</v>
      </c>
    </row>
    <row r="980" spans="1:4" x14ac:dyDescent="0.25">
      <c r="A980" s="1">
        <v>977</v>
      </c>
      <c r="B980">
        <v>0.3975368648016519</v>
      </c>
      <c r="C980">
        <v>0.48617107429595019</v>
      </c>
      <c r="D980">
        <v>0.67230651060716962</v>
      </c>
    </row>
    <row r="981" spans="1:4" x14ac:dyDescent="0.25">
      <c r="A981" s="1">
        <v>978</v>
      </c>
      <c r="B981">
        <v>0.39738437933805798</v>
      </c>
      <c r="C981">
        <v>0.48608591360736703</v>
      </c>
      <c r="D981">
        <v>0.67249597659107596</v>
      </c>
    </row>
    <row r="982" spans="1:4" x14ac:dyDescent="0.25">
      <c r="A982" s="1">
        <v>979</v>
      </c>
      <c r="B982">
        <v>0.39723201080903431</v>
      </c>
      <c r="C982">
        <v>0.48600078274808922</v>
      </c>
      <c r="D982">
        <v>0.67268544257498231</v>
      </c>
    </row>
    <row r="983" spans="1:4" x14ac:dyDescent="0.25">
      <c r="A983" s="1">
        <v>980</v>
      </c>
      <c r="B983">
        <v>0.39707975908012422</v>
      </c>
      <c r="C983">
        <v>0.48591568170244709</v>
      </c>
      <c r="D983">
        <v>0.67287490855888876</v>
      </c>
    </row>
    <row r="984" spans="1:4" x14ac:dyDescent="0.25">
      <c r="A984" s="1">
        <v>981</v>
      </c>
      <c r="B984">
        <v>0.39692762401707687</v>
      </c>
      <c r="C984">
        <v>0.48583061045478182</v>
      </c>
      <c r="D984">
        <v>0.67306437454279511</v>
      </c>
    </row>
    <row r="985" spans="1:4" x14ac:dyDescent="0.25">
      <c r="A985" s="1">
        <v>982</v>
      </c>
      <c r="B985">
        <v>0.39677560548584773</v>
      </c>
      <c r="C985">
        <v>0.4857455689894456</v>
      </c>
      <c r="D985">
        <v>0.67325384052670145</v>
      </c>
    </row>
    <row r="986" spans="1:4" x14ac:dyDescent="0.25">
      <c r="A986" s="1">
        <v>983</v>
      </c>
      <c r="B986">
        <v>0.39662370335259689</v>
      </c>
      <c r="C986">
        <v>0.48566055729080171</v>
      </c>
      <c r="D986">
        <v>0.6734433065106078</v>
      </c>
    </row>
    <row r="987" spans="1:4" x14ac:dyDescent="0.25">
      <c r="A987" s="1">
        <v>984</v>
      </c>
      <c r="B987">
        <v>0.39647191748368987</v>
      </c>
      <c r="C987">
        <v>0.48557557534322399</v>
      </c>
      <c r="D987">
        <v>0.67363277249451425</v>
      </c>
    </row>
    <row r="988" spans="1:4" x14ac:dyDescent="0.25">
      <c r="A988" s="1">
        <v>985</v>
      </c>
      <c r="B988">
        <v>0.39632024774569641</v>
      </c>
      <c r="C988">
        <v>0.4854906231310977</v>
      </c>
      <c r="D988">
        <v>0.6738222384784206</v>
      </c>
    </row>
    <row r="989" spans="1:4" x14ac:dyDescent="0.25">
      <c r="A989" s="1">
        <v>986</v>
      </c>
      <c r="B989">
        <v>0.39616869400539012</v>
      </c>
      <c r="C989">
        <v>0.4854057006388186</v>
      </c>
      <c r="D989">
        <v>0.67401170446232683</v>
      </c>
    </row>
    <row r="990" spans="1:4" x14ac:dyDescent="0.25">
      <c r="A990" s="1">
        <v>987</v>
      </c>
      <c r="B990">
        <v>0.39601725612974858</v>
      </c>
      <c r="C990">
        <v>0.48532080785079351</v>
      </c>
      <c r="D990">
        <v>0.67420117044623329</v>
      </c>
    </row>
    <row r="991" spans="1:4" x14ac:dyDescent="0.25">
      <c r="A991" s="1">
        <v>988</v>
      </c>
      <c r="B991">
        <v>0.39586593398595288</v>
      </c>
      <c r="C991">
        <v>0.48523594475144038</v>
      </c>
      <c r="D991">
        <v>0.67439063643013963</v>
      </c>
    </row>
    <row r="992" spans="1:4" x14ac:dyDescent="0.25">
      <c r="A992" s="1">
        <v>989</v>
      </c>
      <c r="B992">
        <v>0.3957147274413868</v>
      </c>
      <c r="C992">
        <v>0.48515111132518768</v>
      </c>
      <c r="D992">
        <v>0.67458010241404598</v>
      </c>
    </row>
    <row r="993" spans="1:4" x14ac:dyDescent="0.25">
      <c r="A993" s="1">
        <v>990</v>
      </c>
      <c r="B993">
        <v>0.3955636363636364</v>
      </c>
      <c r="C993">
        <v>0.48506630755647512</v>
      </c>
      <c r="D993">
        <v>0.67476956839795232</v>
      </c>
    </row>
    <row r="994" spans="1:4" x14ac:dyDescent="0.25">
      <c r="A994" s="1">
        <v>991</v>
      </c>
      <c r="B994">
        <v>0.39541266062049041</v>
      </c>
      <c r="C994">
        <v>0.48498153342975309</v>
      </c>
      <c r="D994">
        <v>0.67495903438185878</v>
      </c>
    </row>
    <row r="995" spans="1:4" x14ac:dyDescent="0.25">
      <c r="A995" s="1">
        <v>992</v>
      </c>
      <c r="B995">
        <v>0.395261800079939</v>
      </c>
      <c r="C995">
        <v>0.48489678892948268</v>
      </c>
      <c r="D995">
        <v>0.67514850036576513</v>
      </c>
    </row>
    <row r="996" spans="1:4" x14ac:dyDescent="0.25">
      <c r="A996" s="1">
        <v>993</v>
      </c>
      <c r="B996">
        <v>0.39511105461017387</v>
      </c>
      <c r="C996">
        <v>0.48481207404013632</v>
      </c>
      <c r="D996">
        <v>0.67533796634967147</v>
      </c>
    </row>
    <row r="997" spans="1:4" x14ac:dyDescent="0.25">
      <c r="A997" s="1">
        <v>994</v>
      </c>
      <c r="B997">
        <v>0.39496042407958759</v>
      </c>
      <c r="C997">
        <v>0.48472738874619681</v>
      </c>
      <c r="D997">
        <v>0.67552743233357782</v>
      </c>
    </row>
    <row r="998" spans="1:4" x14ac:dyDescent="0.25">
      <c r="A998" s="1">
        <v>995</v>
      </c>
      <c r="B998">
        <v>0.39480990835677338</v>
      </c>
      <c r="C998">
        <v>0.48464273303215799</v>
      </c>
      <c r="D998">
        <v>0.67571689831748416</v>
      </c>
    </row>
    <row r="999" spans="1:4" x14ac:dyDescent="0.25">
      <c r="A999" s="1">
        <v>996</v>
      </c>
      <c r="B999">
        <v>0.39465950731052502</v>
      </c>
      <c r="C999">
        <v>0.48455810688252482</v>
      </c>
      <c r="D999">
        <v>0.67590636430139062</v>
      </c>
    </row>
    <row r="1000" spans="1:4" x14ac:dyDescent="0.25">
      <c r="A1000" s="1">
        <v>997</v>
      </c>
      <c r="B1000">
        <v>0.39450922080983558</v>
      </c>
      <c r="C1000">
        <v>0.48447351028181229</v>
      </c>
      <c r="D1000">
        <v>0.67609583028529696</v>
      </c>
    </row>
    <row r="1001" spans="1:4" x14ac:dyDescent="0.25">
      <c r="A1001" s="1">
        <v>998</v>
      </c>
      <c r="B1001">
        <v>0.39435904872389788</v>
      </c>
      <c r="C1001">
        <v>0.48438894321454717</v>
      </c>
      <c r="D1001">
        <v>0.6762852962692032</v>
      </c>
    </row>
    <row r="1002" spans="1:4" x14ac:dyDescent="0.25">
      <c r="A1002" s="1">
        <v>999</v>
      </c>
      <c r="B1002">
        <v>0.39420899092210399</v>
      </c>
      <c r="C1002">
        <v>0.48430440566526639</v>
      </c>
      <c r="D1002">
        <v>0.67647476225310965</v>
      </c>
    </row>
    <row r="1003" spans="1:4" x14ac:dyDescent="0.25">
      <c r="A1003" s="1">
        <v>1000</v>
      </c>
      <c r="B1003">
        <v>0.39405904727404462</v>
      </c>
      <c r="C1003">
        <v>0.48421989761851769</v>
      </c>
      <c r="D1003">
        <v>0.676664228237016</v>
      </c>
    </row>
    <row r="1005" spans="1:4" x14ac:dyDescent="0.25">
      <c r="B1005" s="4">
        <f>MIN(B3:B1003)</f>
        <v>0.39405904727404462</v>
      </c>
      <c r="C1005" s="4">
        <f>MIN(C3:C1003)</f>
        <v>0.48421989761851769</v>
      </c>
      <c r="D1005" s="4">
        <f>MIN(D3:D1003)</f>
        <v>0.48719824433065162</v>
      </c>
    </row>
    <row r="1006" spans="1:4" x14ac:dyDescent="0.25">
      <c r="B1006">
        <f>MAX(B3:B1003)</f>
        <v>0.63595439929845088</v>
      </c>
      <c r="C1006">
        <f>MAX(C3:C1003)</f>
        <v>0.58657320032353744</v>
      </c>
      <c r="D1006">
        <f>MAX(D3:D1003)</f>
        <v>0.676664228237016</v>
      </c>
    </row>
    <row r="1008" spans="1:4" x14ac:dyDescent="0.25">
      <c r="B1008" t="s">
        <v>107</v>
      </c>
      <c r="C1008" t="s">
        <v>108</v>
      </c>
    </row>
    <row r="1009" spans="2:4" x14ac:dyDescent="0.25">
      <c r="B1009">
        <v>0.53050475493782001</v>
      </c>
      <c r="C1009">
        <v>-5.54945892589371E-3</v>
      </c>
    </row>
    <row r="1011" spans="2:4" x14ac:dyDescent="0.25">
      <c r="B1011" s="7"/>
      <c r="C1011" s="7"/>
    </row>
    <row r="1012" spans="2:4" x14ac:dyDescent="0.25">
      <c r="B1012" s="7"/>
    </row>
    <row r="1013" spans="2:4" x14ac:dyDescent="0.25">
      <c r="B1013" s="7"/>
    </row>
    <row r="1015" spans="2:4" x14ac:dyDescent="0.25">
      <c r="B1015" s="6">
        <f>(B1006-$B$1009)/$B$1009</f>
        <v>0.19877228880444348</v>
      </c>
      <c r="C1015" s="6">
        <f>(C1006-$B$1009)/$B$1009</f>
        <v>0.10568886492316013</v>
      </c>
      <c r="D1015" s="6">
        <f>(D1006-B$1009)/B$1009</f>
        <v>0.2755102040816339</v>
      </c>
    </row>
    <row r="1016" spans="2:4" x14ac:dyDescent="0.25">
      <c r="B1016" s="6">
        <f>($B$1009-B1005)/$B$1009</f>
        <v>0.25719978264807086</v>
      </c>
      <c r="C1016" s="6">
        <f>($B$1009-C1005)/$B$1009</f>
        <v>8.724682839973287E-2</v>
      </c>
      <c r="D1016" s="6">
        <f>(B$1009-D1005)/B$1009</f>
        <v>8.1632653061223373E-2</v>
      </c>
    </row>
    <row r="1017" spans="2:4" x14ac:dyDescent="0.25">
      <c r="B1017" s="6">
        <f>(B1006-B1005)/$B$1009</f>
        <v>0.45597207145251434</v>
      </c>
      <c r="C1017" s="6">
        <f>(C1006-C1005)/$B$1009</f>
        <v>0.19293569332289298</v>
      </c>
      <c r="D1017" s="6">
        <f>(D1006-D1005)/B$1009</f>
        <v>0.35714285714285732</v>
      </c>
    </row>
    <row r="1020" spans="2:4" x14ac:dyDescent="0.25">
      <c r="B1020" s="8"/>
      <c r="C1020" s="8"/>
      <c r="D1020" s="8"/>
    </row>
    <row r="1021" spans="2:4" x14ac:dyDescent="0.25">
      <c r="B1021" s="8"/>
      <c r="C1021" s="8"/>
      <c r="D1021" s="8"/>
    </row>
    <row r="1022" spans="2:4" x14ac:dyDescent="0.25">
      <c r="B1022" s="8"/>
      <c r="C1022" s="8"/>
      <c r="D1022" s="8"/>
    </row>
    <row r="1027" spans="2:4" x14ac:dyDescent="0.25">
      <c r="B1027" t="e">
        <f>'carbon footprint'!#REF!*100</f>
        <v>#REF!</v>
      </c>
    </row>
    <row r="1028" spans="2:4" x14ac:dyDescent="0.25">
      <c r="B1028" t="e">
        <f>'carbon footprint'!#REF!*100</f>
        <v>#REF!</v>
      </c>
    </row>
    <row r="1029" spans="2:4" x14ac:dyDescent="0.25">
      <c r="B1029" t="e">
        <f>'carbon footprint'!#REF!*100</f>
        <v>#REF!</v>
      </c>
    </row>
    <row r="1030" spans="2:4" x14ac:dyDescent="0.25">
      <c r="B1030" t="e">
        <f>'carbon footprint'!#REF!*100</f>
        <v>#REF!</v>
      </c>
    </row>
    <row r="1031" spans="2:4" x14ac:dyDescent="0.25">
      <c r="B1031" t="e">
        <f>'carbon footprint'!#REF!*100</f>
        <v>#REF!</v>
      </c>
    </row>
    <row r="1032" spans="2:4" x14ac:dyDescent="0.25">
      <c r="B1032" t="e">
        <f>'carbon footprint'!#REF!*100</f>
        <v>#REF!</v>
      </c>
    </row>
    <row r="1035" spans="2:4" x14ac:dyDescent="0.25">
      <c r="B1035" s="9"/>
      <c r="C1035" s="9"/>
      <c r="D1035" s="9"/>
    </row>
    <row r="1036" spans="2:4" x14ac:dyDescent="0.25">
      <c r="B1036" s="9"/>
      <c r="C1036" s="9"/>
      <c r="D1036" s="9"/>
    </row>
    <row r="1037" spans="2:4" x14ac:dyDescent="0.25">
      <c r="B1037" s="9"/>
      <c r="C1037" s="9"/>
      <c r="D1037" s="9"/>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F2E5F-F68C-461D-9511-536E39A372C3}">
  <dimension ref="A1:P1003"/>
  <sheetViews>
    <sheetView workbookViewId="0">
      <selection activeCell="A2" sqref="A2:XFD2"/>
    </sheetView>
  </sheetViews>
  <sheetFormatPr defaultRowHeight="14" x14ac:dyDescent="0.25"/>
  <sheetData>
    <row r="1" spans="1:16" ht="19.5" x14ac:dyDescent="0.5">
      <c r="B1" s="10" t="s">
        <v>109</v>
      </c>
      <c r="C1" s="10" t="s">
        <v>111</v>
      </c>
      <c r="D1" s="12" t="s">
        <v>135</v>
      </c>
      <c r="E1" s="10" t="s">
        <v>112</v>
      </c>
      <c r="F1" s="10" t="s">
        <v>114</v>
      </c>
      <c r="G1" s="10" t="s">
        <v>115</v>
      </c>
      <c r="H1" s="10" t="s">
        <v>116</v>
      </c>
      <c r="I1" s="10" t="s">
        <v>117</v>
      </c>
      <c r="J1" s="12" t="s">
        <v>136</v>
      </c>
      <c r="K1" s="10" t="s">
        <v>118</v>
      </c>
      <c r="L1" s="10" t="s">
        <v>119</v>
      </c>
      <c r="M1" s="12" t="s">
        <v>137</v>
      </c>
      <c r="N1" s="12" t="s">
        <v>138</v>
      </c>
      <c r="O1" s="12" t="s">
        <v>139</v>
      </c>
      <c r="P1" s="12" t="s">
        <v>140</v>
      </c>
    </row>
    <row r="2" spans="1:16" hidden="1" x14ac:dyDescent="0.25">
      <c r="B2" s="1" t="s">
        <v>11</v>
      </c>
      <c r="C2" s="1" t="s">
        <v>17</v>
      </c>
      <c r="D2" s="1" t="s">
        <v>23</v>
      </c>
      <c r="E2" s="1" t="s">
        <v>27</v>
      </c>
      <c r="F2" s="1" t="s">
        <v>33</v>
      </c>
      <c r="G2" s="1" t="s">
        <v>39</v>
      </c>
      <c r="H2" s="1" t="s">
        <v>45</v>
      </c>
      <c r="I2" s="1" t="s">
        <v>51</v>
      </c>
      <c r="J2" s="1" t="s">
        <v>57</v>
      </c>
      <c r="K2" s="2" t="s">
        <v>66</v>
      </c>
      <c r="L2" s="1" t="s">
        <v>71</v>
      </c>
      <c r="M2" s="1" t="s">
        <v>77</v>
      </c>
      <c r="N2" s="1" t="s">
        <v>82</v>
      </c>
      <c r="O2" s="1" t="s">
        <v>88</v>
      </c>
      <c r="P2" s="1" t="s">
        <v>93</v>
      </c>
    </row>
    <row r="3" spans="1:16" x14ac:dyDescent="0.25">
      <c r="A3" s="1">
        <v>0</v>
      </c>
      <c r="B3" s="5">
        <v>-0.67344440850460596</v>
      </c>
      <c r="C3">
        <v>-0.69315420940828487</v>
      </c>
      <c r="D3">
        <v>-0.44454190629382012</v>
      </c>
      <c r="E3" s="5">
        <v>-0.73510638422250496</v>
      </c>
      <c r="F3">
        <v>-0.71357519410979586</v>
      </c>
      <c r="G3">
        <v>-0.722364423373971</v>
      </c>
      <c r="H3">
        <v>-0.6823428948676159</v>
      </c>
      <c r="I3">
        <v>-0.72773133389486167</v>
      </c>
      <c r="J3">
        <v>-0.66738752431253434</v>
      </c>
      <c r="K3">
        <v>-0.73491896863810491</v>
      </c>
      <c r="L3">
        <v>-0.72953856302428599</v>
      </c>
      <c r="M3">
        <v>-0.72748326174197175</v>
      </c>
      <c r="N3">
        <v>-0.72085286871186094</v>
      </c>
      <c r="O3">
        <v>-0.72823351297820216</v>
      </c>
      <c r="P3">
        <v>-0.73238544116364379</v>
      </c>
    </row>
    <row r="4" spans="1:16" x14ac:dyDescent="0.25">
      <c r="A4" s="1">
        <v>1</v>
      </c>
      <c r="B4" s="5">
        <v>-0.673613694997373</v>
      </c>
      <c r="C4">
        <v>-0.69322759622704511</v>
      </c>
      <c r="D4">
        <v>-0.44538755074817032</v>
      </c>
      <c r="E4" s="5">
        <v>-0.73509109213741897</v>
      </c>
      <c r="F4">
        <v>-0.71359655010907386</v>
      </c>
      <c r="G4">
        <v>-0.72244438583744586</v>
      </c>
      <c r="H4">
        <v>-0.68240516937094031</v>
      </c>
      <c r="I4">
        <v>-0.72773985917916917</v>
      </c>
      <c r="J4">
        <v>-0.66751186378022964</v>
      </c>
      <c r="K4">
        <v>-0.73489835345515397</v>
      </c>
      <c r="L4">
        <v>-0.72953851952626592</v>
      </c>
      <c r="M4">
        <v>-0.72748905906277483</v>
      </c>
      <c r="N4">
        <v>-0.72087020138385394</v>
      </c>
      <c r="O4">
        <v>-0.72823547277184431</v>
      </c>
      <c r="P4">
        <v>-0.73237882725536751</v>
      </c>
    </row>
    <row r="5" spans="1:16" x14ac:dyDescent="0.25">
      <c r="A5" s="1">
        <v>2</v>
      </c>
      <c r="B5" s="5">
        <v>-0.67378303029108599</v>
      </c>
      <c r="C5">
        <v>-0.69330098038333954</v>
      </c>
      <c r="D5">
        <v>-0.44623155732836489</v>
      </c>
      <c r="E5" s="5">
        <v>-0.73507580321946397</v>
      </c>
      <c r="F5">
        <v>-0.71361790609916465</v>
      </c>
      <c r="G5">
        <v>-0.72252434817211042</v>
      </c>
      <c r="H5">
        <v>-0.68246744379616953</v>
      </c>
      <c r="I5">
        <v>-0.7277483776944893</v>
      </c>
      <c r="J5">
        <v>-0.66763620293664172</v>
      </c>
      <c r="K5">
        <v>-0.73487780373205069</v>
      </c>
      <c r="L5">
        <v>-0.72953847603557542</v>
      </c>
      <c r="M5">
        <v>-0.72749485638290068</v>
      </c>
      <c r="N5">
        <v>-0.72088753404979511</v>
      </c>
      <c r="O5">
        <v>-0.72823743256540918</v>
      </c>
      <c r="P5">
        <v>-0.7323722174138052</v>
      </c>
    </row>
    <row r="6" spans="1:16" x14ac:dyDescent="0.25">
      <c r="A6" s="1">
        <v>3</v>
      </c>
      <c r="B6" s="5">
        <v>-0.67395241401589201</v>
      </c>
      <c r="C6">
        <v>-0.69337436187731305</v>
      </c>
      <c r="D6">
        <v>-0.4470739307882392</v>
      </c>
      <c r="E6" s="5">
        <v>-0.73506051747175405</v>
      </c>
      <c r="F6">
        <v>-0.71363926208006845</v>
      </c>
      <c r="G6">
        <v>-0.72260431037796513</v>
      </c>
      <c r="H6">
        <v>-0.68252971814330377</v>
      </c>
      <c r="I6">
        <v>-0.72775688944888073</v>
      </c>
      <c r="J6">
        <v>-0.66776054178177191</v>
      </c>
      <c r="K6">
        <v>-0.73485731924412234</v>
      </c>
      <c r="L6">
        <v>-0.72953843255221285</v>
      </c>
      <c r="M6">
        <v>-0.7275006537023494</v>
      </c>
      <c r="N6">
        <v>-0.72090486670968423</v>
      </c>
      <c r="O6">
        <v>-0.72823939235889656</v>
      </c>
      <c r="P6">
        <v>-0.73236561163520697</v>
      </c>
    </row>
    <row r="7" spans="1:16" x14ac:dyDescent="0.25">
      <c r="A7" s="1">
        <v>4</v>
      </c>
      <c r="B7" s="5">
        <v>-0.67412184580472601</v>
      </c>
      <c r="C7">
        <v>-0.69344774070911031</v>
      </c>
      <c r="D7">
        <v>-0.44791467586324951</v>
      </c>
      <c r="E7" s="5">
        <v>-0.73504523489741203</v>
      </c>
      <c r="F7">
        <v>-0.71366061805178482</v>
      </c>
      <c r="G7">
        <v>-0.7226842724550101</v>
      </c>
      <c r="H7">
        <v>-0.68259199241234325</v>
      </c>
      <c r="I7">
        <v>-0.72776539445038968</v>
      </c>
      <c r="J7">
        <v>-0.66788488031562132</v>
      </c>
      <c r="K7">
        <v>-0.73483689976768507</v>
      </c>
      <c r="L7">
        <v>-0.72953838907617607</v>
      </c>
      <c r="M7">
        <v>-0.72750645102112099</v>
      </c>
      <c r="N7">
        <v>-0.72092219936352131</v>
      </c>
      <c r="O7">
        <v>-0.72824135215230668</v>
      </c>
      <c r="P7">
        <v>-0.73235900991582792</v>
      </c>
    </row>
    <row r="8" spans="1:16" x14ac:dyDescent="0.25">
      <c r="A8" s="1">
        <v>5</v>
      </c>
      <c r="B8" s="5">
        <v>-0.67429132529327995</v>
      </c>
      <c r="C8">
        <v>-0.6935211168788763</v>
      </c>
      <c r="D8">
        <v>-0.44875379727056153</v>
      </c>
      <c r="E8" s="5">
        <v>-0.73502995549955996</v>
      </c>
      <c r="F8">
        <v>-0.71368197401431432</v>
      </c>
      <c r="G8">
        <v>-0.72276423440324555</v>
      </c>
      <c r="H8">
        <v>-0.6826542666032881</v>
      </c>
      <c r="I8">
        <v>-0.72777389270704851</v>
      </c>
      <c r="J8">
        <v>-0.66800921853819084</v>
      </c>
      <c r="K8">
        <v>-0.73481654508005145</v>
      </c>
      <c r="L8">
        <v>-0.72953834560746333</v>
      </c>
      <c r="M8">
        <v>-0.72751224833921568</v>
      </c>
      <c r="N8">
        <v>-0.72093953201130623</v>
      </c>
      <c r="O8">
        <v>-0.72824331194563929</v>
      </c>
      <c r="P8">
        <v>-0.7323524122519276</v>
      </c>
    </row>
    <row r="9" spans="1:16" x14ac:dyDescent="0.25">
      <c r="A9" s="1">
        <v>6</v>
      </c>
      <c r="B9" s="5">
        <v>-0.67446085211997897</v>
      </c>
      <c r="C9">
        <v>-0.69359449038675614</v>
      </c>
      <c r="D9">
        <v>-0.44959129970913858</v>
      </c>
      <c r="E9" s="5">
        <v>-0.73501467928132902</v>
      </c>
      <c r="F9">
        <v>-0.71370332996765673</v>
      </c>
      <c r="G9">
        <v>-0.72284419622267215</v>
      </c>
      <c r="H9">
        <v>-0.68271654071613841</v>
      </c>
      <c r="I9">
        <v>-0.72778238422687758</v>
      </c>
      <c r="J9">
        <v>-0.66813355644948214</v>
      </c>
      <c r="K9">
        <v>-0.73479625495951506</v>
      </c>
      <c r="L9">
        <v>-0.72953830214607263</v>
      </c>
      <c r="M9">
        <v>-0.72751804565663314</v>
      </c>
      <c r="N9">
        <v>-0.7209568646530391</v>
      </c>
      <c r="O9">
        <v>-0.72824527173889453</v>
      </c>
      <c r="P9">
        <v>-0.73234581863977</v>
      </c>
    </row>
    <row r="10" spans="1:16" x14ac:dyDescent="0.25">
      <c r="A10" s="1">
        <v>7</v>
      </c>
      <c r="B10" s="5">
        <v>-0.67463042592595401</v>
      </c>
      <c r="C10">
        <v>-0.69366786123289437</v>
      </c>
      <c r="D10">
        <v>-0.45042718785982999</v>
      </c>
      <c r="E10" s="5">
        <v>-0.73499940624585103</v>
      </c>
      <c r="F10">
        <v>-0.71372468591181204</v>
      </c>
      <c r="G10">
        <v>-0.72292415791329001</v>
      </c>
      <c r="H10">
        <v>-0.68277881475089441</v>
      </c>
      <c r="I10">
        <v>-0.72779086901788481</v>
      </c>
      <c r="J10">
        <v>-0.66825789404949598</v>
      </c>
      <c r="K10">
        <v>-0.73477602918532781</v>
      </c>
      <c r="L10">
        <v>-0.72953825869200251</v>
      </c>
      <c r="M10">
        <v>-0.72752384297337347</v>
      </c>
      <c r="N10">
        <v>-0.72097419728872003</v>
      </c>
      <c r="O10">
        <v>-0.72824723153207249</v>
      </c>
      <c r="P10">
        <v>-0.73233922907562421</v>
      </c>
    </row>
    <row r="11" spans="1:16" x14ac:dyDescent="0.25">
      <c r="A11" s="1">
        <v>8</v>
      </c>
      <c r="B11" s="5">
        <v>-0.674800046355017</v>
      </c>
      <c r="C11">
        <v>-0.69374122941743555</v>
      </c>
      <c r="D11">
        <v>-0.45126146638545711</v>
      </c>
      <c r="E11" s="5">
        <v>-0.73498413639626403</v>
      </c>
      <c r="F11">
        <v>-0.71374604184678025</v>
      </c>
      <c r="G11">
        <v>-0.72300411947509946</v>
      </c>
      <c r="H11">
        <v>-0.68284108870755611</v>
      </c>
      <c r="I11">
        <v>-0.72779934708806471</v>
      </c>
      <c r="J11">
        <v>-0.66838223133823382</v>
      </c>
      <c r="K11">
        <v>-0.73475586753774103</v>
      </c>
      <c r="L11">
        <v>-0.72953821524525087</v>
      </c>
      <c r="M11">
        <v>-0.72752964028943656</v>
      </c>
      <c r="N11">
        <v>-0.72099152991834892</v>
      </c>
      <c r="O11">
        <v>-0.72824919132517296</v>
      </c>
      <c r="P11">
        <v>-0.73233264355576344</v>
      </c>
    </row>
    <row r="12" spans="1:16" x14ac:dyDescent="0.25">
      <c r="A12" s="1">
        <v>9</v>
      </c>
      <c r="B12" s="5">
        <v>-0.67496971305363695</v>
      </c>
      <c r="C12">
        <v>-0.69381459494052533</v>
      </c>
      <c r="D12">
        <v>-0.45209413993090092</v>
      </c>
      <c r="E12" s="5">
        <v>-0.73496886973570996</v>
      </c>
      <c r="F12">
        <v>-0.71376739777256115</v>
      </c>
      <c r="G12">
        <v>-0.72308408090810061</v>
      </c>
      <c r="H12">
        <v>-0.68290336258612383</v>
      </c>
      <c r="I12">
        <v>-0.72780781844539988</v>
      </c>
      <c r="J12">
        <v>-0.66850656831569677</v>
      </c>
      <c r="K12">
        <v>-0.73473576979796207</v>
      </c>
      <c r="L12">
        <v>-0.72953817180581582</v>
      </c>
      <c r="M12">
        <v>-0.72753543760482287</v>
      </c>
      <c r="N12">
        <v>-0.72100886254192575</v>
      </c>
      <c r="O12">
        <v>-0.72825115111819627</v>
      </c>
      <c r="P12">
        <v>-0.73232606207646567</v>
      </c>
    </row>
    <row r="13" spans="1:16" x14ac:dyDescent="0.25">
      <c r="A13" s="1">
        <v>10</v>
      </c>
      <c r="B13" s="5">
        <v>-0.67513942567091301</v>
      </c>
      <c r="C13">
        <v>-0.69388795780230783</v>
      </c>
      <c r="D13">
        <v>-0.45292521312318818</v>
      </c>
      <c r="E13" s="5">
        <v>-0.73495360626733397</v>
      </c>
      <c r="F13">
        <v>-0.71378875368915529</v>
      </c>
      <c r="G13">
        <v>-0.72316404221229413</v>
      </c>
      <c r="H13">
        <v>-0.68296563638659757</v>
      </c>
      <c r="I13">
        <v>-0.72781628309785951</v>
      </c>
      <c r="J13">
        <v>-0.66863090498188582</v>
      </c>
      <c r="K13">
        <v>-0.7347157357481674</v>
      </c>
      <c r="L13">
        <v>-0.72953812837369558</v>
      </c>
      <c r="M13">
        <v>-0.72754123491953182</v>
      </c>
      <c r="N13">
        <v>-0.72102619515945054</v>
      </c>
      <c r="O13">
        <v>-0.72825311091114198</v>
      </c>
      <c r="P13">
        <v>-0.73231948463401331</v>
      </c>
    </row>
    <row r="14" spans="1:16" x14ac:dyDescent="0.25">
      <c r="A14" s="1">
        <v>11</v>
      </c>
      <c r="B14" s="5">
        <v>-0.67530918385854899</v>
      </c>
      <c r="C14">
        <v>-0.6939613180029276</v>
      </c>
      <c r="D14">
        <v>-0.4537546905715768</v>
      </c>
      <c r="E14" s="5">
        <v>-0.73493834599428898</v>
      </c>
      <c r="F14">
        <v>-0.71381010959656221</v>
      </c>
      <c r="G14">
        <v>-0.72324400338768025</v>
      </c>
      <c r="H14">
        <v>-0.68302791010897757</v>
      </c>
      <c r="I14">
        <v>-0.72782474105340089</v>
      </c>
      <c r="J14">
        <v>-0.6687552413368022</v>
      </c>
      <c r="K14">
        <v>-0.73469576517147916</v>
      </c>
      <c r="L14">
        <v>-0.72953808494888839</v>
      </c>
      <c r="M14">
        <v>-0.72754703223356387</v>
      </c>
      <c r="N14">
        <v>-0.72104352777092329</v>
      </c>
      <c r="O14">
        <v>-0.72825507070401041</v>
      </c>
      <c r="P14">
        <v>-0.73231291122469344</v>
      </c>
    </row>
    <row r="15" spans="1:16" x14ac:dyDescent="0.25">
      <c r="A15" s="1">
        <v>12</v>
      </c>
      <c r="B15" s="5">
        <v>-0.675478987270836</v>
      </c>
      <c r="C15">
        <v>-0.69403467554253062</v>
      </c>
      <c r="D15">
        <v>-0.45458257686764131</v>
      </c>
      <c r="E15" s="5">
        <v>-0.73492308891972802</v>
      </c>
      <c r="F15">
        <v>-0.71383146549478205</v>
      </c>
      <c r="G15">
        <v>-0.72332396443425906</v>
      </c>
      <c r="H15">
        <v>-0.68309018375326369</v>
      </c>
      <c r="I15">
        <v>-0.72783319231996801</v>
      </c>
      <c r="J15">
        <v>-0.66887957738044723</v>
      </c>
      <c r="K15">
        <v>-0.73467585785196665</v>
      </c>
      <c r="L15">
        <v>-0.72953804153139223</v>
      </c>
      <c r="M15">
        <v>-0.72755282954691869</v>
      </c>
      <c r="N15">
        <v>-0.72106086037634409</v>
      </c>
      <c r="O15">
        <v>-0.72825703049680135</v>
      </c>
      <c r="P15">
        <v>-0.73230634184479781</v>
      </c>
    </row>
    <row r="16" spans="1:16" x14ac:dyDescent="0.25">
      <c r="A16" s="1">
        <v>13</v>
      </c>
      <c r="B16" s="5">
        <v>-0.67564883556461597</v>
      </c>
      <c r="C16">
        <v>-0.69410803042126024</v>
      </c>
      <c r="D16">
        <v>-0.45540887658535678</v>
      </c>
      <c r="E16" s="5">
        <v>-0.73490783504681101</v>
      </c>
      <c r="F16">
        <v>-0.71385282138381478</v>
      </c>
      <c r="G16">
        <v>-0.72340392535203102</v>
      </c>
      <c r="H16">
        <v>-0.68315245731945662</v>
      </c>
      <c r="I16">
        <v>-0.72784163690549331</v>
      </c>
      <c r="J16">
        <v>-0.66900391311282181</v>
      </c>
      <c r="K16">
        <v>-0.73465601357465993</v>
      </c>
      <c r="L16">
        <v>-0.72953799812120534</v>
      </c>
      <c r="M16">
        <v>-0.72755862685959649</v>
      </c>
      <c r="N16">
        <v>-0.72107819297571274</v>
      </c>
      <c r="O16">
        <v>-0.72825899028951502</v>
      </c>
      <c r="P16">
        <v>-0.73229977649062228</v>
      </c>
    </row>
    <row r="17" spans="1:16" x14ac:dyDescent="0.25">
      <c r="A17" s="1">
        <v>14</v>
      </c>
      <c r="B17" s="5">
        <v>-0.67581872839926904</v>
      </c>
      <c r="C17">
        <v>-0.69418138263926243</v>
      </c>
      <c r="D17">
        <v>-0.45623359428118521</v>
      </c>
      <c r="E17" s="5">
        <v>-0.73489258437870097</v>
      </c>
      <c r="F17">
        <v>-0.71387417726366054</v>
      </c>
      <c r="G17">
        <v>-0.72348388614099624</v>
      </c>
      <c r="H17">
        <v>-0.68321473080755613</v>
      </c>
      <c r="I17">
        <v>-0.72785007481789565</v>
      </c>
      <c r="J17">
        <v>-0.66912824853392749</v>
      </c>
      <c r="K17">
        <v>-0.73463623212553464</v>
      </c>
      <c r="L17">
        <v>-0.72953795471832583</v>
      </c>
      <c r="M17">
        <v>-0.72756442417159706</v>
      </c>
      <c r="N17">
        <v>-0.72109552556902945</v>
      </c>
      <c r="O17">
        <v>-0.7282609500821513</v>
      </c>
      <c r="P17">
        <v>-0.73229321515846768</v>
      </c>
    </row>
    <row r="18" spans="1:16" x14ac:dyDescent="0.25">
      <c r="A18" s="1">
        <v>15</v>
      </c>
      <c r="B18" s="5">
        <v>-0.67598866543668601</v>
      </c>
      <c r="C18">
        <v>-0.69425473219668143</v>
      </c>
      <c r="D18">
        <v>-0.45705673449415612</v>
      </c>
      <c r="E18" s="5">
        <v>-0.73487733691856705</v>
      </c>
      <c r="F18">
        <v>-0.71389553313431919</v>
      </c>
      <c r="G18">
        <v>-0.7235638468011556</v>
      </c>
      <c r="H18">
        <v>-0.68327700421756243</v>
      </c>
      <c r="I18">
        <v>-0.72785850606508196</v>
      </c>
      <c r="J18">
        <v>-0.66925258364376516</v>
      </c>
      <c r="K18">
        <v>-0.73461651329148425</v>
      </c>
      <c r="L18">
        <v>-0.72953791132275192</v>
      </c>
      <c r="M18">
        <v>-0.72757022148292061</v>
      </c>
      <c r="N18">
        <v>-0.72111285815629411</v>
      </c>
      <c r="O18">
        <v>-0.72826290987471021</v>
      </c>
      <c r="P18">
        <v>-0.73228665784463942</v>
      </c>
    </row>
    <row r="19" spans="1:16" x14ac:dyDescent="0.25">
      <c r="A19" s="1">
        <v>16</v>
      </c>
      <c r="B19" s="5">
        <v>-0.67615864634124401</v>
      </c>
      <c r="C19">
        <v>-0.6943280790936619</v>
      </c>
      <c r="D19">
        <v>-0.45787830174595262</v>
      </c>
      <c r="E19" s="5">
        <v>-0.73486209266958102</v>
      </c>
      <c r="F19">
        <v>-0.71391688899579087</v>
      </c>
      <c r="G19">
        <v>-0.72364380733250877</v>
      </c>
      <c r="H19">
        <v>-0.68333927754947565</v>
      </c>
      <c r="I19">
        <v>-0.72786693065494612</v>
      </c>
      <c r="J19">
        <v>-0.66937691844233593</v>
      </c>
      <c r="K19">
        <v>-0.73459685686034404</v>
      </c>
      <c r="L19">
        <v>-0.72953786793448183</v>
      </c>
      <c r="M19">
        <v>-0.72757601879356693</v>
      </c>
      <c r="N19">
        <v>-0.72113019073750695</v>
      </c>
      <c r="O19">
        <v>-0.72826486966719173</v>
      </c>
      <c r="P19">
        <v>-0.73228010454544701</v>
      </c>
    </row>
    <row r="20" spans="1:16" x14ac:dyDescent="0.25">
      <c r="A20" s="1">
        <v>17</v>
      </c>
      <c r="B20" s="5">
        <v>-0.67632867077978198</v>
      </c>
      <c r="C20">
        <v>-0.69440142333034838</v>
      </c>
      <c r="D20">
        <v>-0.45869830054099259</v>
      </c>
      <c r="E20" s="5">
        <v>-0.73484685163492003</v>
      </c>
      <c r="F20">
        <v>-0.71393824484807544</v>
      </c>
      <c r="G20">
        <v>-0.72372376773505642</v>
      </c>
      <c r="H20">
        <v>-0.68340155080329612</v>
      </c>
      <c r="I20">
        <v>-0.7278753485953704</v>
      </c>
      <c r="J20">
        <v>-0.66950125292964113</v>
      </c>
      <c r="K20">
        <v>-0.73457726262086498</v>
      </c>
      <c r="L20">
        <v>-0.72953782455351357</v>
      </c>
      <c r="M20">
        <v>-0.72758181610353634</v>
      </c>
      <c r="N20">
        <v>-0.7211475233126674</v>
      </c>
      <c r="O20">
        <v>-0.72826682945959587</v>
      </c>
      <c r="P20">
        <v>-0.73227355525720472</v>
      </c>
    </row>
    <row r="21" spans="1:16" x14ac:dyDescent="0.25">
      <c r="A21" s="1">
        <v>18</v>
      </c>
      <c r="B21" s="5">
        <v>-0.67649873842158503</v>
      </c>
      <c r="C21">
        <v>-0.69447476490688642</v>
      </c>
      <c r="D21">
        <v>-0.45951673536651222</v>
      </c>
      <c r="E21" s="5">
        <v>-0.73483161381776496</v>
      </c>
      <c r="F21">
        <v>-0.71395960069117292</v>
      </c>
      <c r="G21">
        <v>-0.72380372800879855</v>
      </c>
      <c r="H21">
        <v>-0.68346382397902372</v>
      </c>
      <c r="I21">
        <v>-0.72788375989422427</v>
      </c>
      <c r="J21">
        <v>-0.66962558710568199</v>
      </c>
      <c r="K21">
        <v>-0.73455773036274108</v>
      </c>
      <c r="L21">
        <v>-0.72953778117984536</v>
      </c>
      <c r="M21">
        <v>-0.72758761341282852</v>
      </c>
      <c r="N21">
        <v>-0.72116485588177615</v>
      </c>
      <c r="O21">
        <v>-0.72826878925192262</v>
      </c>
      <c r="P21">
        <v>-0.7322670099762314</v>
      </c>
    </row>
    <row r="22" spans="1:16" x14ac:dyDescent="0.25">
      <c r="A22" s="1">
        <v>19</v>
      </c>
      <c r="B22" s="5">
        <v>-0.676668848938353</v>
      </c>
      <c r="C22">
        <v>-0.69454810382342014</v>
      </c>
      <c r="D22">
        <v>-0.46033361069264589</v>
      </c>
      <c r="E22" s="5">
        <v>-0.73481637922130105</v>
      </c>
      <c r="F22">
        <v>-0.71398095652508364</v>
      </c>
      <c r="G22">
        <v>-0.72388368815373594</v>
      </c>
      <c r="H22">
        <v>-0.68352609707665857</v>
      </c>
      <c r="I22">
        <v>-0.72789216455936445</v>
      </c>
      <c r="J22">
        <v>-0.66974992097045949</v>
      </c>
      <c r="K22">
        <v>-0.73453825987656718</v>
      </c>
      <c r="L22">
        <v>-0.72953773781347531</v>
      </c>
      <c r="M22">
        <v>-0.72759341072144368</v>
      </c>
      <c r="N22">
        <v>-0.72118218844483273</v>
      </c>
      <c r="O22">
        <v>-0.72827074904417199</v>
      </c>
      <c r="P22">
        <v>-0.7322604686988502</v>
      </c>
    </row>
    <row r="23" spans="1:16" x14ac:dyDescent="0.25">
      <c r="A23" s="1">
        <v>20</v>
      </c>
      <c r="B23" s="5">
        <v>-0.67683900200418501</v>
      </c>
      <c r="C23">
        <v>-0.69462144008009419</v>
      </c>
      <c r="D23">
        <v>-0.46114893097250997</v>
      </c>
      <c r="E23" s="5">
        <v>-0.73480114784871997</v>
      </c>
      <c r="F23">
        <v>-0.71400231234980704</v>
      </c>
      <c r="G23">
        <v>-0.72396364816986869</v>
      </c>
      <c r="H23">
        <v>-0.6835883700962011</v>
      </c>
      <c r="I23">
        <v>-0.72790056259863567</v>
      </c>
      <c r="J23">
        <v>-0.66987425452397498</v>
      </c>
      <c r="K23">
        <v>-0.73451885095384151</v>
      </c>
      <c r="L23">
        <v>-0.72953769445440164</v>
      </c>
      <c r="M23">
        <v>-0.72759920802938172</v>
      </c>
      <c r="N23">
        <v>-0.72119952100183748</v>
      </c>
      <c r="O23">
        <v>-0.72827270883634387</v>
      </c>
      <c r="P23">
        <v>-0.73225393142138917</v>
      </c>
    </row>
    <row r="24" spans="1:16" x14ac:dyDescent="0.25">
      <c r="A24" s="1">
        <v>21</v>
      </c>
      <c r="B24" s="5">
        <v>-0.67700919729555298</v>
      </c>
      <c r="C24">
        <v>-0.69469477367705357</v>
      </c>
      <c r="D24">
        <v>-0.46196270064228218</v>
      </c>
      <c r="E24" s="5">
        <v>-0.73478591970321405</v>
      </c>
      <c r="F24">
        <v>-0.71402366816534357</v>
      </c>
      <c r="G24">
        <v>-0.72404360805719681</v>
      </c>
      <c r="H24">
        <v>-0.68365064303765144</v>
      </c>
      <c r="I24">
        <v>-0.7279089540198701</v>
      </c>
      <c r="J24">
        <v>-0.66999858776622934</v>
      </c>
      <c r="K24">
        <v>-0.73449950338698966</v>
      </c>
      <c r="L24">
        <v>-0.72953765110262236</v>
      </c>
      <c r="M24">
        <v>-0.72760500533664263</v>
      </c>
      <c r="N24">
        <v>-0.72121685355279019</v>
      </c>
      <c r="O24">
        <v>-0.72827466862843848</v>
      </c>
      <c r="P24">
        <v>-0.73224739814018014</v>
      </c>
    </row>
    <row r="25" spans="1:16" x14ac:dyDescent="0.25">
      <c r="A25" s="1">
        <v>22</v>
      </c>
      <c r="B25" s="5">
        <v>-0.67717943449128304</v>
      </c>
      <c r="C25">
        <v>-0.69476810461444261</v>
      </c>
      <c r="D25">
        <v>-0.46277492412128252</v>
      </c>
      <c r="E25" s="5">
        <v>-0.73477069478798396</v>
      </c>
      <c r="F25">
        <v>-0.71404502397169312</v>
      </c>
      <c r="G25">
        <v>-0.72412356781572096</v>
      </c>
      <c r="H25">
        <v>-0.68371291590100935</v>
      </c>
      <c r="I25">
        <v>-0.72791733883088749</v>
      </c>
      <c r="J25">
        <v>-0.67012292069722412</v>
      </c>
      <c r="K25">
        <v>-0.73448021696931554</v>
      </c>
      <c r="L25">
        <v>-0.72953760775813603</v>
      </c>
      <c r="M25">
        <v>-0.72761080264322642</v>
      </c>
      <c r="N25">
        <v>-0.72123418609769074</v>
      </c>
      <c r="O25">
        <v>-0.72827662842045582</v>
      </c>
      <c r="P25">
        <v>-0.73224086885156037</v>
      </c>
    </row>
    <row r="26" spans="1:16" x14ac:dyDescent="0.25">
      <c r="A26" s="1">
        <v>23</v>
      </c>
      <c r="B26" s="5">
        <v>-0.67734971327253102</v>
      </c>
      <c r="C26">
        <v>-0.69484143289240641</v>
      </c>
      <c r="D26">
        <v>-0.46358560581205271</v>
      </c>
      <c r="E26" s="5">
        <v>-0.73475547310623301</v>
      </c>
      <c r="F26">
        <v>-0.71406637976885556</v>
      </c>
      <c r="G26">
        <v>-0.72420352744544148</v>
      </c>
      <c r="H26">
        <v>-0.68377518868627551</v>
      </c>
      <c r="I26">
        <v>-0.72792571703949549</v>
      </c>
      <c r="J26">
        <v>-0.67024725331696033</v>
      </c>
      <c r="K26">
        <v>-0.7344609914950373</v>
      </c>
      <c r="L26">
        <v>-0.72953756442094042</v>
      </c>
      <c r="M26">
        <v>-0.72761659994913308</v>
      </c>
      <c r="N26">
        <v>-0.72125151863653947</v>
      </c>
      <c r="O26">
        <v>-0.72827858821239566</v>
      </c>
      <c r="P26">
        <v>-0.73223434355187056</v>
      </c>
    </row>
    <row r="27" spans="1:16" x14ac:dyDescent="0.25">
      <c r="A27" s="1">
        <v>24</v>
      </c>
      <c r="B27" s="5">
        <v>-0.677520033322765</v>
      </c>
      <c r="C27">
        <v>-0.6949147585110893</v>
      </c>
      <c r="D27">
        <v>-0.46439475010043713</v>
      </c>
      <c r="E27" s="5">
        <v>-0.73474025466116699</v>
      </c>
      <c r="F27">
        <v>-0.71408773555683103</v>
      </c>
      <c r="G27">
        <v>-0.72428348694635858</v>
      </c>
      <c r="H27">
        <v>-0.6838374613934497</v>
      </c>
      <c r="I27">
        <v>-0.72793408865348985</v>
      </c>
      <c r="J27">
        <v>-0.67037158562543897</v>
      </c>
      <c r="K27">
        <v>-0.73444182675926151</v>
      </c>
      <c r="L27">
        <v>-0.72953752109103376</v>
      </c>
      <c r="M27">
        <v>-0.72762239725436262</v>
      </c>
      <c r="N27">
        <v>-0.72126885116933626</v>
      </c>
      <c r="O27">
        <v>-0.72828054800425812</v>
      </c>
      <c r="P27">
        <v>-0.73222782223745686</v>
      </c>
    </row>
    <row r="28" spans="1:16" x14ac:dyDescent="0.25">
      <c r="A28" s="1">
        <v>25</v>
      </c>
      <c r="B28" s="5">
        <v>-0.67769039432774103</v>
      </c>
      <c r="C28">
        <v>-0.6949880814706364</v>
      </c>
      <c r="D28">
        <v>-0.46520236135566051</v>
      </c>
      <c r="E28" s="5">
        <v>-0.73472503945599998</v>
      </c>
      <c r="F28">
        <v>-0.71410909133561939</v>
      </c>
      <c r="G28">
        <v>-0.72436344631847238</v>
      </c>
      <c r="H28">
        <v>-0.68389973402253201</v>
      </c>
      <c r="I28">
        <v>-0.72794245368065291</v>
      </c>
      <c r="J28">
        <v>-0.67049591762266136</v>
      </c>
      <c r="K28">
        <v>-0.73442272255797292</v>
      </c>
      <c r="L28">
        <v>-0.72953747776841427</v>
      </c>
      <c r="M28">
        <v>-0.72762819455891525</v>
      </c>
      <c r="N28">
        <v>-0.72128618369608088</v>
      </c>
      <c r="O28">
        <v>-0.72828250779604309</v>
      </c>
      <c r="P28">
        <v>-0.73222130490466897</v>
      </c>
    </row>
    <row r="29" spans="1:16" x14ac:dyDescent="0.25">
      <c r="A29" s="1">
        <v>26</v>
      </c>
      <c r="B29" s="5">
        <v>-0.67786079597548099</v>
      </c>
      <c r="C29">
        <v>-0.69506140177119169</v>
      </c>
      <c r="D29">
        <v>-0.4660084439304068</v>
      </c>
      <c r="E29" s="5">
        <v>-0.73470982749394897</v>
      </c>
      <c r="F29">
        <v>-0.714130447105221</v>
      </c>
      <c r="G29">
        <v>-0.72444340556178344</v>
      </c>
      <c r="H29">
        <v>-0.68396200657352302</v>
      </c>
      <c r="I29">
        <v>-0.7279508121287559</v>
      </c>
      <c r="J29">
        <v>-0.67062024930862874</v>
      </c>
      <c r="K29">
        <v>-0.73440367868805456</v>
      </c>
      <c r="L29">
        <v>-0.72953743445308017</v>
      </c>
      <c r="M29">
        <v>-0.72763399186279065</v>
      </c>
      <c r="N29">
        <v>-0.72130351621677358</v>
      </c>
      <c r="O29">
        <v>-0.72828446758775089</v>
      </c>
      <c r="P29">
        <v>-0.73221479154986191</v>
      </c>
    </row>
    <row r="30" spans="1:16" x14ac:dyDescent="0.25">
      <c r="A30" s="1">
        <v>27</v>
      </c>
      <c r="B30" s="5">
        <v>-0.67803123795625997</v>
      </c>
      <c r="C30">
        <v>-0.69513471941290017</v>
      </c>
      <c r="D30">
        <v>-0.46681300216089799</v>
      </c>
      <c r="E30" s="5">
        <v>-0.73469461877823405</v>
      </c>
      <c r="F30">
        <v>-0.7141518028656354</v>
      </c>
      <c r="G30">
        <v>-0.72452336467629197</v>
      </c>
      <c r="H30">
        <v>-0.68402427904642238</v>
      </c>
      <c r="I30">
        <v>-0.72795916400555694</v>
      </c>
      <c r="J30">
        <v>-0.6707445806833422</v>
      </c>
      <c r="K30">
        <v>-0.73438469494723702</v>
      </c>
      <c r="L30">
        <v>-0.72953739114502947</v>
      </c>
      <c r="M30">
        <v>-0.72763978916598893</v>
      </c>
      <c r="N30">
        <v>-0.72132084873141444</v>
      </c>
      <c r="O30">
        <v>-0.7282864273793811</v>
      </c>
      <c r="P30">
        <v>-0.7322082821693946</v>
      </c>
    </row>
    <row r="31" spans="1:16" x14ac:dyDescent="0.25">
      <c r="A31" s="1">
        <v>28</v>
      </c>
      <c r="B31" s="5">
        <v>-0.67820171996257606</v>
      </c>
      <c r="C31">
        <v>-0.69520803439590628</v>
      </c>
      <c r="D31">
        <v>-0.46761604036697191</v>
      </c>
      <c r="E31" s="5">
        <v>-0.73467941331208098</v>
      </c>
      <c r="F31">
        <v>-0.71417315861686304</v>
      </c>
      <c r="G31">
        <v>-0.72460332366199831</v>
      </c>
      <c r="H31">
        <v>-0.68408655144123065</v>
      </c>
      <c r="I31">
        <v>-0.72796750931880294</v>
      </c>
      <c r="J31">
        <v>-0.67086891174680297</v>
      </c>
      <c r="K31">
        <v>-0.73436577113417179</v>
      </c>
      <c r="L31">
        <v>-0.72953734784426039</v>
      </c>
      <c r="M31">
        <v>-0.72764558646851019</v>
      </c>
      <c r="N31">
        <v>-0.72133818124000326</v>
      </c>
      <c r="O31">
        <v>-0.72828838717093414</v>
      </c>
      <c r="P31">
        <v>-0.73220177675963027</v>
      </c>
    </row>
    <row r="32" spans="1:16" x14ac:dyDescent="0.25">
      <c r="A32" s="1">
        <v>29</v>
      </c>
      <c r="B32" s="5">
        <v>-0.67837224168913302</v>
      </c>
      <c r="C32">
        <v>-0.69528134672035491</v>
      </c>
      <c r="D32">
        <v>-0.46841756285215841</v>
      </c>
      <c r="E32" s="5">
        <v>-0.73466421109872104</v>
      </c>
      <c r="F32">
        <v>-0.71419451435890347</v>
      </c>
      <c r="G32">
        <v>-0.72468328251890268</v>
      </c>
      <c r="H32">
        <v>-0.6841488237579475</v>
      </c>
      <c r="I32">
        <v>-0.72797584807622751</v>
      </c>
      <c r="J32">
        <v>-0.67099324249901204</v>
      </c>
      <c r="K32">
        <v>-0.73434690704831884</v>
      </c>
      <c r="L32">
        <v>-0.72953730455077126</v>
      </c>
      <c r="M32">
        <v>-0.72765138377035421</v>
      </c>
      <c r="N32">
        <v>-0.72135551374254003</v>
      </c>
      <c r="O32">
        <v>-0.72829034696240968</v>
      </c>
      <c r="P32">
        <v>-0.7321952753169374</v>
      </c>
    </row>
    <row r="33" spans="1:16" x14ac:dyDescent="0.25">
      <c r="A33" s="1">
        <v>30</v>
      </c>
      <c r="B33" s="5">
        <v>-0.67854280283282697</v>
      </c>
      <c r="C33">
        <v>-0.69535465638639071</v>
      </c>
      <c r="D33">
        <v>-0.46921757390375729</v>
      </c>
      <c r="E33" s="5">
        <v>-0.734649012141388</v>
      </c>
      <c r="F33">
        <v>-0.71421587009175724</v>
      </c>
      <c r="G33">
        <v>-0.72476324124700564</v>
      </c>
      <c r="H33">
        <v>-0.68421109599657359</v>
      </c>
      <c r="I33">
        <v>-0.72798418028555312</v>
      </c>
      <c r="J33">
        <v>-0.67111757293997076</v>
      </c>
      <c r="K33">
        <v>-0.73432810249006042</v>
      </c>
      <c r="L33">
        <v>-0.72953726126455998</v>
      </c>
      <c r="M33">
        <v>-0.72765718107152133</v>
      </c>
      <c r="N33">
        <v>-0.72137284623902487</v>
      </c>
      <c r="O33">
        <v>-0.72829230675380796</v>
      </c>
      <c r="P33">
        <v>-0.73218877783768765</v>
      </c>
    </row>
    <row r="34" spans="1:16" x14ac:dyDescent="0.25">
      <c r="A34" s="1">
        <v>31</v>
      </c>
      <c r="B34" s="5">
        <v>-0.67871340309271699</v>
      </c>
      <c r="C34">
        <v>-0.69542796339415791</v>
      </c>
      <c r="D34">
        <v>-0.47001607779291421</v>
      </c>
      <c r="E34" s="5">
        <v>-0.73463381644332104</v>
      </c>
      <c r="F34">
        <v>-0.71423722581542382</v>
      </c>
      <c r="G34">
        <v>-0.7248431998463073</v>
      </c>
      <c r="H34">
        <v>-0.68427336815710871</v>
      </c>
      <c r="I34">
        <v>-0.7279925059544895</v>
      </c>
      <c r="J34">
        <v>-0.67124190306968012</v>
      </c>
      <c r="K34">
        <v>-0.73430935726059154</v>
      </c>
      <c r="L34">
        <v>-0.72953721798562499</v>
      </c>
      <c r="M34">
        <v>-0.7276629783720111</v>
      </c>
      <c r="N34">
        <v>-0.72139017872945776</v>
      </c>
      <c r="O34">
        <v>-0.72829426654512863</v>
      </c>
      <c r="P34">
        <v>-0.73218228431825827</v>
      </c>
    </row>
    <row r="35" spans="1:16" x14ac:dyDescent="0.25">
      <c r="A35" s="1">
        <v>32</v>
      </c>
      <c r="B35" s="5">
        <v>-0.67888404217001397</v>
      </c>
      <c r="C35">
        <v>-0.69550126774380183</v>
      </c>
      <c r="D35">
        <v>-0.47081307877469752</v>
      </c>
      <c r="E35" s="5">
        <v>-0.73461862400776401</v>
      </c>
      <c r="F35">
        <v>-0.71425858152990351</v>
      </c>
      <c r="G35">
        <v>-0.72492315831680787</v>
      </c>
      <c r="H35">
        <v>-0.68433564023955318</v>
      </c>
      <c r="I35">
        <v>-0.72800082509073438</v>
      </c>
      <c r="J35">
        <v>-0.67136623288814146</v>
      </c>
      <c r="K35">
        <v>-0.73429067116198987</v>
      </c>
      <c r="L35">
        <v>-0.72953717471396418</v>
      </c>
      <c r="M35">
        <v>-0.72766877567182386</v>
      </c>
      <c r="N35">
        <v>-0.72140751121383873</v>
      </c>
      <c r="O35">
        <v>-0.72829622633637214</v>
      </c>
      <c r="P35">
        <v>-0.73217579475503058</v>
      </c>
    </row>
    <row r="36" spans="1:16" x14ac:dyDescent="0.25">
      <c r="A36" s="1">
        <v>33</v>
      </c>
      <c r="B36" s="5">
        <v>-0.67905471976805298</v>
      </c>
      <c r="C36">
        <v>-0.69557456943546569</v>
      </c>
      <c r="D36">
        <v>-0.47160858108817272</v>
      </c>
      <c r="E36" s="5">
        <v>-0.73460343483796497</v>
      </c>
      <c r="F36">
        <v>-0.71427993723519623</v>
      </c>
      <c r="G36">
        <v>-0.72500311665850792</v>
      </c>
      <c r="H36">
        <v>-0.68439791224390711</v>
      </c>
      <c r="I36">
        <v>-0.72800913770197395</v>
      </c>
      <c r="J36">
        <v>-0.67149056239535598</v>
      </c>
      <c r="K36">
        <v>-0.73427204399717816</v>
      </c>
      <c r="L36">
        <v>-0.72953713144957577</v>
      </c>
      <c r="M36">
        <v>-0.72767457297095972</v>
      </c>
      <c r="N36">
        <v>-0.72142484369216764</v>
      </c>
      <c r="O36">
        <v>-0.72829818612753816</v>
      </c>
      <c r="P36">
        <v>-0.73216930914438982</v>
      </c>
    </row>
    <row r="37" spans="1:16" x14ac:dyDescent="0.25">
      <c r="A37" s="1">
        <v>34</v>
      </c>
      <c r="B37" s="5">
        <v>-0.67922543559228299</v>
      </c>
      <c r="C37">
        <v>-0.6956478684692956</v>
      </c>
      <c r="D37">
        <v>-0.47240258895647819</v>
      </c>
      <c r="E37" s="5">
        <v>-0.734588248937177</v>
      </c>
      <c r="F37">
        <v>-0.71430129293130207</v>
      </c>
      <c r="G37">
        <v>-0.72508307487140766</v>
      </c>
      <c r="H37">
        <v>-0.68446018417017074</v>
      </c>
      <c r="I37">
        <v>-0.72801744379588185</v>
      </c>
      <c r="J37">
        <v>-0.6716148915913247</v>
      </c>
      <c r="K37">
        <v>-0.7342534755699045</v>
      </c>
      <c r="L37">
        <v>-0.72953708819245822</v>
      </c>
      <c r="M37">
        <v>-0.72768037026941812</v>
      </c>
      <c r="N37">
        <v>-0.72144217616444462</v>
      </c>
      <c r="O37">
        <v>-0.72830014591862691</v>
      </c>
      <c r="P37">
        <v>-0.73216282748272621</v>
      </c>
    </row>
    <row r="38" spans="1:16" x14ac:dyDescent="0.25">
      <c r="A38" s="1">
        <v>35</v>
      </c>
      <c r="B38" s="5">
        <v>-0.67939618935024104</v>
      </c>
      <c r="C38">
        <v>-0.69572116484543522</v>
      </c>
      <c r="D38">
        <v>-0.47319510658690001</v>
      </c>
      <c r="E38" s="5">
        <v>-0.73457306630865704</v>
      </c>
      <c r="F38">
        <v>-0.71432264861822103</v>
      </c>
      <c r="G38">
        <v>-0.72516303295550733</v>
      </c>
      <c r="H38">
        <v>-0.68452245601834405</v>
      </c>
      <c r="I38">
        <v>-0.72802574338011916</v>
      </c>
      <c r="J38">
        <v>-0.67173922047604884</v>
      </c>
      <c r="K38">
        <v>-0.73423496568478352</v>
      </c>
      <c r="L38">
        <v>-0.72953704494260929</v>
      </c>
      <c r="M38">
        <v>-0.72768616756719973</v>
      </c>
      <c r="N38">
        <v>-0.72145950863066965</v>
      </c>
      <c r="O38">
        <v>-0.72830210570963816</v>
      </c>
      <c r="P38">
        <v>-0.73215634976643396</v>
      </c>
    </row>
    <row r="39" spans="1:16" x14ac:dyDescent="0.25">
      <c r="A39" s="1">
        <v>36</v>
      </c>
      <c r="B39" s="5">
        <v>-0.67956698075153898</v>
      </c>
      <c r="C39">
        <v>-0.69579445856402899</v>
      </c>
      <c r="D39">
        <v>-0.47398613817094609</v>
      </c>
      <c r="E39" s="5">
        <v>-0.73455788695566704</v>
      </c>
      <c r="F39">
        <v>-0.71434400429595279</v>
      </c>
      <c r="G39">
        <v>-0.72524299091080735</v>
      </c>
      <c r="H39">
        <v>-0.68458472778842716</v>
      </c>
      <c r="I39">
        <v>-0.72803403646233589</v>
      </c>
      <c r="J39">
        <v>-0.67186354904952961</v>
      </c>
      <c r="K39">
        <v>-0.73421651414726319</v>
      </c>
      <c r="L39">
        <v>-0.72953700170002733</v>
      </c>
      <c r="M39">
        <v>-0.72769196486430421</v>
      </c>
      <c r="N39">
        <v>-0.72147684109084287</v>
      </c>
      <c r="O39">
        <v>-0.72830406550057214</v>
      </c>
      <c r="P39">
        <v>-0.73214987599191195</v>
      </c>
    </row>
    <row r="40" spans="1:16" x14ac:dyDescent="0.25">
      <c r="A40" s="1">
        <v>37</v>
      </c>
      <c r="B40" s="5">
        <v>-0.67973780950784002</v>
      </c>
      <c r="C40">
        <v>-0.69586774962522191</v>
      </c>
      <c r="D40">
        <v>-0.47477568788442021</v>
      </c>
      <c r="E40" s="5">
        <v>-0.73454271088147305</v>
      </c>
      <c r="F40">
        <v>-0.7143653599644979</v>
      </c>
      <c r="G40">
        <v>-0.72532294873730796</v>
      </c>
      <c r="H40">
        <v>-0.68464699948042029</v>
      </c>
      <c r="I40">
        <v>-0.7280423230501698</v>
      </c>
      <c r="J40">
        <v>-0.67198787731176823</v>
      </c>
      <c r="K40">
        <v>-0.73419812076359658</v>
      </c>
      <c r="L40">
        <v>-0.72953695846471056</v>
      </c>
      <c r="M40">
        <v>-0.72769776216073134</v>
      </c>
      <c r="N40">
        <v>-0.72149417354496403</v>
      </c>
      <c r="O40">
        <v>-0.72830602529142863</v>
      </c>
      <c r="P40">
        <v>-0.73214340615556361</v>
      </c>
    </row>
    <row r="41" spans="1:16" x14ac:dyDescent="0.25">
      <c r="A41" s="1">
        <v>38</v>
      </c>
      <c r="B41" s="5">
        <v>-0.67990867533284405</v>
      </c>
      <c r="C41">
        <v>-0.69594103802915808</v>
      </c>
      <c r="D41">
        <v>-0.475563759887495</v>
      </c>
      <c r="E41" s="5">
        <v>-0.73452753808934701</v>
      </c>
      <c r="F41">
        <v>-0.71438671562385614</v>
      </c>
      <c r="G41">
        <v>-0.72540290643500938</v>
      </c>
      <c r="H41">
        <v>-0.68470927109432378</v>
      </c>
      <c r="I41">
        <v>-0.72805060315124626</v>
      </c>
      <c r="J41">
        <v>-0.67211220526276549</v>
      </c>
      <c r="K41">
        <v>-0.73417978534090278</v>
      </c>
      <c r="L41">
        <v>-0.7295369152366572</v>
      </c>
      <c r="M41">
        <v>-0.72770355945648169</v>
      </c>
      <c r="N41">
        <v>-0.72151150599303315</v>
      </c>
      <c r="O41">
        <v>-0.72830798508220773</v>
      </c>
      <c r="P41">
        <v>-0.73213694025379605</v>
      </c>
    </row>
    <row r="42" spans="1:16" x14ac:dyDescent="0.25">
      <c r="A42" s="1">
        <v>39</v>
      </c>
      <c r="B42" s="5">
        <v>-0.68007957794226703</v>
      </c>
      <c r="C42">
        <v>-0.69601432377598271</v>
      </c>
      <c r="D42">
        <v>-0.47635035832478601</v>
      </c>
      <c r="E42" s="5">
        <v>-0.73451236858256297</v>
      </c>
      <c r="F42">
        <v>-0.71440807127402728</v>
      </c>
      <c r="G42">
        <v>-0.72548286400391226</v>
      </c>
      <c r="H42">
        <v>-0.68477154263013751</v>
      </c>
      <c r="I42">
        <v>-0.72805887677317949</v>
      </c>
      <c r="J42">
        <v>-0.67223653290252305</v>
      </c>
      <c r="K42">
        <v>-0.73416150768709765</v>
      </c>
      <c r="L42">
        <v>-0.72953687201586537</v>
      </c>
      <c r="M42">
        <v>-0.72770935675155468</v>
      </c>
      <c r="N42">
        <v>-0.72152883843505045</v>
      </c>
      <c r="O42">
        <v>-0.72830994487290956</v>
      </c>
      <c r="P42">
        <v>-0.73213047828302158</v>
      </c>
    </row>
    <row r="43" spans="1:16" x14ac:dyDescent="0.25">
      <c r="A43" s="1">
        <v>40</v>
      </c>
      <c r="B43" s="5">
        <v>-0.680250517053828</v>
      </c>
      <c r="C43">
        <v>-0.69608760686583926</v>
      </c>
      <c r="D43">
        <v>-0.47713548732542321</v>
      </c>
      <c r="E43" s="5">
        <v>-0.73449720236440197</v>
      </c>
      <c r="F43">
        <v>-0.71442942691501166</v>
      </c>
      <c r="G43">
        <v>-0.7255628214440164</v>
      </c>
      <c r="H43">
        <v>-0.6848338140878617</v>
      </c>
      <c r="I43">
        <v>-0.7280671439235713</v>
      </c>
      <c r="J43">
        <v>-0.67236086023104202</v>
      </c>
      <c r="K43">
        <v>-0.7341432876109163</v>
      </c>
      <c r="L43">
        <v>-0.72953682880233295</v>
      </c>
      <c r="M43">
        <v>-0.72771515404595066</v>
      </c>
      <c r="N43">
        <v>-0.72154617087101591</v>
      </c>
      <c r="O43">
        <v>-0.72831190466353402</v>
      </c>
      <c r="P43">
        <v>-0.73212402023965606</v>
      </c>
    </row>
    <row r="44" spans="1:16" x14ac:dyDescent="0.25">
      <c r="A44" s="1">
        <v>41</v>
      </c>
      <c r="B44" s="5">
        <v>-0.68042149238722305</v>
      </c>
      <c r="C44">
        <v>-0.69616088729887282</v>
      </c>
      <c r="D44">
        <v>-0.47791915100312432</v>
      </c>
      <c r="E44" s="5">
        <v>-0.73448203943814905</v>
      </c>
      <c r="F44">
        <v>-0.71445078254680905</v>
      </c>
      <c r="G44">
        <v>-0.72564277875532246</v>
      </c>
      <c r="H44">
        <v>-0.68489608546749658</v>
      </c>
      <c r="I44">
        <v>-0.72807540461001163</v>
      </c>
      <c r="J44">
        <v>-0.67248518724832329</v>
      </c>
      <c r="K44">
        <v>-0.7341251249219225</v>
      </c>
      <c r="L44">
        <v>-0.72953678559605839</v>
      </c>
      <c r="M44">
        <v>-0.72772095133966963</v>
      </c>
      <c r="N44">
        <v>-0.72156350330092933</v>
      </c>
      <c r="O44">
        <v>-0.72831386445408097</v>
      </c>
      <c r="P44">
        <v>-0.73211756612012047</v>
      </c>
    </row>
    <row r="45" spans="1:16" x14ac:dyDescent="0.25">
      <c r="A45" s="1">
        <v>42</v>
      </c>
      <c r="B45" s="5">
        <v>-0.68059250366411705</v>
      </c>
      <c r="C45">
        <v>-0.69623416507522817</v>
      </c>
      <c r="D45">
        <v>-0.47870135345626541</v>
      </c>
      <c r="E45" s="5">
        <v>-0.73446687980709302</v>
      </c>
      <c r="F45">
        <v>-0.71447213816941946</v>
      </c>
      <c r="G45">
        <v>-0.72572273593783077</v>
      </c>
      <c r="H45">
        <v>-0.68495835676904204</v>
      </c>
      <c r="I45">
        <v>-0.72808365884007831</v>
      </c>
      <c r="J45">
        <v>-0.67260951395436819</v>
      </c>
      <c r="K45">
        <v>-0.73410701943048606</v>
      </c>
      <c r="L45">
        <v>-0.72953674239703981</v>
      </c>
      <c r="M45">
        <v>-0.72772674863271147</v>
      </c>
      <c r="N45">
        <v>-0.72158083572479081</v>
      </c>
      <c r="O45">
        <v>-0.72831582424455066</v>
      </c>
      <c r="P45">
        <v>-0.73211111592083977</v>
      </c>
    </row>
    <row r="46" spans="1:16" x14ac:dyDescent="0.25">
      <c r="A46" s="1">
        <v>43</v>
      </c>
      <c r="B46" s="5">
        <v>-0.68076355060811899</v>
      </c>
      <c r="C46">
        <v>-0.69630744019504942</v>
      </c>
      <c r="D46">
        <v>-0.47948209876795378</v>
      </c>
      <c r="E46" s="5">
        <v>-0.73445172347452703</v>
      </c>
      <c r="F46">
        <v>-0.7144934937828431</v>
      </c>
      <c r="G46">
        <v>-0.72580269299154165</v>
      </c>
      <c r="H46">
        <v>-0.68502062799249863</v>
      </c>
      <c r="I46">
        <v>-0.72809190662133816</v>
      </c>
      <c r="J46">
        <v>-0.67273384034917771</v>
      </c>
      <c r="K46">
        <v>-0.73408897094777847</v>
      </c>
      <c r="L46">
        <v>-0.72953669920527564</v>
      </c>
      <c r="M46">
        <v>-0.72773254592507619</v>
      </c>
      <c r="N46">
        <v>-0.72159816814260036</v>
      </c>
      <c r="O46">
        <v>-0.72831778403494296</v>
      </c>
      <c r="P46">
        <v>-0.73210466963824294</v>
      </c>
    </row>
    <row r="47" spans="1:16" x14ac:dyDescent="0.25">
      <c r="A47" s="1">
        <v>44</v>
      </c>
      <c r="B47" s="5">
        <v>-0.68093463294477097</v>
      </c>
      <c r="C47">
        <v>-0.69638071265848078</v>
      </c>
      <c r="D47">
        <v>-0.48026139100609788</v>
      </c>
      <c r="E47" s="5">
        <v>-0.73443657044375099</v>
      </c>
      <c r="F47">
        <v>-0.71451484938707988</v>
      </c>
      <c r="G47">
        <v>-0.72588264991645512</v>
      </c>
      <c r="H47">
        <v>-0.68508289913786635</v>
      </c>
      <c r="I47">
        <v>-0.72810014796134515</v>
      </c>
      <c r="J47">
        <v>-0.67285816643275342</v>
      </c>
      <c r="K47">
        <v>-0.73407097928576637</v>
      </c>
      <c r="L47">
        <v>-0.72953665602076356</v>
      </c>
      <c r="M47">
        <v>-0.72773834321676367</v>
      </c>
      <c r="N47">
        <v>-0.72161550055435808</v>
      </c>
      <c r="O47">
        <v>-0.72831974382525777</v>
      </c>
      <c r="P47">
        <v>-0.73209822726876406</v>
      </c>
    </row>
    <row r="48" spans="1:16" x14ac:dyDescent="0.25">
      <c r="A48" s="1">
        <v>45</v>
      </c>
      <c r="B48" s="5">
        <v>-0.68110575040152399</v>
      </c>
      <c r="C48">
        <v>-0.69645398246566703</v>
      </c>
      <c r="D48">
        <v>-0.4810392342234785</v>
      </c>
      <c r="E48" s="5">
        <v>-0.73442142071806704</v>
      </c>
      <c r="F48">
        <v>-0.71453620498212966</v>
      </c>
      <c r="G48">
        <v>-0.72596260671257173</v>
      </c>
      <c r="H48">
        <v>-0.68514517020514509</v>
      </c>
      <c r="I48">
        <v>-0.72810838286764235</v>
      </c>
      <c r="J48">
        <v>-0.67298249220509609</v>
      </c>
      <c r="K48">
        <v>-0.73405304425723228</v>
      </c>
      <c r="L48">
        <v>-0.72953661284350213</v>
      </c>
      <c r="M48">
        <v>-0.72774414050777414</v>
      </c>
      <c r="N48">
        <v>-0.72163283296006364</v>
      </c>
      <c r="O48">
        <v>-0.72832170361549531</v>
      </c>
      <c r="P48">
        <v>-0.73209178880884096</v>
      </c>
    </row>
    <row r="49" spans="1:16" x14ac:dyDescent="0.25">
      <c r="A49" s="1">
        <v>46</v>
      </c>
      <c r="B49" s="5">
        <v>-0.68127690270773</v>
      </c>
      <c r="C49">
        <v>-0.6965272496167525</v>
      </c>
      <c r="D49">
        <v>-0.48181563245781889</v>
      </c>
      <c r="E49" s="5">
        <v>-0.73440627430078298</v>
      </c>
      <c r="F49">
        <v>-0.7145575605679928</v>
      </c>
      <c r="G49">
        <v>-0.72604256337989181</v>
      </c>
      <c r="H49">
        <v>-0.68520744119433519</v>
      </c>
      <c r="I49">
        <v>-0.72811661134776073</v>
      </c>
      <c r="J49">
        <v>-0.67310681766620706</v>
      </c>
      <c r="K49">
        <v>-0.73403516567573535</v>
      </c>
      <c r="L49">
        <v>-0.72953656967348923</v>
      </c>
      <c r="M49">
        <v>-0.7277499377981077</v>
      </c>
      <c r="N49">
        <v>-0.7216501653597176</v>
      </c>
      <c r="O49">
        <v>-0.72832366340565535</v>
      </c>
      <c r="P49">
        <v>-0.73208535425491572</v>
      </c>
    </row>
    <row r="50" spans="1:16" x14ac:dyDescent="0.25">
      <c r="A50" s="1">
        <v>47</v>
      </c>
      <c r="B50" s="5">
        <v>-0.681448089594618</v>
      </c>
      <c r="C50">
        <v>-0.69660051411188217</v>
      </c>
      <c r="D50">
        <v>-0.4825905897318547</v>
      </c>
      <c r="E50" s="5">
        <v>-0.73439113119521204</v>
      </c>
      <c r="F50">
        <v>-0.71457891614466884</v>
      </c>
      <c r="G50">
        <v>-0.72612251991841559</v>
      </c>
      <c r="H50">
        <v>-0.68526971210543697</v>
      </c>
      <c r="I50">
        <v>-0.72812483340921863</v>
      </c>
      <c r="J50">
        <v>-0.67323114281608765</v>
      </c>
      <c r="K50">
        <v>-0.73401734335563962</v>
      </c>
      <c r="L50">
        <v>-0.72953652651072343</v>
      </c>
      <c r="M50">
        <v>-0.72775573508776392</v>
      </c>
      <c r="N50">
        <v>-0.7216674977533194</v>
      </c>
      <c r="O50">
        <v>-0.72832562319573824</v>
      </c>
      <c r="P50">
        <v>-0.73207892360343518</v>
      </c>
    </row>
    <row r="51" spans="1:16" x14ac:dyDescent="0.25">
      <c r="A51" s="1">
        <v>48</v>
      </c>
      <c r="B51" s="5">
        <v>-0.68161931079528104</v>
      </c>
      <c r="C51">
        <v>-0.6966737759511995</v>
      </c>
      <c r="D51">
        <v>-0.48336411005340307</v>
      </c>
      <c r="E51" s="5">
        <v>-0.73437599140467003</v>
      </c>
      <c r="F51">
        <v>-0.71460027171215812</v>
      </c>
      <c r="G51">
        <v>-0.72620247632814339</v>
      </c>
      <c r="H51">
        <v>-0.68533198293845021</v>
      </c>
      <c r="I51">
        <v>-0.72813304905952436</v>
      </c>
      <c r="J51">
        <v>-0.67335546765473864</v>
      </c>
      <c r="K51">
        <v>-0.73399957711206942</v>
      </c>
      <c r="L51">
        <v>-0.72953648335520249</v>
      </c>
      <c r="M51">
        <v>-0.72776153237674301</v>
      </c>
      <c r="N51">
        <v>-0.72168483014086948</v>
      </c>
      <c r="O51">
        <v>-0.72832758298574363</v>
      </c>
      <c r="P51">
        <v>-0.7320724968508503</v>
      </c>
    </row>
    <row r="52" spans="1:16" x14ac:dyDescent="0.25">
      <c r="A52" s="1">
        <v>49</v>
      </c>
      <c r="B52" s="5">
        <v>-0.68179056604466004</v>
      </c>
      <c r="C52">
        <v>-0.69674703513484915</v>
      </c>
      <c r="D52">
        <v>-0.48413619741543268</v>
      </c>
      <c r="E52" s="5">
        <v>-0.73436085493247805</v>
      </c>
      <c r="F52">
        <v>-0.71462162727046064</v>
      </c>
      <c r="G52">
        <v>-0.72628243260907543</v>
      </c>
      <c r="H52">
        <v>-0.68539425369337537</v>
      </c>
      <c r="I52">
        <v>-0.72814125830617327</v>
      </c>
      <c r="J52">
        <v>-0.67347979218216159</v>
      </c>
      <c r="K52">
        <v>-0.73398186676095922</v>
      </c>
      <c r="L52">
        <v>-0.72953644020692476</v>
      </c>
      <c r="M52">
        <v>-0.7277673296650452</v>
      </c>
      <c r="N52">
        <v>-0.72170216252236741</v>
      </c>
      <c r="O52">
        <v>-0.72832954277567163</v>
      </c>
      <c r="P52">
        <v>-0.73206607399361634</v>
      </c>
    </row>
    <row r="53" spans="1:16" x14ac:dyDescent="0.25">
      <c r="A53" s="1">
        <v>50</v>
      </c>
      <c r="B53" s="5">
        <v>-0.681961855079526</v>
      </c>
      <c r="C53">
        <v>-0.6968202916629761</v>
      </c>
      <c r="D53">
        <v>-0.48490685579613119</v>
      </c>
      <c r="E53" s="5">
        <v>-0.734345721781965</v>
      </c>
      <c r="F53">
        <v>-0.71464298281957617</v>
      </c>
      <c r="G53">
        <v>-0.72636238876121217</v>
      </c>
      <c r="H53">
        <v>-0.68545652437021232</v>
      </c>
      <c r="I53">
        <v>-0.72814946115664936</v>
      </c>
      <c r="J53">
        <v>-0.67360411639835738</v>
      </c>
      <c r="K53">
        <v>-0.73396421211899621</v>
      </c>
      <c r="L53">
        <v>-0.72953639706588858</v>
      </c>
      <c r="M53">
        <v>-0.72777312695267016</v>
      </c>
      <c r="N53">
        <v>-0.72171949489781362</v>
      </c>
      <c r="O53">
        <v>-0.72833150256552215</v>
      </c>
      <c r="P53">
        <v>-0.73205965502819259</v>
      </c>
    </row>
    <row r="54" spans="1:16" x14ac:dyDescent="0.25">
      <c r="A54" s="1">
        <v>51</v>
      </c>
      <c r="B54" s="5">
        <v>-0.68213317763846704</v>
      </c>
      <c r="C54">
        <v>-0.69689354553572436</v>
      </c>
      <c r="D54">
        <v>-0.4856760891589747</v>
      </c>
      <c r="E54" s="5">
        <v>-0.73433059195646</v>
      </c>
      <c r="F54">
        <v>-0.71466433835950494</v>
      </c>
      <c r="G54">
        <v>-0.72644234478455405</v>
      </c>
      <c r="H54">
        <v>-0.68551879496896151</v>
      </c>
      <c r="I54">
        <v>-0.7281576576184251</v>
      </c>
      <c r="J54">
        <v>-0.67372844030332735</v>
      </c>
      <c r="K54">
        <v>-0.73394661300365605</v>
      </c>
      <c r="L54">
        <v>-0.72953635393209204</v>
      </c>
      <c r="M54">
        <v>-0.7277789242396181</v>
      </c>
      <c r="N54">
        <v>-0.72173682726720789</v>
      </c>
      <c r="O54">
        <v>-0.72833346235529539</v>
      </c>
      <c r="P54">
        <v>-0.73205323995104299</v>
      </c>
    </row>
    <row r="55" spans="1:16" x14ac:dyDescent="0.25">
      <c r="A55" s="1">
        <v>52</v>
      </c>
      <c r="B55" s="5">
        <v>-0.68230453346186803</v>
      </c>
      <c r="C55">
        <v>-0.69696679675323781</v>
      </c>
      <c r="D55">
        <v>-0.48644390145279448</v>
      </c>
      <c r="E55" s="5">
        <v>-0.73431546545929904</v>
      </c>
      <c r="F55">
        <v>-0.71468569389024683</v>
      </c>
      <c r="G55">
        <v>-0.72652230067910095</v>
      </c>
      <c r="H55">
        <v>-0.68558106548962283</v>
      </c>
      <c r="I55">
        <v>-0.72816584769896131</v>
      </c>
      <c r="J55">
        <v>-0.6738527638970726</v>
      </c>
      <c r="K55">
        <v>-0.73392906923318235</v>
      </c>
      <c r="L55">
        <v>-0.72953631080553294</v>
      </c>
      <c r="M55">
        <v>-0.72778472152588891</v>
      </c>
      <c r="N55">
        <v>-0.72175415963055045</v>
      </c>
      <c r="O55">
        <v>-0.72833542214499125</v>
      </c>
      <c r="P55">
        <v>-0.7320468287586358</v>
      </c>
    </row>
    <row r="56" spans="1:16" x14ac:dyDescent="0.25">
      <c r="A56" s="1">
        <v>53</v>
      </c>
      <c r="B56" s="5">
        <v>-0.68247592229190102</v>
      </c>
      <c r="C56">
        <v>-0.69704004531566177</v>
      </c>
      <c r="D56">
        <v>-0.48721029661184612</v>
      </c>
      <c r="E56" s="5">
        <v>-0.73430034229382202</v>
      </c>
      <c r="F56">
        <v>-0.71470704941180185</v>
      </c>
      <c r="G56">
        <v>-0.72660225644485354</v>
      </c>
      <c r="H56">
        <v>-0.68564333593219684</v>
      </c>
      <c r="I56">
        <v>-0.72817403140570724</v>
      </c>
      <c r="J56">
        <v>-0.67397708717959448</v>
      </c>
      <c r="K56">
        <v>-0.73391158062657313</v>
      </c>
      <c r="L56">
        <v>-0.72953626768620994</v>
      </c>
      <c r="M56">
        <v>-0.7277905188114826</v>
      </c>
      <c r="N56">
        <v>-0.72177149198784085</v>
      </c>
      <c r="O56">
        <v>-0.72833738193460984</v>
      </c>
      <c r="P56">
        <v>-0.73204042144744308</v>
      </c>
    </row>
    <row r="57" spans="1:16" x14ac:dyDescent="0.25">
      <c r="A57" s="1">
        <v>54</v>
      </c>
      <c r="B57" s="5">
        <v>-0.68264734387250503</v>
      </c>
      <c r="C57">
        <v>-0.69711329122314003</v>
      </c>
      <c r="D57">
        <v>-0.48797527855587508</v>
      </c>
      <c r="E57" s="5">
        <v>-0.73428522246337502</v>
      </c>
      <c r="F57">
        <v>-0.71472840492417022</v>
      </c>
      <c r="G57">
        <v>-0.72668221208181205</v>
      </c>
      <c r="H57">
        <v>-0.68570560629668309</v>
      </c>
      <c r="I57">
        <v>-0.72818220874609985</v>
      </c>
      <c r="J57">
        <v>-0.67410141015089375</v>
      </c>
      <c r="K57">
        <v>-0.73389414700359867</v>
      </c>
      <c r="L57">
        <v>-0.72953622457412104</v>
      </c>
      <c r="M57">
        <v>-0.72779631609639928</v>
      </c>
      <c r="N57">
        <v>-0.72178882433907932</v>
      </c>
      <c r="O57">
        <v>-0.72833934172415082</v>
      </c>
      <c r="P57">
        <v>-0.73203401801394186</v>
      </c>
    </row>
    <row r="58" spans="1:16" x14ac:dyDescent="0.25">
      <c r="A58" s="1">
        <v>55</v>
      </c>
      <c r="B58" s="5">
        <v>-0.68281879794937295</v>
      </c>
      <c r="C58">
        <v>-0.69718653447581691</v>
      </c>
      <c r="D58">
        <v>-0.48873885119018479</v>
      </c>
      <c r="E58" s="5">
        <v>-0.73427010597130704</v>
      </c>
      <c r="F58">
        <v>-0.71474976042735161</v>
      </c>
      <c r="G58">
        <v>-0.7267621675899768</v>
      </c>
      <c r="H58">
        <v>-0.68576787658308214</v>
      </c>
      <c r="I58">
        <v>-0.72819037972756617</v>
      </c>
      <c r="J58">
        <v>-0.67422573281097198</v>
      </c>
      <c r="K58">
        <v>-0.7338767681847751</v>
      </c>
      <c r="L58">
        <v>-0.72953618146926436</v>
      </c>
      <c r="M58">
        <v>-0.72780211338063883</v>
      </c>
      <c r="N58">
        <v>-0.72180615668426606</v>
      </c>
      <c r="O58">
        <v>-0.72834130151361454</v>
      </c>
      <c r="P58">
        <v>-0.73202761845461284</v>
      </c>
    </row>
    <row r="59" spans="1:16" x14ac:dyDescent="0.25">
      <c r="A59" s="1">
        <v>56</v>
      </c>
      <c r="B59" s="5">
        <v>-0.68299028426993502</v>
      </c>
      <c r="C59">
        <v>-0.69725977507383685</v>
      </c>
      <c r="D59">
        <v>-0.48950101840570248</v>
      </c>
      <c r="E59" s="5">
        <v>-0.73425499282097395</v>
      </c>
      <c r="F59">
        <v>-0.71477111592134634</v>
      </c>
      <c r="G59">
        <v>-0.72684212296934803</v>
      </c>
      <c r="H59">
        <v>-0.68583014679139387</v>
      </c>
      <c r="I59">
        <v>-0.72819854435751974</v>
      </c>
      <c r="J59">
        <v>-0.67435005515983015</v>
      </c>
      <c r="K59">
        <v>-0.73385944399137237</v>
      </c>
      <c r="L59">
        <v>-0.72953613837163822</v>
      </c>
      <c r="M59">
        <v>-0.72780791066420114</v>
      </c>
      <c r="N59">
        <v>-0.72182348902340099</v>
      </c>
      <c r="O59">
        <v>-0.72834326130300076</v>
      </c>
      <c r="P59">
        <v>-0.73202122276594095</v>
      </c>
    </row>
    <row r="60" spans="1:16" x14ac:dyDescent="0.25">
      <c r="A60" s="1">
        <v>57</v>
      </c>
      <c r="B60" s="5">
        <v>-0.68316180258334802</v>
      </c>
      <c r="C60">
        <v>-0.69733301301734385</v>
      </c>
      <c r="D60">
        <v>-0.49026178407904542</v>
      </c>
      <c r="E60" s="5">
        <v>-0.73423988301573295</v>
      </c>
      <c r="F60">
        <v>-0.71479247140615421</v>
      </c>
      <c r="G60">
        <v>-0.72692207821992594</v>
      </c>
      <c r="H60">
        <v>-0.68589241692161873</v>
      </c>
      <c r="I60">
        <v>-0.7282067026433634</v>
      </c>
      <c r="J60">
        <v>-0.67447437719746928</v>
      </c>
      <c r="K60">
        <v>-0.73384217424542664</v>
      </c>
      <c r="L60">
        <v>-0.72953609528124064</v>
      </c>
      <c r="M60">
        <v>-0.72781370794708655</v>
      </c>
      <c r="N60">
        <v>-0.72184082135648397</v>
      </c>
      <c r="O60">
        <v>-0.72834522109230981</v>
      </c>
      <c r="P60">
        <v>-0.73201483094441611</v>
      </c>
    </row>
    <row r="61" spans="1:16" x14ac:dyDescent="0.25">
      <c r="A61" s="1">
        <v>58</v>
      </c>
      <c r="B61" s="5">
        <v>-0.68333335264047401</v>
      </c>
      <c r="C61">
        <v>-0.69740624830648312</v>
      </c>
      <c r="D61">
        <v>-0.49102115207258662</v>
      </c>
      <c r="E61" s="5">
        <v>-0.73422477655894902</v>
      </c>
      <c r="F61">
        <v>-0.71481382688177508</v>
      </c>
      <c r="G61">
        <v>-0.7270020333417111</v>
      </c>
      <c r="H61">
        <v>-0.68595468697375672</v>
      </c>
      <c r="I61">
        <v>-0.72821485459248902</v>
      </c>
      <c r="J61">
        <v>-0.67459869892389102</v>
      </c>
      <c r="K61">
        <v>-0.73382495876969878</v>
      </c>
      <c r="L61">
        <v>-0.72953605219806983</v>
      </c>
      <c r="M61">
        <v>-0.72781950522929473</v>
      </c>
      <c r="N61">
        <v>-0.72185815368351491</v>
      </c>
      <c r="O61">
        <v>-0.72834718088154149</v>
      </c>
      <c r="P61">
        <v>-0.73200844298653156</v>
      </c>
    </row>
    <row r="62" spans="1:16" x14ac:dyDescent="0.25">
      <c r="A62" s="1">
        <v>59</v>
      </c>
      <c r="B62" s="5">
        <v>-0.68350493419387004</v>
      </c>
      <c r="C62">
        <v>-0.69747948094139822</v>
      </c>
      <c r="D62">
        <v>-0.49177912623452003</v>
      </c>
      <c r="E62" s="5">
        <v>-0.73420967345399102</v>
      </c>
      <c r="F62">
        <v>-0.71483518234820931</v>
      </c>
      <c r="G62">
        <v>-0.72708198833470383</v>
      </c>
      <c r="H62">
        <v>-0.68601695694780795</v>
      </c>
      <c r="I62">
        <v>-0.72822300021227648</v>
      </c>
      <c r="J62">
        <v>-0.67472302033909615</v>
      </c>
      <c r="K62">
        <v>-0.73380779738769997</v>
      </c>
      <c r="L62">
        <v>-0.72953600912212413</v>
      </c>
      <c r="M62">
        <v>-0.72782530251082589</v>
      </c>
      <c r="N62">
        <v>-0.72187548600449403</v>
      </c>
      <c r="O62">
        <v>-0.72834914067069556</v>
      </c>
      <c r="P62">
        <v>-0.73200205888878533</v>
      </c>
    </row>
    <row r="63" spans="1:16" x14ac:dyDescent="0.25">
      <c r="A63" s="1">
        <v>60</v>
      </c>
      <c r="B63" s="5">
        <v>-0.68367654699777503</v>
      </c>
      <c r="C63">
        <v>-0.69755271092223348</v>
      </c>
      <c r="D63">
        <v>-0.49253571039892591</v>
      </c>
      <c r="E63" s="5">
        <v>-0.73419457370423102</v>
      </c>
      <c r="F63">
        <v>-0.71485653780545688</v>
      </c>
      <c r="G63">
        <v>-0.72716194319890426</v>
      </c>
      <c r="H63">
        <v>-0.68607922684377254</v>
      </c>
      <c r="I63">
        <v>-0.72823113951009399</v>
      </c>
      <c r="J63">
        <v>-0.67484734144308578</v>
      </c>
      <c r="K63">
        <v>-0.73379068992368501</v>
      </c>
      <c r="L63">
        <v>-0.72953596605340154</v>
      </c>
      <c r="M63">
        <v>-0.72783109979167981</v>
      </c>
      <c r="N63">
        <v>-0.72189281831942143</v>
      </c>
      <c r="O63">
        <v>-0.72835110045977247</v>
      </c>
      <c r="P63">
        <v>-0.73199567864767967</v>
      </c>
    </row>
    <row r="64" spans="1:16" x14ac:dyDescent="0.25">
      <c r="A64" s="1">
        <v>61</v>
      </c>
      <c r="B64" s="5">
        <v>-0.68384819080809101</v>
      </c>
      <c r="C64">
        <v>-0.69762593824913333</v>
      </c>
      <c r="D64">
        <v>-0.49329090838583528</v>
      </c>
      <c r="E64" s="5">
        <v>-0.734179477313049</v>
      </c>
      <c r="F64">
        <v>-0.71487789325351769</v>
      </c>
      <c r="G64">
        <v>-0.72724189793431271</v>
      </c>
      <c r="H64">
        <v>-0.6861414966616507</v>
      </c>
      <c r="I64">
        <v>-0.72823927249329912</v>
      </c>
      <c r="J64">
        <v>-0.67497166223586125</v>
      </c>
      <c r="K64">
        <v>-0.73377363620263536</v>
      </c>
      <c r="L64">
        <v>-0.72953592299190051</v>
      </c>
      <c r="M64">
        <v>-0.72783689707185673</v>
      </c>
      <c r="N64">
        <v>-0.72191015062829689</v>
      </c>
      <c r="O64">
        <v>-0.72835306024877189</v>
      </c>
      <c r="P64">
        <v>-0.73198930225972081</v>
      </c>
    </row>
    <row r="65" spans="1:16" x14ac:dyDescent="0.25">
      <c r="A65" s="1">
        <v>62</v>
      </c>
      <c r="B65" s="5">
        <v>-0.68401986538237203</v>
      </c>
      <c r="C65">
        <v>-0.69769916292224199</v>
      </c>
      <c r="D65">
        <v>-0.49404472400129412</v>
      </c>
      <c r="E65" s="5">
        <v>-0.73416438428382702</v>
      </c>
      <c r="F65">
        <v>-0.71489924869239152</v>
      </c>
      <c r="G65">
        <v>-0.72732185254092951</v>
      </c>
      <c r="H65">
        <v>-0.68620376640144276</v>
      </c>
      <c r="I65">
        <v>-0.72824739916923686</v>
      </c>
      <c r="J65">
        <v>-0.67509598271742388</v>
      </c>
      <c r="K65">
        <v>-0.7337566360502451</v>
      </c>
      <c r="L65">
        <v>-0.72953587993761881</v>
      </c>
      <c r="M65">
        <v>-0.72784269435135673</v>
      </c>
      <c r="N65">
        <v>-0.72192748293112041</v>
      </c>
      <c r="O65">
        <v>-0.72835502003769392</v>
      </c>
      <c r="P65">
        <v>-0.73198292972141943</v>
      </c>
    </row>
    <row r="66" spans="1:16" x14ac:dyDescent="0.25">
      <c r="A66" s="1">
        <v>63</v>
      </c>
      <c r="B66" s="5">
        <v>-0.68419157047981105</v>
      </c>
      <c r="C66">
        <v>-0.69777238494170357</v>
      </c>
      <c r="D66">
        <v>-0.4947971610374276</v>
      </c>
      <c r="E66" s="5">
        <v>-0.73414929461995304</v>
      </c>
      <c r="F66">
        <v>-0.71492060412207858</v>
      </c>
      <c r="G66">
        <v>-0.72740180701875512</v>
      </c>
      <c r="H66">
        <v>-0.6862660360631484</v>
      </c>
      <c r="I66">
        <v>-0.7282555195452417</v>
      </c>
      <c r="J66">
        <v>-0.67522030288777446</v>
      </c>
      <c r="K66">
        <v>-0.73373968929296518</v>
      </c>
      <c r="L66">
        <v>-0.72953583689055501</v>
      </c>
      <c r="M66">
        <v>-0.72784849163017939</v>
      </c>
      <c r="N66">
        <v>-0.72194481522789222</v>
      </c>
      <c r="O66">
        <v>-0.72835697982653858</v>
      </c>
      <c r="P66">
        <v>-0.7319765610292901</v>
      </c>
    </row>
    <row r="67" spans="1:16" x14ac:dyDescent="0.25">
      <c r="A67" s="1">
        <v>64</v>
      </c>
      <c r="B67" s="5">
        <v>-0.68436330586121996</v>
      </c>
      <c r="C67">
        <v>-0.69784560430766296</v>
      </c>
      <c r="D67">
        <v>-0.49554822327250309</v>
      </c>
      <c r="E67" s="5">
        <v>-0.73413420832481902</v>
      </c>
      <c r="F67">
        <v>-0.714941959542579</v>
      </c>
      <c r="G67">
        <v>-0.72748176136778975</v>
      </c>
      <c r="H67">
        <v>-0.68632830564676828</v>
      </c>
      <c r="I67">
        <v>-0.728263633628637</v>
      </c>
      <c r="J67">
        <v>-0.67534462274691454</v>
      </c>
      <c r="K67">
        <v>-0.7337227957579564</v>
      </c>
      <c r="L67">
        <v>-0.72953579385070699</v>
      </c>
      <c r="M67">
        <v>-0.72785428890832493</v>
      </c>
      <c r="N67">
        <v>-0.7219621475186121</v>
      </c>
      <c r="O67">
        <v>-0.72835893961530596</v>
      </c>
      <c r="P67">
        <v>-0.73197019617985193</v>
      </c>
    </row>
    <row r="68" spans="1:16" x14ac:dyDescent="0.25">
      <c r="A68" s="1">
        <v>65</v>
      </c>
      <c r="B68" s="5">
        <v>-0.68453507128902602</v>
      </c>
      <c r="C68">
        <v>-0.69791882102026348</v>
      </c>
      <c r="D68">
        <v>-0.49629791447099419</v>
      </c>
      <c r="E68" s="5">
        <v>-0.734119125401823</v>
      </c>
      <c r="F68">
        <v>-0.71496331495389265</v>
      </c>
      <c r="G68">
        <v>-0.72756171558803351</v>
      </c>
      <c r="H68">
        <v>-0.68639057515230206</v>
      </c>
      <c r="I68">
        <v>-0.7282717414267339</v>
      </c>
      <c r="J68">
        <v>-0.67546894229484489</v>
      </c>
      <c r="K68">
        <v>-0.7337059552730899</v>
      </c>
      <c r="L68">
        <v>-0.7295357508180732</v>
      </c>
      <c r="M68">
        <v>-0.72786008618579356</v>
      </c>
      <c r="N68">
        <v>-0.72197947980328003</v>
      </c>
      <c r="O68">
        <v>-0.72836089940399584</v>
      </c>
      <c r="P68">
        <v>-0.73196383516962826</v>
      </c>
    </row>
    <row r="69" spans="1:16" x14ac:dyDescent="0.25">
      <c r="A69" s="1">
        <v>66</v>
      </c>
      <c r="B69" s="5">
        <v>-0.68470686652724899</v>
      </c>
      <c r="C69">
        <v>-0.69799203507965002</v>
      </c>
      <c r="D69">
        <v>-0.49704623838364298</v>
      </c>
      <c r="E69" s="5">
        <v>-0.73410404585436695</v>
      </c>
      <c r="F69">
        <v>-0.71498467035601954</v>
      </c>
      <c r="G69">
        <v>-0.72764166967948696</v>
      </c>
      <c r="H69">
        <v>-0.68645284457975042</v>
      </c>
      <c r="I69">
        <v>-0.72827984294683235</v>
      </c>
      <c r="J69">
        <v>-0.67559326153156707</v>
      </c>
      <c r="K69">
        <v>-0.7336891676669639</v>
      </c>
      <c r="L69">
        <v>-0.72953570779265164</v>
      </c>
      <c r="M69">
        <v>-0.72786588346258496</v>
      </c>
      <c r="N69">
        <v>-0.72199681208189614</v>
      </c>
      <c r="O69">
        <v>-0.72836285919260835</v>
      </c>
      <c r="P69">
        <v>-0.73195747799514621</v>
      </c>
    </row>
    <row r="70" spans="1:16" x14ac:dyDescent="0.25">
      <c r="A70" s="1">
        <v>67</v>
      </c>
      <c r="B70" s="5">
        <v>-0.68487869134149104</v>
      </c>
      <c r="C70">
        <v>-0.69806524648596646</v>
      </c>
      <c r="D70">
        <v>-0.49779319874752281</v>
      </c>
      <c r="E70" s="5">
        <v>-0.73408896968585602</v>
      </c>
      <c r="F70">
        <v>-0.71500602574895966</v>
      </c>
      <c r="G70">
        <v>-0.72772162364215054</v>
      </c>
      <c r="H70">
        <v>-0.68651511392911302</v>
      </c>
      <c r="I70">
        <v>-0.7282879381962214</v>
      </c>
      <c r="J70">
        <v>-0.67571758045708208</v>
      </c>
      <c r="K70">
        <v>-0.73367243276888605</v>
      </c>
      <c r="L70">
        <v>-0.72953566477444076</v>
      </c>
      <c r="M70">
        <v>-0.72787168073869923</v>
      </c>
      <c r="N70">
        <v>-0.72201414435446054</v>
      </c>
      <c r="O70">
        <v>-0.72836481898114358</v>
      </c>
      <c r="P70">
        <v>-0.73195112465293755</v>
      </c>
    </row>
    <row r="71" spans="1:16" x14ac:dyDescent="0.25">
      <c r="A71" s="1">
        <v>68</v>
      </c>
      <c r="B71" s="5">
        <v>-0.68505054549892597</v>
      </c>
      <c r="C71">
        <v>-0.69813845523935691</v>
      </c>
      <c r="D71">
        <v>-0.49853879928610051</v>
      </c>
      <c r="E71" s="5">
        <v>-0.73407389689970504</v>
      </c>
      <c r="F71">
        <v>-0.71502738113271302</v>
      </c>
      <c r="G71">
        <v>-0.72780157747602414</v>
      </c>
      <c r="H71">
        <v>-0.6865773832003903</v>
      </c>
      <c r="I71">
        <v>-0.72829602718217867</v>
      </c>
      <c r="J71">
        <v>-0.67584189907139103</v>
      </c>
      <c r="K71">
        <v>-0.73365575040885456</v>
      </c>
      <c r="L71">
        <v>-0.72953562176343845</v>
      </c>
      <c r="M71">
        <v>-0.7278774780141366</v>
      </c>
      <c r="N71">
        <v>-0.722031476620973</v>
      </c>
      <c r="O71">
        <v>-0.72836677876960143</v>
      </c>
      <c r="P71">
        <v>-0.73194477513953793</v>
      </c>
    </row>
    <row r="72" spans="1:16" x14ac:dyDescent="0.25">
      <c r="A72" s="1">
        <v>69</v>
      </c>
      <c r="B72" s="5">
        <v>-0.68522242876828299</v>
      </c>
      <c r="C72">
        <v>-0.69821166133996626</v>
      </c>
      <c r="D72">
        <v>-0.49928304370929832</v>
      </c>
      <c r="E72" s="5">
        <v>-0.73405882749932805</v>
      </c>
      <c r="F72">
        <v>-0.71504873650727974</v>
      </c>
      <c r="G72">
        <v>-0.72788153118110843</v>
      </c>
      <c r="H72">
        <v>-0.68663965239358227</v>
      </c>
      <c r="I72">
        <v>-0.72830410991197081</v>
      </c>
      <c r="J72">
        <v>-0.67596621737449514</v>
      </c>
      <c r="K72">
        <v>-0.73363912041760226</v>
      </c>
      <c r="L72">
        <v>-0.72953557875964281</v>
      </c>
      <c r="M72">
        <v>-0.72788327528889663</v>
      </c>
      <c r="N72">
        <v>-0.72204880888143363</v>
      </c>
      <c r="O72">
        <v>-0.72836873855798168</v>
      </c>
      <c r="P72">
        <v>-0.73193842945148735</v>
      </c>
    </row>
    <row r="73" spans="1:16" x14ac:dyDescent="0.25">
      <c r="A73" s="1">
        <v>70</v>
      </c>
      <c r="B73" s="5">
        <v>-0.68539434091983398</v>
      </c>
      <c r="C73">
        <v>-0.69828486478793816</v>
      </c>
      <c r="D73">
        <v>-0.50002593571355547</v>
      </c>
      <c r="E73" s="5">
        <v>-0.73404376148814698</v>
      </c>
      <c r="F73">
        <v>-0.71507009187265969</v>
      </c>
      <c r="G73">
        <v>-0.72796148475740352</v>
      </c>
      <c r="H73">
        <v>-0.68670192150868914</v>
      </c>
      <c r="I73">
        <v>-0.728312186392853</v>
      </c>
      <c r="J73">
        <v>-0.67609053536639563</v>
      </c>
      <c r="K73">
        <v>-0.73362254262654869</v>
      </c>
      <c r="L73">
        <v>-0.72953553576305241</v>
      </c>
      <c r="M73">
        <v>-0.72788907256297986</v>
      </c>
      <c r="N73">
        <v>-0.72206614113584222</v>
      </c>
      <c r="O73">
        <v>-0.72837069834628476</v>
      </c>
      <c r="P73">
        <v>-0.7319320875853299</v>
      </c>
    </row>
    <row r="74" spans="1:16" x14ac:dyDescent="0.25">
      <c r="A74" s="1">
        <v>71</v>
      </c>
      <c r="B74" s="5">
        <v>-0.68556628172538103</v>
      </c>
      <c r="C74">
        <v>-0.69835806558341673</v>
      </c>
      <c r="D74">
        <v>-0.50076747898188911</v>
      </c>
      <c r="E74" s="5">
        <v>-0.73402869886958899</v>
      </c>
      <c r="F74">
        <v>-0.71509144722885276</v>
      </c>
      <c r="G74">
        <v>-0.72804143820490996</v>
      </c>
      <c r="H74">
        <v>-0.68676419054571103</v>
      </c>
      <c r="I74">
        <v>-0.72832025663206879</v>
      </c>
      <c r="J74">
        <v>-0.67621485304709361</v>
      </c>
      <c r="K74">
        <v>-0.73360601686778482</v>
      </c>
      <c r="L74">
        <v>-0.72953549277366514</v>
      </c>
      <c r="M74">
        <v>-0.72789486983638574</v>
      </c>
      <c r="N74">
        <v>-0.7220834733841992</v>
      </c>
      <c r="O74">
        <v>-0.72837265813451035</v>
      </c>
      <c r="P74">
        <v>-0.73192574953761358</v>
      </c>
    </row>
    <row r="75" spans="1:16" x14ac:dyDescent="0.25">
      <c r="A75" s="1">
        <v>72</v>
      </c>
      <c r="B75" s="5">
        <v>-0.68573825095824403</v>
      </c>
      <c r="C75">
        <v>-0.69843126372654629</v>
      </c>
      <c r="D75">
        <v>-0.50150767718395517</v>
      </c>
      <c r="E75" s="5">
        <v>-0.73401363964708399</v>
      </c>
      <c r="F75">
        <v>-0.71511280257585941</v>
      </c>
      <c r="G75">
        <v>-0.72812139152362776</v>
      </c>
      <c r="H75">
        <v>-0.68682645950464816</v>
      </c>
      <c r="I75">
        <v>-0.72832832063685116</v>
      </c>
      <c r="J75">
        <v>-0.6763391704165902</v>
      </c>
      <c r="K75">
        <v>-0.73358954297413448</v>
      </c>
      <c r="L75">
        <v>-0.72953544979147944</v>
      </c>
      <c r="M75">
        <v>-0.72790066710911461</v>
      </c>
      <c r="N75">
        <v>-0.72210080562650436</v>
      </c>
      <c r="O75">
        <v>-0.72837461792265867</v>
      </c>
      <c r="P75">
        <v>-0.73191941530489113</v>
      </c>
    </row>
    <row r="76" spans="1:16" x14ac:dyDescent="0.25">
      <c r="A76" s="1">
        <v>73</v>
      </c>
      <c r="B76" s="5">
        <v>-0.68591024839324899</v>
      </c>
      <c r="C76">
        <v>-0.69850445921747117</v>
      </c>
      <c r="D76">
        <v>-0.50224653397610963</v>
      </c>
      <c r="E76" s="5">
        <v>-0.73399858382406802</v>
      </c>
      <c r="F76">
        <v>-0.71513415791367918</v>
      </c>
      <c r="G76">
        <v>-0.72820134471355735</v>
      </c>
      <c r="H76">
        <v>-0.68688872838550052</v>
      </c>
      <c r="I76">
        <v>-0.72833637841442145</v>
      </c>
      <c r="J76">
        <v>-0.6764634874748866</v>
      </c>
      <c r="K76">
        <v>-0.73357312077909842</v>
      </c>
      <c r="L76">
        <v>-0.72953540681649331</v>
      </c>
      <c r="M76">
        <v>-0.72790646438116646</v>
      </c>
      <c r="N76">
        <v>-0.72211813786275769</v>
      </c>
      <c r="O76">
        <v>-0.72837657771072961</v>
      </c>
      <c r="P76">
        <v>-0.73191308488371898</v>
      </c>
    </row>
    <row r="77" spans="1:16" x14ac:dyDescent="0.25">
      <c r="A77" s="1">
        <v>74</v>
      </c>
      <c r="B77" s="5">
        <v>-0.68608227380671205</v>
      </c>
      <c r="C77">
        <v>-0.69857765205633471</v>
      </c>
      <c r="D77">
        <v>-0.50298405300146742</v>
      </c>
      <c r="E77" s="5">
        <v>-0.73398353140398198</v>
      </c>
      <c r="F77">
        <v>-0.71515551324231219</v>
      </c>
      <c r="G77">
        <v>-0.72828129777469919</v>
      </c>
      <c r="H77">
        <v>-0.68695099718826846</v>
      </c>
      <c r="I77">
        <v>-0.72834442997199011</v>
      </c>
      <c r="J77">
        <v>-0.67658780422198406</v>
      </c>
      <c r="K77">
        <v>-0.73355675011684307</v>
      </c>
      <c r="L77">
        <v>-0.72953536384870488</v>
      </c>
      <c r="M77">
        <v>-0.72791226165254097</v>
      </c>
      <c r="N77">
        <v>-0.72213547009295909</v>
      </c>
      <c r="O77">
        <v>-0.72837853749872317</v>
      </c>
      <c r="P77">
        <v>-0.73190675827065788</v>
      </c>
    </row>
    <row r="78" spans="1:16" x14ac:dyDescent="0.25">
      <c r="A78" s="1">
        <v>75</v>
      </c>
      <c r="B78" s="5">
        <v>-0.68625432697643196</v>
      </c>
      <c r="C78">
        <v>-0.69865084224328233</v>
      </c>
      <c r="D78">
        <v>-0.50372023788996345</v>
      </c>
      <c r="E78" s="5">
        <v>-0.73396848239027301</v>
      </c>
      <c r="F78">
        <v>-0.71517686856175866</v>
      </c>
      <c r="G78">
        <v>-0.72836125070705338</v>
      </c>
      <c r="H78">
        <v>-0.68701326591295186</v>
      </c>
      <c r="I78">
        <v>-0.72835247531675695</v>
      </c>
      <c r="J78">
        <v>-0.67671212065788389</v>
      </c>
      <c r="K78">
        <v>-0.73354043082223863</v>
      </c>
      <c r="L78">
        <v>-0.72953532088811257</v>
      </c>
      <c r="M78">
        <v>-0.72791805892323858</v>
      </c>
      <c r="N78">
        <v>-0.72215280231710866</v>
      </c>
      <c r="O78">
        <v>-0.72838049728663923</v>
      </c>
      <c r="P78">
        <v>-0.73190043546227268</v>
      </c>
    </row>
    <row r="79" spans="1:16" x14ac:dyDescent="0.25">
      <c r="A79" s="1">
        <v>76</v>
      </c>
      <c r="B79" s="5">
        <v>-0.68642640768167196</v>
      </c>
      <c r="C79">
        <v>-0.69872402977845705</v>
      </c>
      <c r="D79">
        <v>-0.50445509225841179</v>
      </c>
      <c r="E79" s="5">
        <v>-0.73395343678638902</v>
      </c>
      <c r="F79">
        <v>-0.71519822387201837</v>
      </c>
      <c r="G79">
        <v>-0.72844120351062025</v>
      </c>
      <c r="H79">
        <v>-0.68707553455955117</v>
      </c>
      <c r="I79">
        <v>-0.72836051445590932</v>
      </c>
      <c r="J79">
        <v>-0.67683643678258676</v>
      </c>
      <c r="K79">
        <v>-0.73352416273084031</v>
      </c>
      <c r="L79">
        <v>-0.72953527793471451</v>
      </c>
      <c r="M79">
        <v>-0.72792385619325906</v>
      </c>
      <c r="N79">
        <v>-0.72217013453520651</v>
      </c>
      <c r="O79">
        <v>-0.72838245707447791</v>
      </c>
      <c r="P79">
        <v>-0.73189411645513214</v>
      </c>
    </row>
    <row r="80" spans="1:16" x14ac:dyDescent="0.25">
      <c r="A80" s="1">
        <v>77</v>
      </c>
      <c r="B80" s="5">
        <v>-0.686598515703153</v>
      </c>
      <c r="C80">
        <v>-0.6987972146620034</v>
      </c>
      <c r="D80">
        <v>-0.5051886197105645</v>
      </c>
      <c r="E80" s="5">
        <v>-0.73393839459578702</v>
      </c>
      <c r="F80">
        <v>-0.71521957917309142</v>
      </c>
      <c r="G80">
        <v>-0.72852115618540014</v>
      </c>
      <c r="H80">
        <v>-0.68713780312806627</v>
      </c>
      <c r="I80">
        <v>-0.72836854739662493</v>
      </c>
      <c r="J80">
        <v>-0.67696075259609423</v>
      </c>
      <c r="K80">
        <v>-0.73350794567886746</v>
      </c>
      <c r="L80">
        <v>-0.72953523498850881</v>
      </c>
      <c r="M80">
        <v>-0.72792965346260252</v>
      </c>
      <c r="N80">
        <v>-0.72218746674725254</v>
      </c>
      <c r="O80">
        <v>-0.72838441686223943</v>
      </c>
      <c r="P80">
        <v>-0.73188780124580965</v>
      </c>
    </row>
    <row r="81" spans="1:16" x14ac:dyDescent="0.25">
      <c r="A81" s="1">
        <v>78</v>
      </c>
      <c r="B81" s="5">
        <v>-0.68677065082304001</v>
      </c>
      <c r="C81">
        <v>-0.69887039689406572</v>
      </c>
      <c r="D81">
        <v>-0.50592082383717107</v>
      </c>
      <c r="E81" s="5">
        <v>-0.73392335582192803</v>
      </c>
      <c r="F81">
        <v>-0.71524093446497772</v>
      </c>
      <c r="G81">
        <v>-0.7286011087313935</v>
      </c>
      <c r="H81">
        <v>-0.68720007161849761</v>
      </c>
      <c r="I81">
        <v>-0.72837657414606971</v>
      </c>
      <c r="J81">
        <v>-0.67708506809840752</v>
      </c>
      <c r="K81">
        <v>-0.73349177950320443</v>
      </c>
      <c r="L81">
        <v>-0.72953519204949357</v>
      </c>
      <c r="M81">
        <v>-0.72793545073126886</v>
      </c>
      <c r="N81">
        <v>-0.72220479895324663</v>
      </c>
      <c r="O81">
        <v>-0.72838637664992334</v>
      </c>
      <c r="P81">
        <v>-0.73188148983088208</v>
      </c>
    </row>
    <row r="82" spans="1:16" x14ac:dyDescent="0.25">
      <c r="A82" s="1">
        <v>79</v>
      </c>
      <c r="B82" s="5">
        <v>-0.68694281282492897</v>
      </c>
      <c r="C82">
        <v>-0.69894357647478744</v>
      </c>
      <c r="D82">
        <v>-0.50665170821603711</v>
      </c>
      <c r="E82" s="5">
        <v>-0.73390832046827603</v>
      </c>
      <c r="F82">
        <v>-0.71526228974767747</v>
      </c>
      <c r="G82">
        <v>-0.72868106114860054</v>
      </c>
      <c r="H82">
        <v>-0.68726234003084496</v>
      </c>
      <c r="I82">
        <v>-0.72838459471139838</v>
      </c>
      <c r="J82">
        <v>-0.6772093832895274</v>
      </c>
      <c r="K82">
        <v>-0.73347566404140663</v>
      </c>
      <c r="L82">
        <v>-0.72953514911766726</v>
      </c>
      <c r="M82">
        <v>-0.72794124799925797</v>
      </c>
      <c r="N82">
        <v>-0.72222213115318901</v>
      </c>
      <c r="O82">
        <v>-0.72838833643753009</v>
      </c>
      <c r="P82">
        <v>-0.73187518220693104</v>
      </c>
    </row>
    <row r="83" spans="1:16" x14ac:dyDescent="0.25">
      <c r="A83" s="1">
        <v>80</v>
      </c>
      <c r="B83" s="5">
        <v>-0.68711500149383498</v>
      </c>
      <c r="C83">
        <v>-0.69901675340431324</v>
      </c>
      <c r="D83">
        <v>-0.50738127641208186</v>
      </c>
      <c r="E83" s="5">
        <v>-0.73389328853830105</v>
      </c>
      <c r="F83">
        <v>-0.71528364502119035</v>
      </c>
      <c r="G83">
        <v>-0.72876101343702149</v>
      </c>
      <c r="H83">
        <v>-0.68732460836510889</v>
      </c>
      <c r="I83">
        <v>-0.72839260909975501</v>
      </c>
      <c r="J83">
        <v>-0.67733369816945554</v>
      </c>
      <c r="K83">
        <v>-0.73345959913172354</v>
      </c>
      <c r="L83">
        <v>-0.72953510619302775</v>
      </c>
      <c r="M83">
        <v>-0.72794704526657006</v>
      </c>
      <c r="N83">
        <v>-0.72223946334707945</v>
      </c>
      <c r="O83">
        <v>-0.72839029622505924</v>
      </c>
      <c r="P83">
        <v>-0.73186887837054182</v>
      </c>
    </row>
    <row r="84" spans="1:16" x14ac:dyDescent="0.25">
      <c r="A84" s="1">
        <v>81</v>
      </c>
      <c r="B84" s="5">
        <v>-0.68728721661618397</v>
      </c>
      <c r="C84">
        <v>-0.69908992768278722</v>
      </c>
      <c r="D84">
        <v>-0.50810953197739706</v>
      </c>
      <c r="E84" s="5">
        <v>-0.73387826003547896</v>
      </c>
      <c r="F84">
        <v>-0.7153050002855168</v>
      </c>
      <c r="G84">
        <v>-0.72884096559665679</v>
      </c>
      <c r="H84">
        <v>-0.68738687662128917</v>
      </c>
      <c r="I84">
        <v>-0.72840061731827255</v>
      </c>
      <c r="J84">
        <v>-0.67745801273819284</v>
      </c>
      <c r="K84">
        <v>-0.73344358461302117</v>
      </c>
      <c r="L84">
        <v>-0.7295350632755736</v>
      </c>
      <c r="M84">
        <v>-0.72795284253320514</v>
      </c>
      <c r="N84">
        <v>-0.72225679553491828</v>
      </c>
      <c r="O84">
        <v>-0.72839225601251112</v>
      </c>
      <c r="P84">
        <v>-0.73186257831830404</v>
      </c>
    </row>
    <row r="85" spans="1:16" x14ac:dyDescent="0.25">
      <c r="A85" s="1">
        <v>82</v>
      </c>
      <c r="B85" s="5">
        <v>-0.68745945797979402</v>
      </c>
      <c r="C85">
        <v>-0.69916309931035314</v>
      </c>
      <c r="D85">
        <v>-0.50883647845130375</v>
      </c>
      <c r="E85" s="5">
        <v>-0.73386323496328998</v>
      </c>
      <c r="F85">
        <v>-0.71532635554065649</v>
      </c>
      <c r="G85">
        <v>-0.72892091762750666</v>
      </c>
      <c r="H85">
        <v>-0.68744914479938612</v>
      </c>
      <c r="I85">
        <v>-0.72840861937407309</v>
      </c>
      <c r="J85">
        <v>-0.67758232699574039</v>
      </c>
      <c r="K85">
        <v>-0.7334276203248753</v>
      </c>
      <c r="L85">
        <v>-0.7295350203653026</v>
      </c>
      <c r="M85">
        <v>-0.72795863979916309</v>
      </c>
      <c r="N85">
        <v>-0.72227412771670518</v>
      </c>
      <c r="O85">
        <v>-0.7283942157998855</v>
      </c>
      <c r="P85">
        <v>-0.73185628204681141</v>
      </c>
    </row>
    <row r="86" spans="1:16" x14ac:dyDescent="0.25">
      <c r="A86" s="1">
        <v>83</v>
      </c>
      <c r="B86" s="5">
        <v>-0.68763172537387296</v>
      </c>
      <c r="C86">
        <v>-0.69923626828715513</v>
      </c>
      <c r="D86">
        <v>-0.50956211936041063</v>
      </c>
      <c r="E86" s="5">
        <v>-0.73384821332521799</v>
      </c>
      <c r="F86">
        <v>-0.71534771078660941</v>
      </c>
      <c r="G86">
        <v>-0.72900086952957166</v>
      </c>
      <c r="H86">
        <v>-0.68751141289939999</v>
      </c>
      <c r="I86">
        <v>-0.72841661527426804</v>
      </c>
      <c r="J86">
        <v>-0.67770664094209943</v>
      </c>
      <c r="K86">
        <v>-0.73341170610746576</v>
      </c>
      <c r="L86">
        <v>-0.7295349774622133</v>
      </c>
      <c r="M86">
        <v>-0.7279644370644438</v>
      </c>
      <c r="N86">
        <v>-0.72229145989244026</v>
      </c>
      <c r="O86">
        <v>-0.72839617558718273</v>
      </c>
      <c r="P86">
        <v>-0.73184998955266145</v>
      </c>
    </row>
    <row r="87" spans="1:16" x14ac:dyDescent="0.25">
      <c r="A87" s="1">
        <v>84</v>
      </c>
      <c r="B87" s="5">
        <v>-0.68780401858900098</v>
      </c>
      <c r="C87">
        <v>-0.69930943461333728</v>
      </c>
      <c r="D87">
        <v>-0.5102864582186698</v>
      </c>
      <c r="E87" s="5">
        <v>-0.73383319512475498</v>
      </c>
      <c r="F87">
        <v>-0.71536906602337591</v>
      </c>
      <c r="G87">
        <v>-0.72908082130285157</v>
      </c>
      <c r="H87">
        <v>-0.68757368092133064</v>
      </c>
      <c r="I87">
        <v>-0.72842460502595663</v>
      </c>
      <c r="J87">
        <v>-0.67783095457727138</v>
      </c>
      <c r="K87">
        <v>-0.73339584180165907</v>
      </c>
      <c r="L87">
        <v>-0.72953493456630381</v>
      </c>
      <c r="M87">
        <v>-0.72797023432904751</v>
      </c>
      <c r="N87">
        <v>-0.72230879206212373</v>
      </c>
      <c r="O87">
        <v>-0.72839813537440234</v>
      </c>
      <c r="P87">
        <v>-0.73184370083245587</v>
      </c>
    </row>
    <row r="88" spans="1:16" x14ac:dyDescent="0.25">
      <c r="A88" s="1">
        <v>85</v>
      </c>
      <c r="B88" s="5">
        <v>-0.68797633741712105</v>
      </c>
      <c r="C88">
        <v>-0.69938259828904348</v>
      </c>
      <c r="D88">
        <v>-0.51100949852743471</v>
      </c>
      <c r="E88" s="5">
        <v>-0.73381818036539304</v>
      </c>
      <c r="F88">
        <v>-0.71539042125095564</v>
      </c>
      <c r="G88">
        <v>-0.72916077294734716</v>
      </c>
      <c r="H88">
        <v>-0.68763594886517843</v>
      </c>
      <c r="I88">
        <v>-0.72843258863622906</v>
      </c>
      <c r="J88">
        <v>-0.67795526790125693</v>
      </c>
      <c r="K88">
        <v>-0.73338002724895235</v>
      </c>
      <c r="L88">
        <v>-0.72953489167757213</v>
      </c>
      <c r="M88">
        <v>-0.72797603159297408</v>
      </c>
      <c r="N88">
        <v>-0.72232612422575526</v>
      </c>
      <c r="O88">
        <v>-0.7284000951615448</v>
      </c>
      <c r="P88">
        <v>-0.73183741588280071</v>
      </c>
    </row>
    <row r="89" spans="1:16" x14ac:dyDescent="0.25">
      <c r="A89" s="1">
        <v>86</v>
      </c>
      <c r="B89" s="5">
        <v>-0.68814868165152698</v>
      </c>
      <c r="C89">
        <v>-0.69945575931441761</v>
      </c>
      <c r="D89">
        <v>-0.5117312437755156</v>
      </c>
      <c r="E89" s="5">
        <v>-0.73380316905063503</v>
      </c>
      <c r="F89">
        <v>-0.71541177646934884</v>
      </c>
      <c r="G89">
        <v>-0.72924072446305865</v>
      </c>
      <c r="H89">
        <v>-0.68769821673094333</v>
      </c>
      <c r="I89">
        <v>-0.72844056611216257</v>
      </c>
      <c r="J89">
        <v>-0.67807958091405762</v>
      </c>
      <c r="K89">
        <v>-0.73336426229151741</v>
      </c>
      <c r="L89">
        <v>-0.72953484879601671</v>
      </c>
      <c r="M89">
        <v>-0.72798182885622365</v>
      </c>
      <c r="N89">
        <v>-0.72234345638333486</v>
      </c>
      <c r="O89">
        <v>-0.72840205494860977</v>
      </c>
      <c r="P89">
        <v>-0.73183113470030592</v>
      </c>
    </row>
    <row r="90" spans="1:16" x14ac:dyDescent="0.25">
      <c r="A90" s="1">
        <v>87</v>
      </c>
      <c r="B90" s="5">
        <v>-0.68832105108685404</v>
      </c>
      <c r="C90">
        <v>-0.69952891768960423</v>
      </c>
      <c r="D90">
        <v>-0.51245169743923658</v>
      </c>
      <c r="E90" s="5">
        <v>-0.73378816118398404</v>
      </c>
      <c r="F90">
        <v>-0.71543313167855527</v>
      </c>
      <c r="G90">
        <v>-0.72932067584998639</v>
      </c>
      <c r="H90">
        <v>-0.68776048451862581</v>
      </c>
      <c r="I90">
        <v>-0.72844853746082516</v>
      </c>
      <c r="J90">
        <v>-0.67820389361567446</v>
      </c>
      <c r="K90">
        <v>-0.73334854677211991</v>
      </c>
      <c r="L90">
        <v>-0.72953480592163555</v>
      </c>
      <c r="M90">
        <v>-0.72798762611879608</v>
      </c>
      <c r="N90">
        <v>-0.72236078853486285</v>
      </c>
      <c r="O90">
        <v>-0.72840401473559746</v>
      </c>
      <c r="P90">
        <v>-0.73182485728158542</v>
      </c>
    </row>
    <row r="91" spans="1:16" x14ac:dyDescent="0.25">
      <c r="A91" s="1">
        <v>88</v>
      </c>
      <c r="B91" s="5">
        <v>-0.68849344551906799</v>
      </c>
      <c r="C91">
        <v>-0.69960207341474734</v>
      </c>
      <c r="D91">
        <v>-0.51317086298249026</v>
      </c>
      <c r="E91" s="5">
        <v>-0.73377315676895005</v>
      </c>
      <c r="F91">
        <v>-0.71545448687857527</v>
      </c>
      <c r="G91">
        <v>-0.72940062710813036</v>
      </c>
      <c r="H91">
        <v>-0.68782275222822575</v>
      </c>
      <c r="I91">
        <v>-0.72845650268927331</v>
      </c>
      <c r="J91">
        <v>-0.67832820600610888</v>
      </c>
      <c r="K91">
        <v>-0.73333288053421197</v>
      </c>
      <c r="L91">
        <v>-0.7295347630544271</v>
      </c>
      <c r="M91">
        <v>-0.72799342338069151</v>
      </c>
      <c r="N91">
        <v>-0.72237812068033913</v>
      </c>
      <c r="O91">
        <v>-0.72840597452250755</v>
      </c>
      <c r="P91">
        <v>-0.73181858362325725</v>
      </c>
    </row>
    <row r="92" spans="1:16" x14ac:dyDescent="0.25">
      <c r="A92" s="1">
        <v>89</v>
      </c>
      <c r="B92" s="5">
        <v>-0.68866586474545299</v>
      </c>
      <c r="C92">
        <v>-0.69967522648999003</v>
      </c>
      <c r="D92">
        <v>-0.51388874385679451</v>
      </c>
      <c r="E92" s="5">
        <v>-0.73375815580904802</v>
      </c>
      <c r="F92">
        <v>-0.7154758420694084</v>
      </c>
      <c r="G92">
        <v>-0.72948057823749124</v>
      </c>
      <c r="H92">
        <v>-0.68788501985974337</v>
      </c>
      <c r="I92">
        <v>-0.72846446180455282</v>
      </c>
      <c r="J92">
        <v>-0.67845251808536167</v>
      </c>
      <c r="K92">
        <v>-0.73331726342185699</v>
      </c>
      <c r="L92">
        <v>-0.72953472019438925</v>
      </c>
      <c r="M92">
        <v>-0.72799922064190969</v>
      </c>
      <c r="N92">
        <v>-0.72239545281976347</v>
      </c>
      <c r="O92">
        <v>-0.72840793430934037</v>
      </c>
      <c r="P92">
        <v>-0.73181231372194344</v>
      </c>
    </row>
    <row r="93" spans="1:16" x14ac:dyDescent="0.25">
      <c r="A93" s="1">
        <v>90</v>
      </c>
      <c r="B93" s="5">
        <v>-0.68883830856460204</v>
      </c>
      <c r="C93">
        <v>-0.69974837691547687</v>
      </c>
      <c r="D93">
        <v>-0.51460534350134668</v>
      </c>
      <c r="E93" s="5">
        <v>-0.73374315830779901</v>
      </c>
      <c r="F93">
        <v>-0.71549719725105521</v>
      </c>
      <c r="G93">
        <v>-0.72956052923806913</v>
      </c>
      <c r="H93">
        <v>-0.68794728741317879</v>
      </c>
      <c r="I93">
        <v>-0.72847241481369851</v>
      </c>
      <c r="J93">
        <v>-0.67857682985343404</v>
      </c>
      <c r="K93">
        <v>-0.73330169527974931</v>
      </c>
      <c r="L93">
        <v>-0.72953467734152044</v>
      </c>
      <c r="M93">
        <v>-0.72800501790245087</v>
      </c>
      <c r="N93">
        <v>-0.7224127849531361</v>
      </c>
      <c r="O93">
        <v>-0.7284098940960958</v>
      </c>
      <c r="P93">
        <v>-0.73180604757427048</v>
      </c>
    </row>
    <row r="94" spans="1:16" x14ac:dyDescent="0.25">
      <c r="A94" s="1">
        <v>91</v>
      </c>
      <c r="B94" s="5">
        <v>-0.68901077677640499</v>
      </c>
      <c r="C94">
        <v>-0.69982152469135206</v>
      </c>
      <c r="D94">
        <v>-0.51532066534307919</v>
      </c>
      <c r="E94" s="5">
        <v>-0.733728164268726</v>
      </c>
      <c r="F94">
        <v>-0.71551855242351503</v>
      </c>
      <c r="G94">
        <v>-0.72964048010986471</v>
      </c>
      <c r="H94">
        <v>-0.68800955488853222</v>
      </c>
      <c r="I94">
        <v>-0.72848036172373487</v>
      </c>
      <c r="J94">
        <v>-0.67870114131032744</v>
      </c>
      <c r="K94">
        <v>-0.73328617595323298</v>
      </c>
      <c r="L94">
        <v>-0.72953463449581868</v>
      </c>
      <c r="M94">
        <v>-0.72801081516231481</v>
      </c>
      <c r="N94">
        <v>-0.7224301170804569</v>
      </c>
      <c r="O94">
        <v>-0.72841185388277385</v>
      </c>
      <c r="P94">
        <v>-0.73179978517686817</v>
      </c>
    </row>
    <row r="95" spans="1:16" x14ac:dyDescent="0.25">
      <c r="A95" s="1">
        <v>92</v>
      </c>
      <c r="B95" s="5">
        <v>-0.68918326918203998</v>
      </c>
      <c r="C95">
        <v>-0.6998946698177595</v>
      </c>
      <c r="D95">
        <v>-0.51603471279671376</v>
      </c>
      <c r="E95" s="5">
        <v>-0.73371317369536104</v>
      </c>
      <c r="F95">
        <v>-0.71553990758678854</v>
      </c>
      <c r="G95">
        <v>-0.72972043085287774</v>
      </c>
      <c r="H95">
        <v>-0.68807182228580366</v>
      </c>
      <c r="I95">
        <v>-0.72848830254167463</v>
      </c>
      <c r="J95">
        <v>-0.67882545245604287</v>
      </c>
      <c r="K95">
        <v>-0.733270705288251</v>
      </c>
      <c r="L95">
        <v>-0.72953459165728241</v>
      </c>
      <c r="M95">
        <v>-0.72801661242150195</v>
      </c>
      <c r="N95">
        <v>-0.7224474492017261</v>
      </c>
      <c r="O95">
        <v>-0.72841381366937452</v>
      </c>
      <c r="P95">
        <v>-0.73179352652637075</v>
      </c>
    </row>
    <row r="96" spans="1:16" x14ac:dyDescent="0.25">
      <c r="A96" s="1">
        <v>93</v>
      </c>
      <c r="B96" s="5">
        <v>-0.68935578558396104</v>
      </c>
      <c r="C96">
        <v>-0.69996781229484262</v>
      </c>
      <c r="D96">
        <v>-0.51674748926481606</v>
      </c>
      <c r="E96" s="5">
        <v>-0.73369818659123798</v>
      </c>
      <c r="F96">
        <v>-0.71556126274087561</v>
      </c>
      <c r="G96">
        <v>-0.72980038146710879</v>
      </c>
      <c r="H96">
        <v>-0.68813408960499345</v>
      </c>
      <c r="I96">
        <v>-0.7284962372745204</v>
      </c>
      <c r="J96">
        <v>-0.67894976329058143</v>
      </c>
      <c r="K96">
        <v>-0.73325528313140065</v>
      </c>
      <c r="L96">
        <v>-0.72953454882590962</v>
      </c>
      <c r="M96">
        <v>-0.72802240968001175</v>
      </c>
      <c r="N96">
        <v>-0.72246478131694347</v>
      </c>
      <c r="O96">
        <v>-0.72841577345589792</v>
      </c>
      <c r="P96">
        <v>-0.73178727161941681</v>
      </c>
    </row>
    <row r="97" spans="1:16" x14ac:dyDescent="0.25">
      <c r="A97" s="1">
        <v>94</v>
      </c>
      <c r="B97" s="5">
        <v>-0.68952832578589096</v>
      </c>
      <c r="C97">
        <v>-0.70004095212274575</v>
      </c>
      <c r="D97">
        <v>-0.51745899813784912</v>
      </c>
      <c r="E97" s="5">
        <v>-0.73368320295989597</v>
      </c>
      <c r="F97">
        <v>-0.71558261788577582</v>
      </c>
      <c r="G97">
        <v>-0.7298803319525583</v>
      </c>
      <c r="H97">
        <v>-0.68819635684610159</v>
      </c>
      <c r="I97">
        <v>-0.7285041659292647</v>
      </c>
      <c r="J97">
        <v>-0.67907407381394447</v>
      </c>
      <c r="K97">
        <v>-0.73323990932987082</v>
      </c>
      <c r="L97">
        <v>-0.72953450600169867</v>
      </c>
      <c r="M97">
        <v>-0.72802820693784454</v>
      </c>
      <c r="N97">
        <v>-0.72248211342610891</v>
      </c>
      <c r="O97">
        <v>-0.72841773324234382</v>
      </c>
      <c r="P97">
        <v>-0.73178102045264826</v>
      </c>
    </row>
    <row r="98" spans="1:16" x14ac:dyDescent="0.25">
      <c r="A98" s="1">
        <v>95</v>
      </c>
      <c r="B98" s="5">
        <v>-0.68970088959280695</v>
      </c>
      <c r="C98">
        <v>-0.7001140893016129</v>
      </c>
      <c r="D98">
        <v>-0.51816924279422838</v>
      </c>
      <c r="E98" s="5">
        <v>-0.73366822280488198</v>
      </c>
      <c r="F98">
        <v>-0.71560397302148959</v>
      </c>
      <c r="G98">
        <v>-0.72996028230922649</v>
      </c>
      <c r="H98">
        <v>-0.68825862400912841</v>
      </c>
      <c r="I98">
        <v>-0.72851208851288851</v>
      </c>
      <c r="J98">
        <v>-0.67919838402613286</v>
      </c>
      <c r="K98">
        <v>-0.73322458373147648</v>
      </c>
      <c r="L98">
        <v>-0.72953446318464754</v>
      </c>
      <c r="M98">
        <v>-0.7280340041950002</v>
      </c>
      <c r="N98">
        <v>-0.72249944552922274</v>
      </c>
      <c r="O98">
        <v>-0.72841969302871235</v>
      </c>
      <c r="P98">
        <v>-0.73177477302271166</v>
      </c>
    </row>
    <row r="99" spans="1:16" x14ac:dyDescent="0.25">
      <c r="A99" s="1">
        <v>96</v>
      </c>
      <c r="B99" s="5">
        <v>-0.68987347681093503</v>
      </c>
      <c r="C99">
        <v>-0.70018722383158771</v>
      </c>
      <c r="D99">
        <v>-0.51887822660037319</v>
      </c>
      <c r="E99" s="5">
        <v>-0.73365324612974603</v>
      </c>
      <c r="F99">
        <v>-0.7156253281480166</v>
      </c>
      <c r="G99">
        <v>-0.73004023253711359</v>
      </c>
      <c r="H99">
        <v>-0.68832089109407379</v>
      </c>
      <c r="I99">
        <v>-0.72852000503236203</v>
      </c>
      <c r="J99">
        <v>-0.67932269392714817</v>
      </c>
      <c r="K99">
        <v>-0.7332093061846563</v>
      </c>
      <c r="L99">
        <v>-0.72953442037475469</v>
      </c>
      <c r="M99">
        <v>-0.72803980145147884</v>
      </c>
      <c r="N99">
        <v>-0.72251677762628475</v>
      </c>
      <c r="O99">
        <v>-0.7284216528150036</v>
      </c>
      <c r="P99">
        <v>-0.73176852932625691</v>
      </c>
    </row>
    <row r="100" spans="1:16" x14ac:dyDescent="0.25">
      <c r="A100" s="1">
        <v>97</v>
      </c>
      <c r="B100" s="5">
        <v>-0.69004608724773697</v>
      </c>
      <c r="C100">
        <v>-0.7002603557128142</v>
      </c>
      <c r="D100">
        <v>-0.51958595291076226</v>
      </c>
      <c r="E100" s="5">
        <v>-0.73363827293804196</v>
      </c>
      <c r="F100">
        <v>-0.71564668326535719</v>
      </c>
      <c r="G100">
        <v>-0.73012018263621981</v>
      </c>
      <c r="H100">
        <v>-0.68838315810093809</v>
      </c>
      <c r="I100">
        <v>-0.72852791549464524</v>
      </c>
      <c r="J100">
        <v>-0.67944700351699139</v>
      </c>
      <c r="K100">
        <v>-0.73319407653845936</v>
      </c>
      <c r="L100">
        <v>-0.72953437757201822</v>
      </c>
      <c r="M100">
        <v>-0.72804559870728036</v>
      </c>
      <c r="N100">
        <v>-0.72253410971729504</v>
      </c>
      <c r="O100">
        <v>-0.72842361260121735</v>
      </c>
      <c r="P100">
        <v>-0.73176228935993859</v>
      </c>
    </row>
    <row r="101" spans="1:16" x14ac:dyDescent="0.25">
      <c r="A101" s="1">
        <v>98</v>
      </c>
      <c r="B101" s="5">
        <v>-0.69021872071190005</v>
      </c>
      <c r="C101">
        <v>-0.70033348494543635</v>
      </c>
      <c r="D101">
        <v>-0.52029242506798479</v>
      </c>
      <c r="E101" s="5">
        <v>-0.73362330323333103</v>
      </c>
      <c r="F101">
        <v>-0.71566803837351123</v>
      </c>
      <c r="G101">
        <v>-0.73020013260654582</v>
      </c>
      <c r="H101">
        <v>-0.68844542502972139</v>
      </c>
      <c r="I101">
        <v>-0.72853581990668737</v>
      </c>
      <c r="J101">
        <v>-0.67957131279566352</v>
      </c>
      <c r="K101">
        <v>-0.73317889464251762</v>
      </c>
      <c r="L101">
        <v>-0.72953433477643626</v>
      </c>
      <c r="M101">
        <v>-0.72805139596240476</v>
      </c>
      <c r="N101">
        <v>-0.72255144180225361</v>
      </c>
      <c r="O101">
        <v>-0.72842557238735384</v>
      </c>
      <c r="P101">
        <v>-0.73175605312041503</v>
      </c>
    </row>
    <row r="102" spans="1:16" x14ac:dyDescent="0.25">
      <c r="A102" s="1">
        <v>99</v>
      </c>
      <c r="B102" s="5">
        <v>-0.69039137701332998</v>
      </c>
      <c r="C102">
        <v>-0.70040661152959816</v>
      </c>
      <c r="D102">
        <v>-0.52099764640279378</v>
      </c>
      <c r="E102" s="5">
        <v>-0.73360833701917805</v>
      </c>
      <c r="F102">
        <v>-0.71568939347247873</v>
      </c>
      <c r="G102">
        <v>-0.73028008244809184</v>
      </c>
      <c r="H102">
        <v>-0.68850769188042393</v>
      </c>
      <c r="I102">
        <v>-0.72854371827542674</v>
      </c>
      <c r="J102">
        <v>-0.67969562176316589</v>
      </c>
      <c r="K102">
        <v>-0.73316376034711084</v>
      </c>
      <c r="L102">
        <v>-0.72953429198800712</v>
      </c>
      <c r="M102">
        <v>-0.72805719321685203</v>
      </c>
      <c r="N102">
        <v>-0.72256877388116036</v>
      </c>
      <c r="O102">
        <v>-0.72842753217341283</v>
      </c>
      <c r="P102">
        <v>-0.73174982060434834</v>
      </c>
    </row>
    <row r="103" spans="1:16" x14ac:dyDescent="0.25">
      <c r="A103" s="1">
        <v>100</v>
      </c>
      <c r="B103" s="5">
        <v>-0.69056405596313997</v>
      </c>
      <c r="C103">
        <v>-0.70047973546544295</v>
      </c>
      <c r="D103">
        <v>-0.52170162023415867</v>
      </c>
      <c r="E103" s="5">
        <v>-0.73359337429915406</v>
      </c>
      <c r="F103">
        <v>-0.71571074856225958</v>
      </c>
      <c r="G103">
        <v>-0.73036003216085787</v>
      </c>
      <c r="H103">
        <v>-0.6885699586530456</v>
      </c>
      <c r="I103">
        <v>-0.72855161060779161</v>
      </c>
      <c r="J103">
        <v>-0.67981993041949973</v>
      </c>
      <c r="K103">
        <v>-0.73314867350307411</v>
      </c>
      <c r="L103">
        <v>-0.72953424920672916</v>
      </c>
      <c r="M103">
        <v>-0.72806299047062228</v>
      </c>
      <c r="N103">
        <v>-0.72258610595401551</v>
      </c>
      <c r="O103">
        <v>-0.72842949195939455</v>
      </c>
      <c r="P103">
        <v>-0.73174359180840498</v>
      </c>
    </row>
    <row r="104" spans="1:16" x14ac:dyDescent="0.25">
      <c r="A104" s="1">
        <v>101</v>
      </c>
      <c r="B104" s="5">
        <v>-0.69073675737364004</v>
      </c>
      <c r="C104">
        <v>-0.70055285675311518</v>
      </c>
      <c r="D104">
        <v>-0.52240434986931661</v>
      </c>
      <c r="E104" s="5">
        <v>-0.73357841507683497</v>
      </c>
      <c r="F104">
        <v>-0.71573210364285389</v>
      </c>
      <c r="G104">
        <v>-0.73043998174484437</v>
      </c>
      <c r="H104">
        <v>-0.68863222534758683</v>
      </c>
      <c r="I104">
        <v>-0.72855949691069899</v>
      </c>
      <c r="J104">
        <v>-0.67994423876466603</v>
      </c>
      <c r="K104">
        <v>-0.73313363396187936</v>
      </c>
      <c r="L104">
        <v>-0.72953420643260025</v>
      </c>
      <c r="M104">
        <v>-0.72806878772371542</v>
      </c>
      <c r="N104">
        <v>-0.72260343802081883</v>
      </c>
      <c r="O104">
        <v>-0.72843145174529866</v>
      </c>
      <c r="P104">
        <v>-0.73173736672925493</v>
      </c>
    </row>
    <row r="105" spans="1:16" x14ac:dyDescent="0.25">
      <c r="A105" s="1">
        <v>102</v>
      </c>
      <c r="B105" s="5">
        <v>-0.69090948105832894</v>
      </c>
      <c r="C105">
        <v>-0.70062597539275839</v>
      </c>
      <c r="D105">
        <v>-0.52310583860382498</v>
      </c>
      <c r="E105" s="5">
        <v>-0.73356345935580203</v>
      </c>
      <c r="F105">
        <v>-0.71575345871426177</v>
      </c>
      <c r="G105">
        <v>-0.73051993120005176</v>
      </c>
      <c r="H105">
        <v>-0.68869449196404753</v>
      </c>
      <c r="I105">
        <v>-0.7285673771910558</v>
      </c>
      <c r="J105">
        <v>-0.68006854679866602</v>
      </c>
      <c r="K105">
        <v>-0.73311864157557471</v>
      </c>
      <c r="L105">
        <v>-0.72953416366561863</v>
      </c>
      <c r="M105">
        <v>-0.72807458497613153</v>
      </c>
      <c r="N105">
        <v>-0.72262077008157022</v>
      </c>
      <c r="O105">
        <v>-0.72843341153112573</v>
      </c>
      <c r="P105">
        <v>-0.73173114536357275</v>
      </c>
    </row>
    <row r="106" spans="1:16" x14ac:dyDescent="0.25">
      <c r="A106" s="1">
        <v>103</v>
      </c>
      <c r="B106" s="5">
        <v>-0.69108222683188503</v>
      </c>
      <c r="C106">
        <v>-0.70069909138451647</v>
      </c>
      <c r="D106">
        <v>-0.52380608972161291</v>
      </c>
      <c r="E106" s="5">
        <v>-0.73354850713964004</v>
      </c>
      <c r="F106">
        <v>-0.71577481377648311</v>
      </c>
      <c r="G106">
        <v>-0.73059988052648051</v>
      </c>
      <c r="H106">
        <v>-0.68875675850242801</v>
      </c>
      <c r="I106">
        <v>-0.72857525145575874</v>
      </c>
      <c r="J106">
        <v>-0.68019285452150102</v>
      </c>
      <c r="K106">
        <v>-0.73310369619680205</v>
      </c>
      <c r="L106">
        <v>-0.72953412090578273</v>
      </c>
      <c r="M106">
        <v>-0.72808038222787042</v>
      </c>
      <c r="N106">
        <v>-0.72263810213627</v>
      </c>
      <c r="O106">
        <v>-0.72843537131687519</v>
      </c>
      <c r="P106">
        <v>-0.7317249277080361</v>
      </c>
    </row>
    <row r="107" spans="1:16" x14ac:dyDescent="0.25">
      <c r="A107" s="1">
        <v>104</v>
      </c>
      <c r="B107" s="5">
        <v>-0.69125499451015404</v>
      </c>
      <c r="C107">
        <v>-0.7007722047285333</v>
      </c>
      <c r="D107">
        <v>-0.52450510649503135</v>
      </c>
      <c r="E107" s="5">
        <v>-0.73353355843194001</v>
      </c>
      <c r="F107">
        <v>-0.71579616882951791</v>
      </c>
      <c r="G107">
        <v>-0.73067982972413037</v>
      </c>
      <c r="H107">
        <v>-0.6888190249627284</v>
      </c>
      <c r="I107">
        <v>-0.72858311971169309</v>
      </c>
      <c r="J107">
        <v>-0.68031716193317193</v>
      </c>
      <c r="K107">
        <v>-0.73308879767879509</v>
      </c>
      <c r="L107">
        <v>-0.72953407815309068</v>
      </c>
      <c r="M107">
        <v>-0.72808617947893217</v>
      </c>
      <c r="N107">
        <v>-0.72265543418491818</v>
      </c>
      <c r="O107">
        <v>-0.72843733110254738</v>
      </c>
      <c r="P107">
        <v>-0.73171871375932751</v>
      </c>
    </row>
    <row r="108" spans="1:16" x14ac:dyDescent="0.25">
      <c r="A108" s="1">
        <v>105</v>
      </c>
      <c r="B108" s="5">
        <v>-0.69142778391014403</v>
      </c>
      <c r="C108">
        <v>-0.70084531542495276</v>
      </c>
      <c r="D108">
        <v>-0.52520289218490634</v>
      </c>
      <c r="E108" s="5">
        <v>-0.73351861323629897</v>
      </c>
      <c r="F108">
        <v>-0.71581752387336617</v>
      </c>
      <c r="G108">
        <v>-0.73075977879300213</v>
      </c>
      <c r="H108">
        <v>-0.6888812913449488</v>
      </c>
      <c r="I108">
        <v>-0.72859098196573391</v>
      </c>
      <c r="J108">
        <v>-0.68044146903368019</v>
      </c>
      <c r="K108">
        <v>-0.73307394587538977</v>
      </c>
      <c r="L108">
        <v>-0.72953403540754069</v>
      </c>
      <c r="M108">
        <v>-0.72809197672931703</v>
      </c>
      <c r="N108">
        <v>-0.72267276622751453</v>
      </c>
      <c r="O108">
        <v>-0.72843929088814208</v>
      </c>
      <c r="P108">
        <v>-0.73171250351413308</v>
      </c>
    </row>
    <row r="109" spans="1:16" x14ac:dyDescent="0.25">
      <c r="A109" s="1">
        <v>106</v>
      </c>
      <c r="B109" s="5">
        <v>-0.69160059485001502</v>
      </c>
      <c r="C109">
        <v>-0.7009184234739182</v>
      </c>
      <c r="D109">
        <v>-0.52589945004058702</v>
      </c>
      <c r="E109" s="5">
        <v>-0.73350367155631802</v>
      </c>
      <c r="F109">
        <v>-0.71583887890802789</v>
      </c>
      <c r="G109">
        <v>-0.73083972773309602</v>
      </c>
      <c r="H109">
        <v>-0.68894355764908943</v>
      </c>
      <c r="I109">
        <v>-0.72859883822474647</v>
      </c>
      <c r="J109">
        <v>-0.68056577582302702</v>
      </c>
      <c r="K109">
        <v>-0.73305914064098887</v>
      </c>
      <c r="L109">
        <v>-0.72953399266913088</v>
      </c>
      <c r="M109">
        <v>-0.72809777397902464</v>
      </c>
      <c r="N109">
        <v>-0.72269009826405917</v>
      </c>
      <c r="O109">
        <v>-0.7284412506736595</v>
      </c>
      <c r="P109">
        <v>-0.73170629696914269</v>
      </c>
    </row>
    <row r="110" spans="1:16" x14ac:dyDescent="0.25">
      <c r="A110" s="1">
        <v>107</v>
      </c>
      <c r="B110" s="5">
        <v>-0.69177342714906798</v>
      </c>
      <c r="C110">
        <v>-0.70099152887557425</v>
      </c>
      <c r="D110">
        <v>-0.5265947832999982</v>
      </c>
      <c r="E110" s="5">
        <v>-0.73348873339560405</v>
      </c>
      <c r="F110">
        <v>-0.71586023393350307</v>
      </c>
      <c r="G110">
        <v>-0.73091967654441237</v>
      </c>
      <c r="H110">
        <v>-0.6890058238751503</v>
      </c>
      <c r="I110">
        <v>-0.72860668849558441</v>
      </c>
      <c r="J110">
        <v>-0.68069008230121308</v>
      </c>
      <c r="K110">
        <v>-0.73304438183056464</v>
      </c>
      <c r="L110">
        <v>-0.72953394993785958</v>
      </c>
      <c r="M110">
        <v>-0.72810357122805525</v>
      </c>
      <c r="N110">
        <v>-0.72270743029455198</v>
      </c>
      <c r="O110">
        <v>-0.72844321045909943</v>
      </c>
      <c r="P110">
        <v>-0.73170009412105053</v>
      </c>
    </row>
    <row r="111" spans="1:16" x14ac:dyDescent="0.25">
      <c r="A111" s="1">
        <v>108</v>
      </c>
      <c r="B111" s="5">
        <v>-0.691946280627736</v>
      </c>
      <c r="C111">
        <v>-0.70106463163006416</v>
      </c>
      <c r="D111">
        <v>-0.52728889518968924</v>
      </c>
      <c r="E111" s="5">
        <v>-0.73347379875776797</v>
      </c>
      <c r="F111">
        <v>-0.71588158894979181</v>
      </c>
      <c r="G111">
        <v>-0.73099962522695128</v>
      </c>
      <c r="H111">
        <v>-0.68906809002313174</v>
      </c>
      <c r="I111">
        <v>-0.72861453278509203</v>
      </c>
      <c r="J111">
        <v>-0.68081438846824005</v>
      </c>
      <c r="K111">
        <v>-0.73302966929969671</v>
      </c>
      <c r="L111">
        <v>-0.72953390721372502</v>
      </c>
      <c r="M111">
        <v>-0.72810936847640884</v>
      </c>
      <c r="N111">
        <v>-0.7227247623189933</v>
      </c>
      <c r="O111">
        <v>-0.72844517024446209</v>
      </c>
      <c r="P111">
        <v>-0.73169389496655424</v>
      </c>
    </row>
    <row r="112" spans="1:16" x14ac:dyDescent="0.25">
      <c r="A112" s="1">
        <v>109</v>
      </c>
      <c r="B112" s="5">
        <v>-0.69211915510757804</v>
      </c>
      <c r="C112">
        <v>-0.70113773173753147</v>
      </c>
      <c r="D112">
        <v>-0.52798178892488479</v>
      </c>
      <c r="E112" s="5">
        <v>-0.73345886764642698</v>
      </c>
      <c r="F112">
        <v>-0.71590294395689413</v>
      </c>
      <c r="G112">
        <v>-0.7310795737807132</v>
      </c>
      <c r="H112">
        <v>-0.68913035609303364</v>
      </c>
      <c r="I112">
        <v>-0.72862237110010242</v>
      </c>
      <c r="J112">
        <v>-0.6809386943241087</v>
      </c>
      <c r="K112">
        <v>-0.73301500290453536</v>
      </c>
      <c r="L112">
        <v>-0.72953386449672519</v>
      </c>
      <c r="M112">
        <v>-0.72811516572408508</v>
      </c>
      <c r="N112">
        <v>-0.72274209433738279</v>
      </c>
      <c r="O112">
        <v>-0.72844713002974737</v>
      </c>
      <c r="P112">
        <v>-0.73168769950235601</v>
      </c>
    </row>
    <row r="113" spans="1:16" x14ac:dyDescent="0.25">
      <c r="A113" s="1">
        <v>110</v>
      </c>
      <c r="B113" s="5">
        <v>-0.69229205041126995</v>
      </c>
      <c r="C113">
        <v>-0.70121082919812083</v>
      </c>
      <c r="D113">
        <v>-0.52867346770953372</v>
      </c>
      <c r="E113" s="5">
        <v>-0.73344394006520397</v>
      </c>
      <c r="F113">
        <v>-0.7159242989548098</v>
      </c>
      <c r="G113">
        <v>-0.73115952220569846</v>
      </c>
      <c r="H113">
        <v>-0.68919262208485643</v>
      </c>
      <c r="I113">
        <v>-0.72863020344743901</v>
      </c>
      <c r="J113">
        <v>-0.6810629998688208</v>
      </c>
      <c r="K113">
        <v>-0.73300038250178279</v>
      </c>
      <c r="L113">
        <v>-0.72953382178685855</v>
      </c>
      <c r="M113">
        <v>-0.72812096297108442</v>
      </c>
      <c r="N113">
        <v>-0.72275942634972057</v>
      </c>
      <c r="O113">
        <v>-0.72844908981495526</v>
      </c>
      <c r="P113">
        <v>-0.73168150772516127</v>
      </c>
    </row>
    <row r="114" spans="1:16" x14ac:dyDescent="0.25">
      <c r="A114" s="1">
        <v>111</v>
      </c>
      <c r="B114" s="5">
        <v>-0.69246496636259203</v>
      </c>
      <c r="C114">
        <v>-0.70128392401197526</v>
      </c>
      <c r="D114">
        <v>-0.5293639347363589</v>
      </c>
      <c r="E114" s="5">
        <v>-0.73342901601772503</v>
      </c>
      <c r="F114">
        <v>-0.71594565394353915</v>
      </c>
      <c r="G114">
        <v>-0.73123947050190741</v>
      </c>
      <c r="H114">
        <v>-0.68925488799860002</v>
      </c>
      <c r="I114">
        <v>-0.72863802983391379</v>
      </c>
      <c r="J114">
        <v>-0.68118730510237691</v>
      </c>
      <c r="K114">
        <v>-0.73298580794872648</v>
      </c>
      <c r="L114">
        <v>-0.7295337790841232</v>
      </c>
      <c r="M114">
        <v>-0.72812676021740663</v>
      </c>
      <c r="N114">
        <v>-0.72277675835600663</v>
      </c>
      <c r="O114">
        <v>-0.72845104960008578</v>
      </c>
      <c r="P114">
        <v>-0.73167531963167998</v>
      </c>
    </row>
    <row r="115" spans="1:16" x14ac:dyDescent="0.25">
      <c r="A115" s="1">
        <v>112</v>
      </c>
      <c r="B115" s="5">
        <v>-0.69263790278642301</v>
      </c>
      <c r="C115">
        <v>-0.7013570161792384</v>
      </c>
      <c r="D115">
        <v>-0.53005319318690658</v>
      </c>
      <c r="E115" s="5">
        <v>-0.73341409550762404</v>
      </c>
      <c r="F115">
        <v>-0.71596700892308185</v>
      </c>
      <c r="G115">
        <v>-0.73131941866934025</v>
      </c>
      <c r="H115">
        <v>-0.68931715383426462</v>
      </c>
      <c r="I115">
        <v>-0.72864585026632966</v>
      </c>
      <c r="J115">
        <v>-0.68131161002477847</v>
      </c>
      <c r="K115">
        <v>-0.73297127910322057</v>
      </c>
      <c r="L115">
        <v>-0.72953373638851748</v>
      </c>
      <c r="M115">
        <v>-0.72813255746305172</v>
      </c>
      <c r="N115">
        <v>-0.72279409035624098</v>
      </c>
      <c r="O115">
        <v>-0.72845300938513879</v>
      </c>
      <c r="P115">
        <v>-0.73166913521862564</v>
      </c>
    </row>
    <row r="116" spans="1:16" x14ac:dyDescent="0.25">
      <c r="A116" s="1">
        <v>113</v>
      </c>
      <c r="B116" s="5">
        <v>-0.692810859508733</v>
      </c>
      <c r="C116">
        <v>-0.70143010570005426</v>
      </c>
      <c r="D116">
        <v>-0.53074124623159469</v>
      </c>
      <c r="E116" s="5">
        <v>-0.73339917853853798</v>
      </c>
      <c r="F116">
        <v>-0.71598836389343823</v>
      </c>
      <c r="G116">
        <v>-0.73139936670799732</v>
      </c>
      <c r="H116">
        <v>-0.68937941959185056</v>
      </c>
      <c r="I116">
        <v>-0.72865366475147797</v>
      </c>
      <c r="J116">
        <v>-0.68143591463602649</v>
      </c>
      <c r="K116">
        <v>-0.73295679582368256</v>
      </c>
      <c r="L116">
        <v>-0.7295336937000394</v>
      </c>
      <c r="M116">
        <v>-0.72813835470801991</v>
      </c>
      <c r="N116">
        <v>-0.72281142235042362</v>
      </c>
      <c r="O116">
        <v>-0.72845496917011454</v>
      </c>
      <c r="P116">
        <v>-0.73166295448271579</v>
      </c>
    </row>
    <row r="117" spans="1:16" x14ac:dyDescent="0.25">
      <c r="A117" s="1">
        <v>114</v>
      </c>
      <c r="B117" s="5">
        <v>-0.69298383635657301</v>
      </c>
      <c r="C117">
        <v>-0.70150319257456695</v>
      </c>
      <c r="D117">
        <v>-0.53142809702976168</v>
      </c>
      <c r="E117" s="5">
        <v>-0.73338426511411003</v>
      </c>
      <c r="F117">
        <v>-0.71600971885460807</v>
      </c>
      <c r="G117">
        <v>-0.73147931461787896</v>
      </c>
      <c r="H117">
        <v>-0.68944168527135785</v>
      </c>
      <c r="I117">
        <v>-0.72866147329614062</v>
      </c>
      <c r="J117">
        <v>-0.6815602189361224</v>
      </c>
      <c r="K117">
        <v>-0.73294235796909279</v>
      </c>
      <c r="L117">
        <v>-0.72953365101868717</v>
      </c>
      <c r="M117">
        <v>-0.72814415195231075</v>
      </c>
      <c r="N117">
        <v>-0.72282875433855454</v>
      </c>
      <c r="O117">
        <v>-0.72845692895501291</v>
      </c>
      <c r="P117">
        <v>-0.73165677742067181</v>
      </c>
    </row>
    <row r="118" spans="1:16" x14ac:dyDescent="0.25">
      <c r="A118" s="1">
        <v>115</v>
      </c>
      <c r="B118" s="5">
        <v>-0.69315683315806498</v>
      </c>
      <c r="C118">
        <v>-0.7015762768029199</v>
      </c>
      <c r="D118">
        <v>-0.53211374872971517</v>
      </c>
      <c r="E118" s="5">
        <v>-0.73336935523798896</v>
      </c>
      <c r="F118">
        <v>-0.71603107380659148</v>
      </c>
      <c r="G118">
        <v>-0.7315592623989855</v>
      </c>
      <c r="H118">
        <v>-0.68950395087278649</v>
      </c>
      <c r="I118">
        <v>-0.72866927590708863</v>
      </c>
      <c r="J118">
        <v>-0.6816845229250672</v>
      </c>
      <c r="K118">
        <v>-0.7329279653989812</v>
      </c>
      <c r="L118">
        <v>-0.72953360834445924</v>
      </c>
      <c r="M118">
        <v>-0.72814994919592457</v>
      </c>
      <c r="N118">
        <v>-0.72284608632063374</v>
      </c>
      <c r="O118">
        <v>-0.728458888739834</v>
      </c>
      <c r="P118">
        <v>-0.73165060402921922</v>
      </c>
    </row>
    <row r="119" spans="1:16" x14ac:dyDescent="0.25">
      <c r="A119" s="1">
        <v>116</v>
      </c>
      <c r="B119" s="5">
        <v>-0.69332984974239897</v>
      </c>
      <c r="C119">
        <v>-0.70164935838525633</v>
      </c>
      <c r="D119">
        <v>-0.53279820446877946</v>
      </c>
      <c r="E119" s="5">
        <v>-0.73335444891382795</v>
      </c>
      <c r="F119">
        <v>-0.71605242874938846</v>
      </c>
      <c r="G119">
        <v>-0.73163921005131727</v>
      </c>
      <c r="H119">
        <v>-0.68956621639613702</v>
      </c>
      <c r="I119">
        <v>-0.7286770725910835</v>
      </c>
      <c r="J119">
        <v>-0.68180882660286202</v>
      </c>
      <c r="K119">
        <v>-0.73291361797344989</v>
      </c>
      <c r="L119">
        <v>-0.72953356567735361</v>
      </c>
      <c r="M119">
        <v>-0.72815574643886138</v>
      </c>
      <c r="N119">
        <v>-0.72286341829666134</v>
      </c>
      <c r="O119">
        <v>-0.7284608485245776</v>
      </c>
      <c r="P119">
        <v>-0.73164443430508708</v>
      </c>
    </row>
    <row r="120" spans="1:16" x14ac:dyDescent="0.25">
      <c r="A120" s="1">
        <v>117</v>
      </c>
      <c r="B120" s="5">
        <v>-0.69350288593981901</v>
      </c>
      <c r="C120">
        <v>-0.70172243732172057</v>
      </c>
      <c r="D120">
        <v>-0.5334814673733439</v>
      </c>
      <c r="E120" s="5">
        <v>-0.73333954614528496</v>
      </c>
      <c r="F120">
        <v>-0.71607378368299901</v>
      </c>
      <c r="G120">
        <v>-0.73171915757487449</v>
      </c>
      <c r="H120">
        <v>-0.68962848184140912</v>
      </c>
      <c r="I120">
        <v>-0.72868486335487526</v>
      </c>
      <c r="J120">
        <v>-0.68193312996950806</v>
      </c>
      <c r="K120">
        <v>-0.7328993155531377</v>
      </c>
      <c r="L120">
        <v>-0.72953352301736873</v>
      </c>
      <c r="M120">
        <v>-0.72816154368112107</v>
      </c>
      <c r="N120">
        <v>-0.72288075026663712</v>
      </c>
      <c r="O120">
        <v>-0.72846280830924381</v>
      </c>
      <c r="P120">
        <v>-0.73163826824500844</v>
      </c>
    </row>
    <row r="121" spans="1:16" x14ac:dyDescent="0.25">
      <c r="A121" s="1">
        <v>118</v>
      </c>
      <c r="B121" s="5">
        <v>-0.69367594158161705</v>
      </c>
      <c r="C121">
        <v>-0.70179551361245618</v>
      </c>
      <c r="D121">
        <v>-0.53416354055891035</v>
      </c>
      <c r="E121" s="5">
        <v>-0.73332464693602595</v>
      </c>
      <c r="F121">
        <v>-0.71609513860742302</v>
      </c>
      <c r="G121">
        <v>-0.73179910496965761</v>
      </c>
      <c r="H121">
        <v>-0.68969074720860324</v>
      </c>
      <c r="I121">
        <v>-0.72869264820520463</v>
      </c>
      <c r="J121">
        <v>-0.68205743302500654</v>
      </c>
      <c r="K121">
        <v>-0.73288505799925052</v>
      </c>
      <c r="L121">
        <v>-0.7295334803645025</v>
      </c>
      <c r="M121">
        <v>-0.72816734092270352</v>
      </c>
      <c r="N121">
        <v>-0.72289808223056129</v>
      </c>
      <c r="O121">
        <v>-0.72846476809383265</v>
      </c>
      <c r="P121">
        <v>-0.73163210584572036</v>
      </c>
    </row>
    <row r="122" spans="1:16" x14ac:dyDescent="0.25">
      <c r="A122" s="1">
        <v>119</v>
      </c>
      <c r="B122" s="5">
        <v>-0.69384901650012698</v>
      </c>
      <c r="C122">
        <v>-0.70186858725760648</v>
      </c>
      <c r="D122">
        <v>-0.53484442713014035</v>
      </c>
      <c r="E122" s="5">
        <v>-0.73330975128971898</v>
      </c>
      <c r="F122">
        <v>-0.7161164935226606</v>
      </c>
      <c r="G122">
        <v>-0.73187905223566674</v>
      </c>
      <c r="H122">
        <v>-0.68975301249771936</v>
      </c>
      <c r="I122">
        <v>-0.72870042714880212</v>
      </c>
      <c r="J122">
        <v>-0.6821817357693587</v>
      </c>
      <c r="K122">
        <v>-0.73287084517352108</v>
      </c>
      <c r="L122">
        <v>-0.72953343771875345</v>
      </c>
      <c r="M122">
        <v>-0.72817313816360907</v>
      </c>
      <c r="N122">
        <v>-0.72291541418843375</v>
      </c>
      <c r="O122">
        <v>-0.7284667278783441</v>
      </c>
      <c r="P122">
        <v>-0.73162594710396367</v>
      </c>
    </row>
    <row r="123" spans="1:16" x14ac:dyDescent="0.25">
      <c r="A123" s="1">
        <v>120</v>
      </c>
      <c r="B123" s="5">
        <v>-0.69402211052871299</v>
      </c>
      <c r="C123">
        <v>-0.70194165825731547</v>
      </c>
      <c r="D123">
        <v>-0.5355241301809025</v>
      </c>
      <c r="E123" s="5">
        <v>-0.73329485921003801</v>
      </c>
      <c r="F123">
        <v>-0.71613784842871187</v>
      </c>
      <c r="G123">
        <v>-0.73195899937290232</v>
      </c>
      <c r="H123">
        <v>-0.68981527770875772</v>
      </c>
      <c r="I123">
        <v>-0.72870820019238725</v>
      </c>
      <c r="J123">
        <v>-0.68230603820256552</v>
      </c>
      <c r="K123">
        <v>-0.73285667693825063</v>
      </c>
      <c r="L123">
        <v>-0.72953339508011961</v>
      </c>
      <c r="M123">
        <v>-0.72817893540383749</v>
      </c>
      <c r="N123">
        <v>-0.7229327461402546</v>
      </c>
      <c r="O123">
        <v>-0.72846868766277806</v>
      </c>
      <c r="P123">
        <v>-0.73161979201648308</v>
      </c>
    </row>
    <row r="124" spans="1:16" x14ac:dyDescent="0.25">
      <c r="A124" s="1">
        <v>121</v>
      </c>
      <c r="B124" s="5">
        <v>-0.69419522350176599</v>
      </c>
      <c r="C124">
        <v>-0.70201472661172704</v>
      </c>
      <c r="D124">
        <v>-0.53620265279431889</v>
      </c>
      <c r="E124" s="5">
        <v>-0.73327997070066497</v>
      </c>
      <c r="F124">
        <v>-0.71615920332557659</v>
      </c>
      <c r="G124">
        <v>-0.73203894638136469</v>
      </c>
      <c r="H124">
        <v>-0.68987754284171843</v>
      </c>
      <c r="I124">
        <v>-0.72871596734267019</v>
      </c>
      <c r="J124">
        <v>-0.68243034032462835</v>
      </c>
      <c r="K124">
        <v>-0.73284255315628133</v>
      </c>
      <c r="L124">
        <v>-0.72953335244859918</v>
      </c>
      <c r="M124">
        <v>-0.72818473264338879</v>
      </c>
      <c r="N124">
        <v>-0.72295007808602374</v>
      </c>
      <c r="O124">
        <v>-0.72847064744713474</v>
      </c>
      <c r="P124">
        <v>-0.7316136405800272</v>
      </c>
    </row>
    <row r="125" spans="1:16" x14ac:dyDescent="0.25">
      <c r="A125" s="1">
        <v>122</v>
      </c>
      <c r="B125" s="5">
        <v>-0.69436835525468998</v>
      </c>
      <c r="C125">
        <v>-0.70208779232098428</v>
      </c>
      <c r="D125">
        <v>-0.53687999804281272</v>
      </c>
      <c r="E125" s="5">
        <v>-0.73326508576528404</v>
      </c>
      <c r="F125">
        <v>-0.71618055821325499</v>
      </c>
      <c r="G125">
        <v>-0.73211889326105406</v>
      </c>
      <c r="H125">
        <v>-0.68993980789660192</v>
      </c>
      <c r="I125">
        <v>-0.72872372860635048</v>
      </c>
      <c r="J125">
        <v>-0.68255464213554817</v>
      </c>
      <c r="K125">
        <v>-0.73282847369096815</v>
      </c>
      <c r="L125">
        <v>-0.72953330982419051</v>
      </c>
      <c r="M125">
        <v>-0.72819052988226296</v>
      </c>
      <c r="N125">
        <v>-0.72296741002574116</v>
      </c>
      <c r="O125">
        <v>-0.72847260723141416</v>
      </c>
      <c r="P125">
        <v>-0.7316074927913484</v>
      </c>
    </row>
    <row r="126" spans="1:16" x14ac:dyDescent="0.25">
      <c r="A126" s="1">
        <v>123</v>
      </c>
      <c r="B126" s="5">
        <v>-0.69454150562390204</v>
      </c>
      <c r="C126">
        <v>-0.7021608553852311</v>
      </c>
      <c r="D126">
        <v>-0.53755616898815295</v>
      </c>
      <c r="E126" s="5">
        <v>-0.73325020440758604</v>
      </c>
      <c r="F126">
        <v>-0.71620191309174686</v>
      </c>
      <c r="G126">
        <v>-0.73219884001197089</v>
      </c>
      <c r="H126">
        <v>-0.69000207287340776</v>
      </c>
      <c r="I126">
        <v>-0.72873148399011789</v>
      </c>
      <c r="J126">
        <v>-0.68267894363532633</v>
      </c>
      <c r="K126">
        <v>-0.7328144384062274</v>
      </c>
      <c r="L126">
        <v>-0.72953326720689182</v>
      </c>
      <c r="M126">
        <v>-0.72819632712046012</v>
      </c>
      <c r="N126">
        <v>-0.72298474195940687</v>
      </c>
      <c r="O126">
        <v>-0.72847456701561608</v>
      </c>
      <c r="P126">
        <v>-0.73160134864720305</v>
      </c>
    </row>
    <row r="127" spans="1:16" x14ac:dyDescent="0.25">
      <c r="A127" s="1">
        <v>124</v>
      </c>
      <c r="B127" s="5">
        <v>-0.69471467444681501</v>
      </c>
      <c r="C127">
        <v>-0.70223391580461103</v>
      </c>
      <c r="D127">
        <v>-0.538231168681502</v>
      </c>
      <c r="E127" s="5">
        <v>-0.733235326631267</v>
      </c>
      <c r="F127">
        <v>-0.7162232679610524</v>
      </c>
      <c r="G127">
        <v>-0.73227878663411528</v>
      </c>
      <c r="H127">
        <v>-0.6900643377721366</v>
      </c>
      <c r="I127">
        <v>-0.72873923350065151</v>
      </c>
      <c r="J127">
        <v>-0.68280324482396382</v>
      </c>
      <c r="K127">
        <v>-0.73280044716651771</v>
      </c>
      <c r="L127">
        <v>-0.72953322459670122</v>
      </c>
      <c r="M127">
        <v>-0.72820212435798015</v>
      </c>
      <c r="N127">
        <v>-0.72300207388702109</v>
      </c>
      <c r="O127">
        <v>-0.72847652679974073</v>
      </c>
      <c r="P127">
        <v>-0.73159520814435119</v>
      </c>
    </row>
    <row r="128" spans="1:16" x14ac:dyDescent="0.25">
      <c r="A128" s="1">
        <v>125</v>
      </c>
      <c r="B128" s="5">
        <v>-0.69488786156184001</v>
      </c>
      <c r="C128">
        <v>-0.70230697357926752</v>
      </c>
      <c r="D128">
        <v>-0.53890500016346154</v>
      </c>
      <c r="E128" s="5">
        <v>-0.73322045244002798</v>
      </c>
      <c r="F128">
        <v>-0.71624462282117152</v>
      </c>
      <c r="G128">
        <v>-0.73235873312748767</v>
      </c>
      <c r="H128">
        <v>-0.69012660259278835</v>
      </c>
      <c r="I128">
        <v>-0.72874697714462067</v>
      </c>
      <c r="J128">
        <v>-0.68292754570146197</v>
      </c>
      <c r="K128">
        <v>-0.73278649983680189</v>
      </c>
      <c r="L128">
        <v>-0.72953318199361694</v>
      </c>
      <c r="M128">
        <v>-0.72820792159482306</v>
      </c>
      <c r="N128">
        <v>-0.72301940580858348</v>
      </c>
      <c r="O128">
        <v>-0.72847848658378789</v>
      </c>
      <c r="P128">
        <v>-0.73158907127955697</v>
      </c>
    </row>
    <row r="129" spans="1:16" x14ac:dyDescent="0.25">
      <c r="A129" s="1">
        <v>126</v>
      </c>
      <c r="B129" s="5">
        <v>-0.69506106680836999</v>
      </c>
      <c r="C129">
        <v>-0.70238002870934491</v>
      </c>
      <c r="D129">
        <v>-0.53957766646411676</v>
      </c>
      <c r="E129" s="5">
        <v>-0.733205581837576</v>
      </c>
      <c r="F129">
        <v>-0.7162659776721042</v>
      </c>
      <c r="G129">
        <v>-0.73243867949208852</v>
      </c>
      <c r="H129">
        <v>-0.69018886733536322</v>
      </c>
      <c r="I129">
        <v>-0.72875471492868482</v>
      </c>
      <c r="J129">
        <v>-0.68305184626782189</v>
      </c>
      <c r="K129">
        <v>-0.73277259628259739</v>
      </c>
      <c r="L129">
        <v>-0.72953313939763731</v>
      </c>
      <c r="M129">
        <v>-0.72821371883098895</v>
      </c>
      <c r="N129">
        <v>-0.72303673772409427</v>
      </c>
      <c r="O129">
        <v>-0.72848044636775766</v>
      </c>
      <c r="P129">
        <v>-0.73158293804958785</v>
      </c>
    </row>
    <row r="130" spans="1:16" x14ac:dyDescent="0.25">
      <c r="A130" s="1">
        <v>127</v>
      </c>
      <c r="B130" s="5">
        <v>-0.69523429002677894</v>
      </c>
      <c r="C130">
        <v>-0.70245308119498573</v>
      </c>
      <c r="D130">
        <v>-0.54024917060308342</v>
      </c>
      <c r="E130" s="5">
        <v>-0.73319071482762299</v>
      </c>
      <c r="F130">
        <v>-0.71628733251385068</v>
      </c>
      <c r="G130">
        <v>-0.73251862572791782</v>
      </c>
      <c r="H130">
        <v>-0.69025113199986143</v>
      </c>
      <c r="I130">
        <v>-0.72876244685949243</v>
      </c>
      <c r="J130">
        <v>-0.6831761465230447</v>
      </c>
      <c r="K130">
        <v>-0.73275873636993727</v>
      </c>
      <c r="L130">
        <v>-0.72953309680876044</v>
      </c>
      <c r="M130">
        <v>-0.72821951606647772</v>
      </c>
      <c r="N130">
        <v>-0.72305406963355345</v>
      </c>
      <c r="O130">
        <v>-0.72848240615165005</v>
      </c>
      <c r="P130">
        <v>-0.73157680845121575</v>
      </c>
    </row>
    <row r="131" spans="1:16" x14ac:dyDescent="0.25">
      <c r="A131" s="1">
        <v>128</v>
      </c>
      <c r="B131" s="5">
        <v>-0.69540753105841102</v>
      </c>
      <c r="C131">
        <v>-0.70252613103633466</v>
      </c>
      <c r="D131">
        <v>-0.54091951558955187</v>
      </c>
      <c r="E131" s="5">
        <v>-0.73317585141388597</v>
      </c>
      <c r="F131">
        <v>-0.71630868734641062</v>
      </c>
      <c r="G131">
        <v>-0.73259857183497601</v>
      </c>
      <c r="H131">
        <v>-0.69031339658628299</v>
      </c>
      <c r="I131">
        <v>-0.72877017294368296</v>
      </c>
      <c r="J131">
        <v>-0.68330044646713173</v>
      </c>
      <c r="K131">
        <v>-0.73274491996537872</v>
      </c>
      <c r="L131">
        <v>-0.72953305422698456</v>
      </c>
      <c r="M131">
        <v>-0.72822531330128937</v>
      </c>
      <c r="N131">
        <v>-0.72307140153696081</v>
      </c>
      <c r="O131">
        <v>-0.72848436593546517</v>
      </c>
      <c r="P131">
        <v>-0.73157068248121615</v>
      </c>
    </row>
    <row r="132" spans="1:16" x14ac:dyDescent="0.25">
      <c r="A132" s="1">
        <v>129</v>
      </c>
      <c r="B132" s="5">
        <v>-0.69558078974557203</v>
      </c>
      <c r="C132">
        <v>-0.70259917823353424</v>
      </c>
      <c r="D132">
        <v>-0.54158870442233298</v>
      </c>
      <c r="E132" s="5">
        <v>-0.73316099160008796</v>
      </c>
      <c r="F132">
        <v>-0.71633004216978413</v>
      </c>
      <c r="G132">
        <v>-0.73267851781326354</v>
      </c>
      <c r="H132">
        <v>-0.690375661094628</v>
      </c>
      <c r="I132">
        <v>-0.72877789318788544</v>
      </c>
      <c r="J132">
        <v>-0.68342474610008386</v>
      </c>
      <c r="K132">
        <v>-0.7327311469359985</v>
      </c>
      <c r="L132">
        <v>-0.72953301165230799</v>
      </c>
      <c r="M132">
        <v>-0.72823111053542411</v>
      </c>
      <c r="N132">
        <v>-0.72308873343431668</v>
      </c>
      <c r="O132">
        <v>-0.72848632571920291</v>
      </c>
      <c r="P132">
        <v>-0.73156456013636817</v>
      </c>
    </row>
    <row r="133" spans="1:16" x14ac:dyDescent="0.25">
      <c r="A133" s="1">
        <v>130</v>
      </c>
      <c r="B133" s="5">
        <v>-0.695754065931526</v>
      </c>
      <c r="C133">
        <v>-0.70267222278672881</v>
      </c>
      <c r="D133">
        <v>-0.54225674008990199</v>
      </c>
      <c r="E133" s="5">
        <v>-0.73314613538995799</v>
      </c>
      <c r="F133">
        <v>-0.71635139698397132</v>
      </c>
      <c r="G133">
        <v>-0.73275846366278063</v>
      </c>
      <c r="H133">
        <v>-0.69043792552489669</v>
      </c>
      <c r="I133">
        <v>-0.7287856075987188</v>
      </c>
      <c r="J133">
        <v>-0.68354904542190253</v>
      </c>
      <c r="K133">
        <v>-0.73271741714940708</v>
      </c>
      <c r="L133">
        <v>-0.72953296908472909</v>
      </c>
      <c r="M133">
        <v>-0.72823690776888139</v>
      </c>
      <c r="N133">
        <v>-0.72310606532562083</v>
      </c>
      <c r="O133">
        <v>-0.72848828550286326</v>
      </c>
      <c r="P133">
        <v>-0.73155844141345483</v>
      </c>
    </row>
    <row r="134" spans="1:16" x14ac:dyDescent="0.25">
      <c r="A134" s="1">
        <v>131</v>
      </c>
      <c r="B134" s="5">
        <v>-0.69592735946048601</v>
      </c>
      <c r="C134">
        <v>-0.70274526469606147</v>
      </c>
      <c r="D134">
        <v>-0.54292362557044349</v>
      </c>
      <c r="E134" s="5">
        <v>-0.73313128278722905</v>
      </c>
      <c r="F134">
        <v>-0.7163727517889722</v>
      </c>
      <c r="G134">
        <v>-0.73283840938352751</v>
      </c>
      <c r="H134">
        <v>-0.69050018987708939</v>
      </c>
      <c r="I134">
        <v>-0.72879331618279208</v>
      </c>
      <c r="J134">
        <v>-0.68367334443258865</v>
      </c>
      <c r="K134">
        <v>-0.73270373047371551</v>
      </c>
      <c r="L134">
        <v>-0.72953292652424562</v>
      </c>
      <c r="M134">
        <v>-0.72824270500166177</v>
      </c>
      <c r="N134">
        <v>-0.72312339721087326</v>
      </c>
      <c r="O134">
        <v>-0.72849024528644613</v>
      </c>
      <c r="P134">
        <v>-0.73155232630926315</v>
      </c>
    </row>
    <row r="135" spans="1:16" x14ac:dyDescent="0.25">
      <c r="A135" s="1">
        <v>132</v>
      </c>
      <c r="B135" s="5">
        <v>-0.69610067017760702</v>
      </c>
      <c r="C135">
        <v>-0.70281830396167622</v>
      </c>
      <c r="D135">
        <v>-0.54358936383189538</v>
      </c>
      <c r="E135" s="5">
        <v>-0.73311643379563995</v>
      </c>
      <c r="F135">
        <v>-0.71639410658478675</v>
      </c>
      <c r="G135">
        <v>-0.7329183549755045</v>
      </c>
      <c r="H135">
        <v>-0.69056245415120587</v>
      </c>
      <c r="I135">
        <v>-0.72880101894670424</v>
      </c>
      <c r="J135">
        <v>-0.68379764313214364</v>
      </c>
      <c r="K135">
        <v>-0.73269008677756053</v>
      </c>
      <c r="L135">
        <v>-0.72953288397085614</v>
      </c>
      <c r="M135">
        <v>-0.72824850223376525</v>
      </c>
      <c r="N135">
        <v>-0.72314072909007421</v>
      </c>
      <c r="O135">
        <v>-0.7284922050699516</v>
      </c>
      <c r="P135">
        <v>-0.7315462148205838</v>
      </c>
    </row>
    <row r="136" spans="1:16" x14ac:dyDescent="0.25">
      <c r="A136" s="1">
        <v>133</v>
      </c>
      <c r="B136" s="5">
        <v>-0.69627399792897704</v>
      </c>
      <c r="C136">
        <v>-0.70289134058371572</v>
      </c>
      <c r="D136">
        <v>-0.54425395783199326</v>
      </c>
      <c r="E136" s="5">
        <v>-0.73310158841893602</v>
      </c>
      <c r="F136">
        <v>-0.71641546137141499</v>
      </c>
      <c r="G136">
        <v>-0.73299830043871195</v>
      </c>
      <c r="H136">
        <v>-0.6906247183472467</v>
      </c>
      <c r="I136">
        <v>-0.72880871589704388</v>
      </c>
      <c r="J136">
        <v>-0.68392194152056862</v>
      </c>
      <c r="K136">
        <v>-0.73267648593009294</v>
      </c>
      <c r="L136">
        <v>-0.72953284142455888</v>
      </c>
      <c r="M136">
        <v>-0.72825429946519138</v>
      </c>
      <c r="N136">
        <v>-0.72315806096322344</v>
      </c>
      <c r="O136">
        <v>-0.7284941648533797</v>
      </c>
      <c r="P136">
        <v>-0.73154010694421123</v>
      </c>
    </row>
    <row r="137" spans="1:16" x14ac:dyDescent="0.25">
      <c r="A137" s="1">
        <v>134</v>
      </c>
      <c r="B137" s="5">
        <v>-0.696447342561614</v>
      </c>
      <c r="C137">
        <v>-0.70296437456232475</v>
      </c>
      <c r="D137">
        <v>-0.54491741051831388</v>
      </c>
      <c r="E137" s="5">
        <v>-0.73308674666086604</v>
      </c>
      <c r="F137">
        <v>-0.71643681614885668</v>
      </c>
      <c r="G137">
        <v>-0.73307824577315028</v>
      </c>
      <c r="H137">
        <v>-0.69068698246521165</v>
      </c>
      <c r="I137">
        <v>-0.7288164070403913</v>
      </c>
      <c r="J137">
        <v>-0.68404623959786459</v>
      </c>
      <c r="K137">
        <v>-0.73266292780095443</v>
      </c>
      <c r="L137">
        <v>-0.72953279888535194</v>
      </c>
      <c r="M137">
        <v>-0.7282600966959405</v>
      </c>
      <c r="N137">
        <v>-0.72317539283032095</v>
      </c>
      <c r="O137">
        <v>-0.72849612463673064</v>
      </c>
      <c r="P137">
        <v>-0.73153400267694368</v>
      </c>
    </row>
    <row r="138" spans="1:16" x14ac:dyDescent="0.25">
      <c r="A138" s="1">
        <v>135</v>
      </c>
      <c r="B138" s="5">
        <v>-0.69662070392345599</v>
      </c>
      <c r="C138">
        <v>-0.70303740589764563</v>
      </c>
      <c r="D138">
        <v>-0.5455797248283194</v>
      </c>
      <c r="E138" s="5">
        <v>-0.733071908525185</v>
      </c>
      <c r="F138">
        <v>-0.71645817091711217</v>
      </c>
      <c r="G138">
        <v>-0.73315819097881985</v>
      </c>
      <c r="H138">
        <v>-0.69074924650510128</v>
      </c>
      <c r="I138">
        <v>-0.72882409238331425</v>
      </c>
      <c r="J138">
        <v>-0.68417053736403299</v>
      </c>
      <c r="K138">
        <v>-0.73264941226031011</v>
      </c>
      <c r="L138">
        <v>-0.72953275635323367</v>
      </c>
      <c r="M138">
        <v>-0.7282658939260126</v>
      </c>
      <c r="N138">
        <v>-0.72319272469136697</v>
      </c>
      <c r="O138">
        <v>-0.72849808442000397</v>
      </c>
      <c r="P138">
        <v>-0.73152790201558349</v>
      </c>
    </row>
    <row r="139" spans="1:16" x14ac:dyDescent="0.25">
      <c r="A139" s="1">
        <v>136</v>
      </c>
      <c r="B139" s="5">
        <v>-0.69679408186335301</v>
      </c>
      <c r="C139">
        <v>-0.70311043458982259</v>
      </c>
      <c r="D139">
        <v>-0.54624090368939893</v>
      </c>
      <c r="E139" s="5">
        <v>-0.73305707401565601</v>
      </c>
      <c r="F139">
        <v>-0.71647952567618134</v>
      </c>
      <c r="G139">
        <v>-0.73323813605572052</v>
      </c>
      <c r="H139">
        <v>-0.69081151046691525</v>
      </c>
      <c r="I139">
        <v>-0.72883177193237336</v>
      </c>
      <c r="J139">
        <v>-0.68429483481907483</v>
      </c>
      <c r="K139">
        <v>-0.7326359391788273</v>
      </c>
      <c r="L139">
        <v>-0.72953271382820217</v>
      </c>
      <c r="M139">
        <v>-0.72827169115540746</v>
      </c>
      <c r="N139">
        <v>-0.72321005654636139</v>
      </c>
      <c r="O139">
        <v>-0.72850004420320003</v>
      </c>
      <c r="P139">
        <v>-0.73152180495693586</v>
      </c>
    </row>
    <row r="140" spans="1:16" x14ac:dyDescent="0.25">
      <c r="A140" s="1">
        <v>137</v>
      </c>
      <c r="B140" s="5">
        <v>-0.69696747623106503</v>
      </c>
      <c r="C140">
        <v>-0.70318346063899861</v>
      </c>
      <c r="D140">
        <v>-0.54690095001891437</v>
      </c>
      <c r="E140" s="5">
        <v>-0.73304224313604305</v>
      </c>
      <c r="F140">
        <v>-0.71650088042606408</v>
      </c>
      <c r="G140">
        <v>-0.7333180810038531</v>
      </c>
      <c r="H140">
        <v>-0.69087377435065411</v>
      </c>
      <c r="I140">
        <v>-0.72883944569411707</v>
      </c>
      <c r="J140">
        <v>-0.68441913196299109</v>
      </c>
      <c r="K140">
        <v>-0.73262250842766918</v>
      </c>
      <c r="L140">
        <v>-0.7295326713102559</v>
      </c>
      <c r="M140">
        <v>-0.72827748838412554</v>
      </c>
      <c r="N140">
        <v>-0.72322738839530398</v>
      </c>
      <c r="O140">
        <v>-0.7285020039863187</v>
      </c>
      <c r="P140">
        <v>-0.73151571149781103</v>
      </c>
    </row>
    <row r="141" spans="1:16" x14ac:dyDescent="0.25">
      <c r="A141" s="1">
        <v>138</v>
      </c>
      <c r="B141" s="5">
        <v>-0.69714088687725095</v>
      </c>
      <c r="C141">
        <v>-0.70325648404531771</v>
      </c>
      <c r="D141">
        <v>-0.54755986672424095</v>
      </c>
      <c r="E141" s="5">
        <v>-0.73302741589011899</v>
      </c>
      <c r="F141">
        <v>-0.71652223516676061</v>
      </c>
      <c r="G141">
        <v>-0.73339802582321778</v>
      </c>
      <c r="H141">
        <v>-0.69093603815631766</v>
      </c>
      <c r="I141">
        <v>-0.7288471136750847</v>
      </c>
      <c r="J141">
        <v>-0.68454342879578334</v>
      </c>
      <c r="K141">
        <v>-0.73260911987851507</v>
      </c>
      <c r="L141">
        <v>-0.72953262879939273</v>
      </c>
      <c r="M141">
        <v>-0.72828328561216626</v>
      </c>
      <c r="N141">
        <v>-0.72324472023819497</v>
      </c>
      <c r="O141">
        <v>-0.72850396376935989</v>
      </c>
      <c r="P141">
        <v>-0.73150962163502187</v>
      </c>
    </row>
    <row r="142" spans="1:16" x14ac:dyDescent="0.25">
      <c r="A142" s="1">
        <v>139</v>
      </c>
      <c r="B142" s="5">
        <v>-0.69731431365346397</v>
      </c>
      <c r="C142">
        <v>-0.70332950480892276</v>
      </c>
      <c r="D142">
        <v>-0.54821765670281153</v>
      </c>
      <c r="E142" s="5">
        <v>-0.73301259228166105</v>
      </c>
      <c r="F142">
        <v>-0.71654358989827072</v>
      </c>
      <c r="G142">
        <v>-0.73347797051381469</v>
      </c>
      <c r="H142">
        <v>-0.69099830188390632</v>
      </c>
      <c r="I142">
        <v>-0.72885477588180692</v>
      </c>
      <c r="J142">
        <v>-0.68466772531745224</v>
      </c>
      <c r="K142">
        <v>-0.73259577340352522</v>
      </c>
      <c r="L142">
        <v>-0.72953258629561113</v>
      </c>
      <c r="M142">
        <v>-0.72828908283952998</v>
      </c>
      <c r="N142">
        <v>-0.72326205207503447</v>
      </c>
      <c r="O142">
        <v>-0.7285059235523238</v>
      </c>
      <c r="P142">
        <v>-0.73150353536538593</v>
      </c>
    </row>
    <row r="143" spans="1:16" x14ac:dyDescent="0.25">
      <c r="A143" s="1">
        <v>140</v>
      </c>
      <c r="B143" s="5">
        <v>-0.697487756412143</v>
      </c>
      <c r="C143">
        <v>-0.70340252292995775</v>
      </c>
      <c r="D143">
        <v>-0.54887432284215798</v>
      </c>
      <c r="E143" s="5">
        <v>-0.73299777231445096</v>
      </c>
      <c r="F143">
        <v>-0.7165649446205945</v>
      </c>
      <c r="G143">
        <v>-0.73355791507564416</v>
      </c>
      <c r="H143">
        <v>-0.6910605655334201</v>
      </c>
      <c r="I143">
        <v>-0.72886243232080306</v>
      </c>
      <c r="J143">
        <v>-0.68479202152799956</v>
      </c>
      <c r="K143">
        <v>-0.73258246887534972</v>
      </c>
      <c r="L143">
        <v>-0.72953254379890931</v>
      </c>
      <c r="M143">
        <v>-0.72829488006621645</v>
      </c>
      <c r="N143">
        <v>-0.72327938390582236</v>
      </c>
      <c r="O143">
        <v>-0.72850788333521033</v>
      </c>
      <c r="P143">
        <v>-0.73149745268572386</v>
      </c>
    </row>
    <row r="144" spans="1:16" x14ac:dyDescent="0.25">
      <c r="A144" s="1">
        <v>141</v>
      </c>
      <c r="B144" s="5">
        <v>-0.69766121500660905</v>
      </c>
      <c r="C144">
        <v>-0.70347553840856569</v>
      </c>
      <c r="D144">
        <v>-0.54952986801995363</v>
      </c>
      <c r="E144" s="5">
        <v>-0.73298295599227803</v>
      </c>
      <c r="F144">
        <v>-0.71658629933373219</v>
      </c>
      <c r="G144">
        <v>-0.73363785950870675</v>
      </c>
      <c r="H144">
        <v>-0.69112282910485934</v>
      </c>
      <c r="I144">
        <v>-0.72887008299858302</v>
      </c>
      <c r="J144">
        <v>-0.6849163174274262</v>
      </c>
      <c r="K144">
        <v>-0.73256920616715493</v>
      </c>
      <c r="L144">
        <v>-0.72953250130928571</v>
      </c>
      <c r="M144">
        <v>-0.72830067729222603</v>
      </c>
      <c r="N144">
        <v>-0.72329671573055865</v>
      </c>
      <c r="O144">
        <v>-0.72850984311801947</v>
      </c>
      <c r="P144">
        <v>-0.73149137359286032</v>
      </c>
    </row>
    <row r="145" spans="1:16" x14ac:dyDescent="0.25">
      <c r="A145" s="1">
        <v>142</v>
      </c>
      <c r="B145" s="5">
        <v>-0.69783468929105497</v>
      </c>
      <c r="C145">
        <v>-0.70354855124489069</v>
      </c>
      <c r="D145">
        <v>-0.55018429510405631</v>
      </c>
      <c r="E145" s="5">
        <v>-0.73296814331893601</v>
      </c>
      <c r="F145">
        <v>-0.71660765403768334</v>
      </c>
      <c r="G145">
        <v>-0.73371780381300256</v>
      </c>
      <c r="H145">
        <v>-0.6911850925982238</v>
      </c>
      <c r="I145">
        <v>-0.72887772792164729</v>
      </c>
      <c r="J145">
        <v>-0.68504061301573305</v>
      </c>
      <c r="K145">
        <v>-0.73255598515257447</v>
      </c>
      <c r="L145">
        <v>-0.72953245882673801</v>
      </c>
      <c r="M145">
        <v>-0.72830647451755848</v>
      </c>
      <c r="N145">
        <v>-0.72331404754924322</v>
      </c>
      <c r="O145">
        <v>-0.72851180290075113</v>
      </c>
      <c r="P145">
        <v>-0.7314852980836235</v>
      </c>
    </row>
    <row r="146" spans="1:16" x14ac:dyDescent="0.25">
      <c r="A146" s="1">
        <v>143</v>
      </c>
      <c r="B146" s="5">
        <v>-0.69800817912054203</v>
      </c>
      <c r="C146">
        <v>-0.7036215614390755</v>
      </c>
      <c r="D146">
        <v>-0.55083760695254846</v>
      </c>
      <c r="E146" s="5">
        <v>-0.73295333429822496</v>
      </c>
      <c r="F146">
        <v>-0.71662900873244828</v>
      </c>
      <c r="G146">
        <v>-0.73379774798853203</v>
      </c>
      <c r="H146">
        <v>-0.69124735601351406</v>
      </c>
      <c r="I146">
        <v>-0.72888536709648644</v>
      </c>
      <c r="J146">
        <v>-0.68516490829292165</v>
      </c>
      <c r="K146">
        <v>-0.73254280570574892</v>
      </c>
      <c r="L146">
        <v>-0.72953241635126487</v>
      </c>
      <c r="M146">
        <v>-0.72831227174221391</v>
      </c>
      <c r="N146">
        <v>-0.72333137936187619</v>
      </c>
      <c r="O146">
        <v>-0.72851376268340562</v>
      </c>
      <c r="P146">
        <v>-0.73147922615484584</v>
      </c>
    </row>
    <row r="147" spans="1:16" x14ac:dyDescent="0.25">
      <c r="A147" s="1">
        <v>144</v>
      </c>
      <c r="B147" s="5">
        <v>-0.69818168435099304</v>
      </c>
      <c r="C147">
        <v>-0.70369456899126337</v>
      </c>
      <c r="D147">
        <v>-0.55148980641378065</v>
      </c>
      <c r="E147" s="5">
        <v>-0.73293852893394695</v>
      </c>
      <c r="F147">
        <v>-0.7166503634180269</v>
      </c>
      <c r="G147">
        <v>-0.7338776920352954</v>
      </c>
      <c r="H147">
        <v>-0.6913096193507301</v>
      </c>
      <c r="I147">
        <v>-0.7288930005295805</v>
      </c>
      <c r="J147">
        <v>-0.68528920325899301</v>
      </c>
      <c r="K147">
        <v>-0.73252966770128747</v>
      </c>
      <c r="L147">
        <v>-0.72953237388286429</v>
      </c>
      <c r="M147">
        <v>-0.72831806896619211</v>
      </c>
      <c r="N147">
        <v>-0.72334871116845756</v>
      </c>
      <c r="O147">
        <v>-0.72851572246598251</v>
      </c>
      <c r="P147">
        <v>-0.73147315780336297</v>
      </c>
    </row>
    <row r="148" spans="1:16" x14ac:dyDescent="0.25">
      <c r="A148" s="1">
        <v>145</v>
      </c>
      <c r="B148" s="5">
        <v>-0.69835520483918501</v>
      </c>
      <c r="C148">
        <v>-0.70376757390159861</v>
      </c>
      <c r="D148">
        <v>-0.55214089632641083</v>
      </c>
      <c r="E148" s="5">
        <v>-0.73292372722991606</v>
      </c>
      <c r="F148">
        <v>-0.71667171809441932</v>
      </c>
      <c r="G148">
        <v>-0.73395763595329278</v>
      </c>
      <c r="H148">
        <v>-0.69137188260987203</v>
      </c>
      <c r="I148">
        <v>-0.72890062822740109</v>
      </c>
      <c r="J148">
        <v>-0.68541349791394834</v>
      </c>
      <c r="K148">
        <v>-0.73251657101429524</v>
      </c>
      <c r="L148">
        <v>-0.72953233142153495</v>
      </c>
      <c r="M148">
        <v>-0.7283238661894933</v>
      </c>
      <c r="N148">
        <v>-0.72336604296898732</v>
      </c>
      <c r="O148">
        <v>-0.72851768224848212</v>
      </c>
      <c r="P148">
        <v>-0.73146709302601465</v>
      </c>
    </row>
    <row r="149" spans="1:16" x14ac:dyDescent="0.25">
      <c r="A149" s="1">
        <v>146</v>
      </c>
      <c r="B149" s="5">
        <v>-0.69852874044274205</v>
      </c>
      <c r="C149">
        <v>-0.703840576170224</v>
      </c>
      <c r="D149">
        <v>-0.55279087951944783</v>
      </c>
      <c r="E149" s="5">
        <v>-0.73290892918994499</v>
      </c>
      <c r="F149">
        <v>-0.71669307276162542</v>
      </c>
      <c r="G149">
        <v>-0.73403757974252493</v>
      </c>
      <c r="H149">
        <v>-0.69143414579093976</v>
      </c>
      <c r="I149">
        <v>-0.72890825019640948</v>
      </c>
      <c r="J149">
        <v>-0.68553779225778888</v>
      </c>
      <c r="K149">
        <v>-0.73250351552035653</v>
      </c>
      <c r="L149">
        <v>-0.72953228896727462</v>
      </c>
      <c r="M149">
        <v>-0.72832966341211736</v>
      </c>
      <c r="N149">
        <v>-0.72338337476346548</v>
      </c>
      <c r="O149">
        <v>-0.72851964203090436</v>
      </c>
      <c r="P149">
        <v>-0.73146103181964384</v>
      </c>
    </row>
    <row r="150" spans="1:16" x14ac:dyDescent="0.25">
      <c r="A150" s="1">
        <v>147</v>
      </c>
      <c r="B150" s="5">
        <v>-0.69870229102013104</v>
      </c>
      <c r="C150">
        <v>-0.70391357579728309</v>
      </c>
      <c r="D150">
        <v>-0.55343975881229046</v>
      </c>
      <c r="E150" s="5">
        <v>-0.73289413481785703</v>
      </c>
      <c r="F150">
        <v>-0.71671442741964519</v>
      </c>
      <c r="G150">
        <v>-0.73411752340299175</v>
      </c>
      <c r="H150">
        <v>-0.69149640889393393</v>
      </c>
      <c r="I150">
        <v>-0.72891586644305673</v>
      </c>
      <c r="J150">
        <v>-0.68566208629051562</v>
      </c>
      <c r="K150">
        <v>-0.73249050109552361</v>
      </c>
      <c r="L150">
        <v>-0.72953224652008153</v>
      </c>
      <c r="M150">
        <v>-0.72833546063406429</v>
      </c>
      <c r="N150">
        <v>-0.72340070655189204</v>
      </c>
      <c r="O150">
        <v>-0.72852160181324921</v>
      </c>
      <c r="P150">
        <v>-0.73145497418109795</v>
      </c>
    </row>
    <row r="151" spans="1:16" x14ac:dyDescent="0.25">
      <c r="A151" s="1">
        <v>148</v>
      </c>
      <c r="B151" s="5">
        <v>-0.69887585643065597</v>
      </c>
      <c r="C151">
        <v>-0.70398657278291932</v>
      </c>
      <c r="D151">
        <v>-0.55408753701476887</v>
      </c>
      <c r="E151" s="5">
        <v>-0.73287934411747901</v>
      </c>
      <c r="F151">
        <v>-0.71673578206847877</v>
      </c>
      <c r="G151">
        <v>-0.73419746693469379</v>
      </c>
      <c r="H151">
        <v>-0.69155867191885434</v>
      </c>
      <c r="I151">
        <v>-0.7289234769737849</v>
      </c>
      <c r="J151">
        <v>-0.68578638001212966</v>
      </c>
      <c r="K151">
        <v>-0.73247752761633922</v>
      </c>
      <c r="L151">
        <v>-0.72953220407995423</v>
      </c>
      <c r="M151">
        <v>-0.72834125785533432</v>
      </c>
      <c r="N151">
        <v>-0.72341803833426721</v>
      </c>
      <c r="O151">
        <v>-0.72852356159551668</v>
      </c>
      <c r="P151">
        <v>-0.73144892010722729</v>
      </c>
    </row>
    <row r="152" spans="1:16" x14ac:dyDescent="0.25">
      <c r="A152" s="1">
        <v>149</v>
      </c>
      <c r="B152" s="5">
        <v>-0.69904943653444995</v>
      </c>
      <c r="C152">
        <v>-0.70405956712727558</v>
      </c>
      <c r="D152">
        <v>-0.55473421692718605</v>
      </c>
      <c r="E152" s="5">
        <v>-0.73286455709264298</v>
      </c>
      <c r="F152">
        <v>-0.71675713670812613</v>
      </c>
      <c r="G152">
        <v>-0.73427741033763116</v>
      </c>
      <c r="H152">
        <v>-0.69162093486570131</v>
      </c>
      <c r="I152">
        <v>-0.72893108179502664</v>
      </c>
      <c r="J152">
        <v>-0.68591067342263268</v>
      </c>
      <c r="K152">
        <v>-0.73246459495980931</v>
      </c>
      <c r="L152">
        <v>-0.72953216164689072</v>
      </c>
      <c r="M152">
        <v>-0.72834705507592723</v>
      </c>
      <c r="N152">
        <v>-0.72343537011059045</v>
      </c>
      <c r="O152">
        <v>-0.72852552137770688</v>
      </c>
      <c r="P152">
        <v>-0.73144286959488658</v>
      </c>
    </row>
    <row r="153" spans="1:16" x14ac:dyDescent="0.25">
      <c r="A153" s="1">
        <v>150</v>
      </c>
      <c r="B153" s="5">
        <v>-0.69922303119246898</v>
      </c>
      <c r="C153">
        <v>-0.70413255883049564</v>
      </c>
      <c r="D153">
        <v>-0.55537980134035647</v>
      </c>
      <c r="E153" s="5">
        <v>-0.73284977374718896</v>
      </c>
      <c r="F153">
        <v>-0.71677849133858718</v>
      </c>
      <c r="G153">
        <v>-0.73435735361180443</v>
      </c>
      <c r="H153">
        <v>-0.69168319773447495</v>
      </c>
      <c r="I153">
        <v>-0.72893868091320391</v>
      </c>
      <c r="J153">
        <v>-0.68603496652202534</v>
      </c>
      <c r="K153">
        <v>-0.73245170300342222</v>
      </c>
      <c r="L153">
        <v>-0.72953211922088934</v>
      </c>
      <c r="M153">
        <v>-0.72835285229584279</v>
      </c>
      <c r="N153">
        <v>-0.7234527018808623</v>
      </c>
      <c r="O153">
        <v>-0.72852748115981958</v>
      </c>
      <c r="P153">
        <v>-0.7314368226409339</v>
      </c>
    </row>
    <row r="154" spans="1:16" x14ac:dyDescent="0.25">
      <c r="A154" s="1">
        <v>151</v>
      </c>
      <c r="B154" s="5">
        <v>-0.69939664026648696</v>
      </c>
      <c r="C154">
        <v>-0.70420554789272283</v>
      </c>
      <c r="D154">
        <v>-0.55602429303564771</v>
      </c>
      <c r="E154" s="5">
        <v>-0.732834994084959</v>
      </c>
      <c r="F154">
        <v>-0.71679984595986201</v>
      </c>
      <c r="G154">
        <v>-0.73443729675721392</v>
      </c>
      <c r="H154">
        <v>-0.69174546052517527</v>
      </c>
      <c r="I154">
        <v>-0.72894627433472992</v>
      </c>
      <c r="J154">
        <v>-0.68615925931030886</v>
      </c>
      <c r="K154">
        <v>-0.73243885162512645</v>
      </c>
      <c r="L154">
        <v>-0.72953207680194831</v>
      </c>
      <c r="M154">
        <v>-0.72835864951508156</v>
      </c>
      <c r="N154">
        <v>-0.72347003364508256</v>
      </c>
      <c r="O154">
        <v>-0.72852944094185501</v>
      </c>
      <c r="P154">
        <v>-0.7314307792422311</v>
      </c>
    </row>
    <row r="155" spans="1:16" x14ac:dyDescent="0.25">
      <c r="A155" s="1">
        <v>152</v>
      </c>
      <c r="B155" s="5">
        <v>-0.69957026361908903</v>
      </c>
      <c r="C155">
        <v>-0.70427853431410015</v>
      </c>
      <c r="D155">
        <v>-0.55666769478501954</v>
      </c>
      <c r="E155" s="5">
        <v>-0.73282021810980402</v>
      </c>
      <c r="F155">
        <v>-0.71682120057195053</v>
      </c>
      <c r="G155">
        <v>-0.73451723977385952</v>
      </c>
      <c r="H155">
        <v>-0.69180772323780249</v>
      </c>
      <c r="I155">
        <v>-0.7289538620660081</v>
      </c>
      <c r="J155">
        <v>-0.68628355178748457</v>
      </c>
      <c r="K155">
        <v>-0.73242604070334527</v>
      </c>
      <c r="L155">
        <v>-0.72953203439006575</v>
      </c>
      <c r="M155">
        <v>-0.72836444673364309</v>
      </c>
      <c r="N155">
        <v>-0.72348736540325131</v>
      </c>
      <c r="O155">
        <v>-0.72853140072381284</v>
      </c>
      <c r="P155">
        <v>-0.73142473939564345</v>
      </c>
    </row>
    <row r="156" spans="1:16" x14ac:dyDescent="0.25">
      <c r="A156" s="1">
        <v>153</v>
      </c>
      <c r="B156" s="5">
        <v>-0.69974390111366702</v>
      </c>
      <c r="C156">
        <v>-0.7043515180947717</v>
      </c>
      <c r="D156">
        <v>-0.5573100093510639</v>
      </c>
      <c r="E156" s="5">
        <v>-0.73280544582557805</v>
      </c>
      <c r="F156">
        <v>-0.71684255517485285</v>
      </c>
      <c r="G156">
        <v>-0.7345971826617419</v>
      </c>
      <c r="H156">
        <v>-0.69186998587235693</v>
      </c>
      <c r="I156">
        <v>-0.72896144411343178</v>
      </c>
      <c r="J156">
        <v>-0.68640784395355348</v>
      </c>
      <c r="K156">
        <v>-0.73241327011696322</v>
      </c>
      <c r="L156">
        <v>-0.72953199198524021</v>
      </c>
      <c r="M156">
        <v>-0.72837024395152761</v>
      </c>
      <c r="N156">
        <v>-0.72350469715536836</v>
      </c>
      <c r="O156">
        <v>-0.72853336050569351</v>
      </c>
      <c r="P156">
        <v>-0.73141870309804036</v>
      </c>
    </row>
    <row r="157" spans="1:16" x14ac:dyDescent="0.25">
      <c r="A157" s="1">
        <v>154</v>
      </c>
      <c r="B157" s="5">
        <v>-0.69991755261441402</v>
      </c>
      <c r="C157">
        <v>-0.70442449923487982</v>
      </c>
      <c r="D157">
        <v>-0.55795123948704484</v>
      </c>
      <c r="E157" s="5">
        <v>-0.732790677236143</v>
      </c>
      <c r="F157">
        <v>-0.71686390976856906</v>
      </c>
      <c r="G157">
        <v>-0.73467712542086128</v>
      </c>
      <c r="H157">
        <v>-0.69193224842883849</v>
      </c>
      <c r="I157">
        <v>-0.72896902048338508</v>
      </c>
      <c r="J157">
        <v>-0.68653213580851702</v>
      </c>
      <c r="K157">
        <v>-0.73240053974532815</v>
      </c>
      <c r="L157">
        <v>-0.7295319495874697</v>
      </c>
      <c r="M157">
        <v>-0.72837604116873489</v>
      </c>
      <c r="N157">
        <v>-0.7235220289014338</v>
      </c>
      <c r="O157">
        <v>-0.72853532028749668</v>
      </c>
      <c r="P157">
        <v>-0.73141267034629476</v>
      </c>
    </row>
    <row r="158" spans="1:16" x14ac:dyDescent="0.25">
      <c r="A158" s="1">
        <v>155</v>
      </c>
      <c r="B158" s="5">
        <v>-0.70009121798631302</v>
      </c>
      <c r="C158">
        <v>-0.7044974777345685</v>
      </c>
      <c r="D158">
        <v>-0.55859138793693663</v>
      </c>
      <c r="E158" s="5">
        <v>-0.73277591234536399</v>
      </c>
      <c r="F158">
        <v>-0.71688526435309885</v>
      </c>
      <c r="G158">
        <v>-0.7347570680512181</v>
      </c>
      <c r="H158">
        <v>-0.6919945109072474</v>
      </c>
      <c r="I158">
        <v>-0.72897659118224323</v>
      </c>
      <c r="J158">
        <v>-0.6866564273523762</v>
      </c>
      <c r="K158">
        <v>-0.73238784946825108</v>
      </c>
      <c r="L158">
        <v>-0.72953190719675232</v>
      </c>
      <c r="M158">
        <v>-0.72838183838526516</v>
      </c>
      <c r="N158">
        <v>-0.72353936064144775</v>
      </c>
      <c r="O158">
        <v>-0.72853728006922247</v>
      </c>
      <c r="P158">
        <v>-0.73140664113728293</v>
      </c>
    </row>
    <row r="159" spans="1:16" x14ac:dyDescent="0.25">
      <c r="A159" s="1">
        <v>156</v>
      </c>
      <c r="B159" s="5">
        <v>-0.70026489709513895</v>
      </c>
      <c r="C159">
        <v>-0.70457045359398085</v>
      </c>
      <c r="D159">
        <v>-0.55923045743546518</v>
      </c>
      <c r="E159" s="5">
        <v>-0.73276115115711504</v>
      </c>
      <c r="F159">
        <v>-0.71690661892844254</v>
      </c>
      <c r="G159">
        <v>-0.73483701055281248</v>
      </c>
      <c r="H159">
        <v>-0.69205677330758386</v>
      </c>
      <c r="I159">
        <v>-0.72898415621637058</v>
      </c>
      <c r="J159">
        <v>-0.68678071858513212</v>
      </c>
      <c r="K159">
        <v>-0.73237519916600879</v>
      </c>
      <c r="L159">
        <v>-0.72953186481308641</v>
      </c>
      <c r="M159">
        <v>-0.72838763560111852</v>
      </c>
      <c r="N159">
        <v>-0.7235566923754102</v>
      </c>
      <c r="O159">
        <v>-0.72853923985087099</v>
      </c>
      <c r="P159">
        <v>-0.73140061546788537</v>
      </c>
    </row>
    <row r="160" spans="1:16" x14ac:dyDescent="0.25">
      <c r="A160" s="1">
        <v>157</v>
      </c>
      <c r="B160" s="5">
        <v>-0.700438589807449</v>
      </c>
      <c r="C160">
        <v>-0.70464342681325987</v>
      </c>
      <c r="D160">
        <v>-0.55986845070814428</v>
      </c>
      <c r="E160" s="5">
        <v>-0.73274639367527294</v>
      </c>
      <c r="F160">
        <v>-0.71692797349460002</v>
      </c>
      <c r="G160">
        <v>-0.73491695292564474</v>
      </c>
      <c r="H160">
        <v>-0.69211903562984789</v>
      </c>
      <c r="I160">
        <v>-0.72899171559212328</v>
      </c>
      <c r="J160">
        <v>-0.68690500950678601</v>
      </c>
      <c r="K160">
        <v>-0.73236258871930604</v>
      </c>
      <c r="L160">
        <v>-0.72953182243647041</v>
      </c>
      <c r="M160">
        <v>-0.72839343281629465</v>
      </c>
      <c r="N160">
        <v>-0.72357402410332095</v>
      </c>
      <c r="O160">
        <v>-0.72854119963244202</v>
      </c>
      <c r="P160">
        <v>-0.73139459333498569</v>
      </c>
    </row>
    <row r="161" spans="1:16" x14ac:dyDescent="0.25">
      <c r="A161" s="1">
        <v>158</v>
      </c>
      <c r="B161" s="5">
        <v>-0.70061229599057595</v>
      </c>
      <c r="C161">
        <v>-0.70471639739254943</v>
      </c>
      <c r="D161">
        <v>-0.56050537047131588</v>
      </c>
      <c r="E161" s="5">
        <v>-0.73273163990372103</v>
      </c>
      <c r="F161">
        <v>-0.71694932805157119</v>
      </c>
      <c r="G161">
        <v>-0.73499689516971523</v>
      </c>
      <c r="H161">
        <v>-0.69218129787403992</v>
      </c>
      <c r="I161">
        <v>-0.7289992693158468</v>
      </c>
      <c r="J161">
        <v>-0.6870293001173392</v>
      </c>
      <c r="K161">
        <v>-0.73235001800934119</v>
      </c>
      <c r="L161">
        <v>-0.72953178006690245</v>
      </c>
      <c r="M161">
        <v>-0.72839923003079365</v>
      </c>
      <c r="N161">
        <v>-0.7235913558251803</v>
      </c>
      <c r="O161">
        <v>-0.72854315941393577</v>
      </c>
      <c r="P161">
        <v>-0.73138857473547159</v>
      </c>
    </row>
    <row r="162" spans="1:16" x14ac:dyDescent="0.25">
      <c r="A162" s="1">
        <v>159</v>
      </c>
      <c r="B162" s="5">
        <v>-0.70078601551262398</v>
      </c>
      <c r="C162">
        <v>-0.70478936533199188</v>
      </c>
      <c r="D162">
        <v>-0.56114121943218898</v>
      </c>
      <c r="E162" s="5">
        <v>-0.73271688984634897</v>
      </c>
      <c r="F162">
        <v>-0.71697068259935637</v>
      </c>
      <c r="G162">
        <v>-0.73507683728502449</v>
      </c>
      <c r="H162">
        <v>-0.69224356004015963</v>
      </c>
      <c r="I162">
        <v>-0.72900681739387763</v>
      </c>
      <c r="J162">
        <v>-0.68715359041679247</v>
      </c>
      <c r="K162">
        <v>-0.7323374869177357</v>
      </c>
      <c r="L162">
        <v>-0.72953173770438062</v>
      </c>
      <c r="M162">
        <v>-0.72840502724461564</v>
      </c>
      <c r="N162">
        <v>-0.72360868754098795</v>
      </c>
      <c r="O162">
        <v>-0.72854511919535203</v>
      </c>
      <c r="P162">
        <v>-0.73138255966623411</v>
      </c>
    </row>
    <row r="163" spans="1:16" x14ac:dyDescent="0.25">
      <c r="A163" s="1">
        <v>160</v>
      </c>
      <c r="B163" s="5">
        <v>-0.70095974824246399</v>
      </c>
      <c r="C163">
        <v>-0.70486233063173143</v>
      </c>
      <c r="D163">
        <v>-0.56177600028887675</v>
      </c>
      <c r="E163" s="5">
        <v>-0.73270214350705098</v>
      </c>
      <c r="F163">
        <v>-0.71699203713795523</v>
      </c>
      <c r="G163">
        <v>-0.73515677927157241</v>
      </c>
      <c r="H163">
        <v>-0.69230582212820768</v>
      </c>
      <c r="I163">
        <v>-0.72901435983254337</v>
      </c>
      <c r="J163">
        <v>-0.68727788040514737</v>
      </c>
      <c r="K163">
        <v>-0.73232499532656969</v>
      </c>
      <c r="L163">
        <v>-0.72953169534890361</v>
      </c>
      <c r="M163">
        <v>-0.7284108244577604</v>
      </c>
      <c r="N163">
        <v>-0.72362601925074399</v>
      </c>
      <c r="O163">
        <v>-0.72854707897669102</v>
      </c>
      <c r="P163">
        <v>-0.7313765481241683</v>
      </c>
    </row>
    <row r="164" spans="1:16" x14ac:dyDescent="0.25">
      <c r="A164" s="1">
        <v>161</v>
      </c>
      <c r="B164" s="5">
        <v>-0.70113349404972702</v>
      </c>
      <c r="C164">
        <v>-0.70493529329191107</v>
      </c>
      <c r="D164">
        <v>-0.56240971573043586</v>
      </c>
      <c r="E164" s="5">
        <v>-0.73268740088972795</v>
      </c>
      <c r="F164">
        <v>-0.71701339166736788</v>
      </c>
      <c r="G164">
        <v>-0.73523672112935967</v>
      </c>
      <c r="H164">
        <v>-0.69236808413818385</v>
      </c>
      <c r="I164">
        <v>-0.72902189663816142</v>
      </c>
      <c r="J164">
        <v>-0.6874021700824049</v>
      </c>
      <c r="K164">
        <v>-0.7323125431183829</v>
      </c>
      <c r="L164">
        <v>-0.72953165300046896</v>
      </c>
      <c r="M164">
        <v>-0.72841662167022825</v>
      </c>
      <c r="N164">
        <v>-0.72364335095444865</v>
      </c>
      <c r="O164">
        <v>-0.72854903875795252</v>
      </c>
      <c r="P164">
        <v>-0.73137054010617242</v>
      </c>
    </row>
    <row r="165" spans="1:16" x14ac:dyDescent="0.25">
      <c r="A165" s="1">
        <v>162</v>
      </c>
      <c r="B165" s="5">
        <v>-0.701307252804798</v>
      </c>
      <c r="C165">
        <v>-0.70500825331267358</v>
      </c>
      <c r="D165">
        <v>-0.56304236843690336</v>
      </c>
      <c r="E165" s="5">
        <v>-0.73267266199828796</v>
      </c>
      <c r="F165">
        <v>-0.71703474618759433</v>
      </c>
      <c r="G165">
        <v>-0.73531666285838637</v>
      </c>
      <c r="H165">
        <v>-0.69243034607008869</v>
      </c>
      <c r="I165">
        <v>-0.72902942781703961</v>
      </c>
      <c r="J165">
        <v>-0.68752645944856616</v>
      </c>
      <c r="K165">
        <v>-0.7323001301761447</v>
      </c>
      <c r="L165">
        <v>-0.72953161065907546</v>
      </c>
      <c r="M165">
        <v>-0.72842241888201897</v>
      </c>
      <c r="N165">
        <v>-0.72366068265210159</v>
      </c>
      <c r="O165">
        <v>-0.72855099853913685</v>
      </c>
      <c r="P165">
        <v>-0.7313645356091486</v>
      </c>
    </row>
    <row r="166" spans="1:16" x14ac:dyDescent="0.25">
      <c r="A166" s="1">
        <v>163</v>
      </c>
      <c r="B166" s="5">
        <v>-0.70148102437881299</v>
      </c>
      <c r="C166">
        <v>-0.70508121069416263</v>
      </c>
      <c r="D166">
        <v>-0.56367396107933565</v>
      </c>
      <c r="E166" s="5">
        <v>-0.73265792683664099</v>
      </c>
      <c r="F166">
        <v>-0.71705610069863468</v>
      </c>
      <c r="G166">
        <v>-0.73539660445865285</v>
      </c>
      <c r="H166">
        <v>-0.69249260792392187</v>
      </c>
      <c r="I166">
        <v>-0.72903695337547725</v>
      </c>
      <c r="J166">
        <v>-0.6876507485036325</v>
      </c>
      <c r="K166">
        <v>-0.7322877563832797</v>
      </c>
      <c r="L166">
        <v>-0.7295315683247211</v>
      </c>
      <c r="M166">
        <v>-0.72842821609313257</v>
      </c>
      <c r="N166">
        <v>-0.72367801434370316</v>
      </c>
      <c r="O166">
        <v>-0.72855295832024358</v>
      </c>
      <c r="P166">
        <v>-0.73135853463000267</v>
      </c>
    </row>
    <row r="167" spans="1:16" x14ac:dyDescent="0.25">
      <c r="A167" s="1">
        <v>164</v>
      </c>
      <c r="B167" s="5">
        <v>-0.70165480864365004</v>
      </c>
      <c r="C167">
        <v>-0.70515416543652099</v>
      </c>
      <c r="D167">
        <v>-0.56430449631984503</v>
      </c>
      <c r="E167" s="5">
        <v>-0.73264319540870504</v>
      </c>
      <c r="F167">
        <v>-0.71707745520048893</v>
      </c>
      <c r="G167">
        <v>-0.73547654593015943</v>
      </c>
      <c r="H167">
        <v>-0.69255486969968372</v>
      </c>
      <c r="I167">
        <v>-0.72904447331976319</v>
      </c>
      <c r="J167">
        <v>-0.6877750372476048</v>
      </c>
      <c r="K167">
        <v>-0.73227542162365344</v>
      </c>
      <c r="L167">
        <v>-0.72953152599740434</v>
      </c>
      <c r="M167">
        <v>-0.72843401330356916</v>
      </c>
      <c r="N167">
        <v>-0.72369534602925312</v>
      </c>
      <c r="O167">
        <v>-0.72855491810127293</v>
      </c>
      <c r="P167">
        <v>-0.73135253716564386</v>
      </c>
    </row>
    <row r="168" spans="1:16" x14ac:dyDescent="0.25">
      <c r="A168" s="1">
        <v>165</v>
      </c>
      <c r="B168" s="5">
        <v>-0.70182860547192705</v>
      </c>
      <c r="C168">
        <v>-0.7052271175398922</v>
      </c>
      <c r="D168">
        <v>-0.56493397681163759</v>
      </c>
      <c r="E168" s="5">
        <v>-0.73262846771840595</v>
      </c>
      <c r="F168">
        <v>-0.71709880969315687</v>
      </c>
      <c r="G168">
        <v>-0.73555648727290646</v>
      </c>
      <c r="H168">
        <v>-0.69261713139737424</v>
      </c>
      <c r="I168">
        <v>-0.72905198765617774</v>
      </c>
      <c r="J168">
        <v>-0.68789932568048462</v>
      </c>
      <c r="K168">
        <v>-0.73226312578155339</v>
      </c>
      <c r="L168">
        <v>-0.72953148367712328</v>
      </c>
      <c r="M168">
        <v>-0.72843981051332862</v>
      </c>
      <c r="N168">
        <v>-0.72371267770875136</v>
      </c>
      <c r="O168">
        <v>-0.72855687788222501</v>
      </c>
      <c r="P168">
        <v>-0.73134654321298531</v>
      </c>
    </row>
    <row r="169" spans="1:16" x14ac:dyDescent="0.25">
      <c r="A169" s="1">
        <v>166</v>
      </c>
      <c r="B169" s="5">
        <v>-0.70200241473699598</v>
      </c>
      <c r="C169">
        <v>-0.70530006700441972</v>
      </c>
      <c r="D169">
        <v>-0.56556240519905066</v>
      </c>
      <c r="E169" s="5">
        <v>-0.73261374376967003</v>
      </c>
      <c r="F169">
        <v>-0.71712016417663882</v>
      </c>
      <c r="G169">
        <v>-0.73563642848689437</v>
      </c>
      <c r="H169">
        <v>-0.6926793930169941</v>
      </c>
      <c r="I169">
        <v>-0.72905949639099166</v>
      </c>
      <c r="J169">
        <v>-0.68802361380227295</v>
      </c>
      <c r="K169">
        <v>-0.73225086874172551</v>
      </c>
      <c r="L169">
        <v>-0.72953144136387615</v>
      </c>
      <c r="M169">
        <v>-0.72844560772241085</v>
      </c>
      <c r="N169">
        <v>-0.72373000938219834</v>
      </c>
      <c r="O169">
        <v>-0.7285588376630997</v>
      </c>
      <c r="P169">
        <v>-0.73134055276894361</v>
      </c>
    </row>
    <row r="170" spans="1:16" x14ac:dyDescent="0.25">
      <c r="A170" s="1">
        <v>167</v>
      </c>
      <c r="B170" s="5">
        <v>-0.70217623631293402</v>
      </c>
      <c r="C170">
        <v>-0.70537301383024598</v>
      </c>
      <c r="D170">
        <v>-0.56618978411758913</v>
      </c>
      <c r="E170" s="5">
        <v>-0.73259902356643503</v>
      </c>
      <c r="F170">
        <v>-0.71714151865093434</v>
      </c>
      <c r="G170">
        <v>-0.73571636957212316</v>
      </c>
      <c r="H170">
        <v>-0.69274165455854275</v>
      </c>
      <c r="I170">
        <v>-0.72906699953046594</v>
      </c>
      <c r="J170">
        <v>-0.68814790161297079</v>
      </c>
      <c r="K170">
        <v>-0.73223865038935143</v>
      </c>
      <c r="L170">
        <v>-0.72953139905766118</v>
      </c>
      <c r="M170">
        <v>-0.72845140493081628</v>
      </c>
      <c r="N170">
        <v>-0.7237473410495936</v>
      </c>
      <c r="O170">
        <v>-0.72856079744389701</v>
      </c>
      <c r="P170">
        <v>-0.73133456583043877</v>
      </c>
    </row>
    <row r="171" spans="1:16" x14ac:dyDescent="0.25">
      <c r="A171" s="1">
        <v>168</v>
      </c>
      <c r="B171" s="5">
        <v>-0.70235007007454497</v>
      </c>
      <c r="C171">
        <v>-0.70544595801751464</v>
      </c>
      <c r="D171">
        <v>-0.56681611619396299</v>
      </c>
      <c r="E171" s="5">
        <v>-0.732584307112641</v>
      </c>
      <c r="F171">
        <v>-0.71716287311604388</v>
      </c>
      <c r="G171">
        <v>-0.7357963105285934</v>
      </c>
      <c r="H171">
        <v>-0.69280391602202096</v>
      </c>
      <c r="I171">
        <v>-0.7290744970808527</v>
      </c>
      <c r="J171">
        <v>-0.68827218911257948</v>
      </c>
      <c r="K171">
        <v>-0.73222647061003143</v>
      </c>
      <c r="L171">
        <v>-0.72953135675847669</v>
      </c>
      <c r="M171">
        <v>-0.72845720213854437</v>
      </c>
      <c r="N171">
        <v>-0.72376467271093758</v>
      </c>
      <c r="O171">
        <v>-0.72856275722461694</v>
      </c>
      <c r="P171">
        <v>-0.73132858239439458</v>
      </c>
    </row>
    <row r="172" spans="1:16" x14ac:dyDescent="0.25">
      <c r="A172" s="1">
        <v>169</v>
      </c>
      <c r="B172" s="5">
        <v>-0.70252391589734897</v>
      </c>
      <c r="C172">
        <v>-0.70551889956636926</v>
      </c>
      <c r="D172">
        <v>-0.5674414040461232</v>
      </c>
      <c r="E172" s="5">
        <v>-0.73256959441223402</v>
      </c>
      <c r="F172">
        <v>-0.7171842275719672</v>
      </c>
      <c r="G172">
        <v>-0.7358762513563053</v>
      </c>
      <c r="H172">
        <v>-0.6928661774074284</v>
      </c>
      <c r="I172">
        <v>-0.72908198904839416</v>
      </c>
      <c r="J172">
        <v>-0.68839647630110024</v>
      </c>
      <c r="K172">
        <v>-0.73221432928980923</v>
      </c>
      <c r="L172">
        <v>-0.72953131446632091</v>
      </c>
      <c r="M172">
        <v>-0.72846299934559555</v>
      </c>
      <c r="N172">
        <v>-0.72378200436622986</v>
      </c>
      <c r="O172">
        <v>-0.72856471700525949</v>
      </c>
      <c r="P172">
        <v>-0.73132260245773861</v>
      </c>
    </row>
    <row r="173" spans="1:16" x14ac:dyDescent="0.25">
      <c r="A173" s="1">
        <v>170</v>
      </c>
      <c r="B173" s="5">
        <v>-0.70269777365757802</v>
      </c>
      <c r="C173">
        <v>-0.70559183847695184</v>
      </c>
      <c r="D173">
        <v>-0.56806565028329969</v>
      </c>
      <c r="E173" s="5">
        <v>-0.73255488546916903</v>
      </c>
      <c r="F173">
        <v>-0.71720558201870455</v>
      </c>
      <c r="G173">
        <v>-0.7359561920552592</v>
      </c>
      <c r="H173">
        <v>-0.6929284387147655</v>
      </c>
      <c r="I173">
        <v>-0.72908947543932434</v>
      </c>
      <c r="J173">
        <v>-0.68852076317853406</v>
      </c>
      <c r="K173">
        <v>-0.73220222631515086</v>
      </c>
      <c r="L173">
        <v>-0.72953127218119207</v>
      </c>
      <c r="M173">
        <v>-0.7284687965519695</v>
      </c>
      <c r="N173">
        <v>-0.72379933601547042</v>
      </c>
      <c r="O173">
        <v>-0.72856667678582454</v>
      </c>
      <c r="P173">
        <v>-0.73131662601740177</v>
      </c>
    </row>
    <row r="174" spans="1:16" x14ac:dyDescent="0.25">
      <c r="A174" s="1">
        <v>171</v>
      </c>
      <c r="B174" s="5">
        <v>-0.70287164323217399</v>
      </c>
      <c r="C174">
        <v>-0.70566477474940636</v>
      </c>
      <c r="D174">
        <v>-0.56868885750603559</v>
      </c>
      <c r="E174" s="5">
        <v>-0.73254018028740198</v>
      </c>
      <c r="F174">
        <v>-0.71722693645625568</v>
      </c>
      <c r="G174">
        <v>-0.73603613262545531</v>
      </c>
      <c r="H174">
        <v>-0.6929906999440324</v>
      </c>
      <c r="I174">
        <v>-0.72909695625986681</v>
      </c>
      <c r="J174">
        <v>-0.68864504974488228</v>
      </c>
      <c r="K174">
        <v>-0.73219016157296157</v>
      </c>
      <c r="L174">
        <v>-0.7295312299030885</v>
      </c>
      <c r="M174">
        <v>-0.72847459375766643</v>
      </c>
      <c r="N174">
        <v>-0.72381666765865971</v>
      </c>
      <c r="O174">
        <v>-0.72856863656631232</v>
      </c>
      <c r="P174">
        <v>-0.73131065307031873</v>
      </c>
    </row>
    <row r="175" spans="1:16" x14ac:dyDescent="0.25">
      <c r="A175" s="1">
        <v>172</v>
      </c>
      <c r="B175" s="5">
        <v>-0.703045524498779</v>
      </c>
      <c r="C175">
        <v>-0.70573770838387584</v>
      </c>
      <c r="D175">
        <v>-0.56931102830622471</v>
      </c>
      <c r="E175" s="5">
        <v>-0.73252547887089803</v>
      </c>
      <c r="F175">
        <v>-0.71724829088462061</v>
      </c>
      <c r="G175">
        <v>-0.73611607306689419</v>
      </c>
      <c r="H175">
        <v>-0.69305296109522907</v>
      </c>
      <c r="I175">
        <v>-0.72910443151623672</v>
      </c>
      <c r="J175">
        <v>-0.688769336000146</v>
      </c>
      <c r="K175">
        <v>-0.73217813495055917</v>
      </c>
      <c r="L175">
        <v>-0.7295311876320083</v>
      </c>
      <c r="M175">
        <v>-0.72848039096268635</v>
      </c>
      <c r="N175">
        <v>-0.7238339992957975</v>
      </c>
      <c r="O175">
        <v>-0.72857059634672272</v>
      </c>
      <c r="P175">
        <v>-0.73130468361342749</v>
      </c>
    </row>
    <row r="176" spans="1:16" x14ac:dyDescent="0.25">
      <c r="A176" s="1">
        <v>173</v>
      </c>
      <c r="B176" s="5">
        <v>-0.70321941733573301</v>
      </c>
      <c r="C176">
        <v>-0.70581063938050326</v>
      </c>
      <c r="D176">
        <v>-0.56993216526714741</v>
      </c>
      <c r="E176" s="5">
        <v>-0.73251078122362701</v>
      </c>
      <c r="F176">
        <v>-0.71726964530379966</v>
      </c>
      <c r="G176">
        <v>-0.73619601337957585</v>
      </c>
      <c r="H176">
        <v>-0.69311522216835586</v>
      </c>
      <c r="I176">
        <v>-0.7291119012146392</v>
      </c>
      <c r="J176">
        <v>-0.68889362194432635</v>
      </c>
      <c r="K176">
        <v>-0.73216614633567978</v>
      </c>
      <c r="L176">
        <v>-0.72953114536794994</v>
      </c>
      <c r="M176">
        <v>-0.72848618816702915</v>
      </c>
      <c r="N176">
        <v>-0.7238513309268837</v>
      </c>
      <c r="O176">
        <v>-0.72857255612705574</v>
      </c>
      <c r="P176">
        <v>-0.73129871764367005</v>
      </c>
    </row>
    <row r="177" spans="1:16" x14ac:dyDescent="0.25">
      <c r="A177" s="1">
        <v>174</v>
      </c>
      <c r="B177" s="5">
        <v>-0.70339332162207202</v>
      </c>
      <c r="C177">
        <v>-0.70588356773943184</v>
      </c>
      <c r="D177">
        <v>-0.57055227096350591</v>
      </c>
      <c r="E177" s="5">
        <v>-0.73249608734956595</v>
      </c>
      <c r="F177">
        <v>-0.71729099971379229</v>
      </c>
      <c r="G177">
        <v>-0.73627595356350073</v>
      </c>
      <c r="H177">
        <v>-0.69317748316341266</v>
      </c>
      <c r="I177">
        <v>-0.72911936536127098</v>
      </c>
      <c r="J177">
        <v>-0.68901790757742454</v>
      </c>
      <c r="K177">
        <v>-0.73215419561651196</v>
      </c>
      <c r="L177">
        <v>-0.72953110311091141</v>
      </c>
      <c r="M177">
        <v>-0.72849198537069482</v>
      </c>
      <c r="N177">
        <v>-0.7238686625519184</v>
      </c>
      <c r="O177">
        <v>-0.72857451590731137</v>
      </c>
      <c r="P177">
        <v>-0.73129275515799153</v>
      </c>
    </row>
    <row r="178" spans="1:16" x14ac:dyDescent="0.25">
      <c r="A178" s="1">
        <v>175</v>
      </c>
      <c r="B178" s="5">
        <v>-0.70356723723751602</v>
      </c>
      <c r="C178">
        <v>-0.70595649346080436</v>
      </c>
      <c r="D178">
        <v>-0.57117134796145985</v>
      </c>
      <c r="E178" s="5">
        <v>-0.73248139725269701</v>
      </c>
      <c r="F178">
        <v>-0.71731235411459904</v>
      </c>
      <c r="G178">
        <v>-0.73635589361866938</v>
      </c>
      <c r="H178">
        <v>-0.69323974408039968</v>
      </c>
      <c r="I178">
        <v>-0.72912682396231898</v>
      </c>
      <c r="J178">
        <v>-0.68914219289944156</v>
      </c>
      <c r="K178">
        <v>-0.73214228268163639</v>
      </c>
      <c r="L178">
        <v>-0.72953106086089103</v>
      </c>
      <c r="M178">
        <v>-0.72849778257368347</v>
      </c>
      <c r="N178">
        <v>-0.72388599417090149</v>
      </c>
      <c r="O178">
        <v>-0.72857647568748973</v>
      </c>
      <c r="P178">
        <v>-0.73128679615334069</v>
      </c>
    </row>
    <row r="179" spans="1:16" x14ac:dyDescent="0.25">
      <c r="A179" s="1">
        <v>176</v>
      </c>
      <c r="B179" s="5">
        <v>-0.703741164062471</v>
      </c>
      <c r="C179">
        <v>-0.70602941654476448</v>
      </c>
      <c r="D179">
        <v>-0.5717893988186622</v>
      </c>
      <c r="E179" s="5">
        <v>-0.73246671093700599</v>
      </c>
      <c r="F179">
        <v>-0.71733370850621969</v>
      </c>
      <c r="G179">
        <v>-0.73643583354508158</v>
      </c>
      <c r="H179">
        <v>-0.69330200491931726</v>
      </c>
      <c r="I179">
        <v>-0.7291342770239615</v>
      </c>
      <c r="J179">
        <v>-0.68926647791037909</v>
      </c>
      <c r="K179">
        <v>-0.73213040742004687</v>
      </c>
      <c r="L179">
        <v>-0.72953101861788716</v>
      </c>
      <c r="M179">
        <v>-0.72850357977599489</v>
      </c>
      <c r="N179">
        <v>-0.72390332578383332</v>
      </c>
      <c r="O179">
        <v>-0.72857843546759038</v>
      </c>
      <c r="P179">
        <v>-0.73128084062667009</v>
      </c>
    </row>
    <row r="180" spans="1:16" x14ac:dyDescent="0.25">
      <c r="A180" s="1">
        <v>177</v>
      </c>
      <c r="B180" s="5">
        <v>-0.70391510197801999</v>
      </c>
      <c r="C180">
        <v>-0.70610233699145453</v>
      </c>
      <c r="D180">
        <v>-0.57240642608429404</v>
      </c>
      <c r="E180" s="5">
        <v>-0.73245202840648804</v>
      </c>
      <c r="F180">
        <v>-0.71735506288865414</v>
      </c>
      <c r="G180">
        <v>-0.7365157733427381</v>
      </c>
      <c r="H180">
        <v>-0.69336426568016551</v>
      </c>
      <c r="I180">
        <v>-0.72914172455236725</v>
      </c>
      <c r="J180">
        <v>-0.68939076261023768</v>
      </c>
      <c r="K180">
        <v>-0.73211856972118194</v>
      </c>
      <c r="L180">
        <v>-0.72953097638189801</v>
      </c>
      <c r="M180">
        <v>-0.72850937697762941</v>
      </c>
      <c r="N180">
        <v>-0.72392065739071343</v>
      </c>
      <c r="O180">
        <v>-0.72858039524761398</v>
      </c>
      <c r="P180">
        <v>-0.73127488857493583</v>
      </c>
    </row>
    <row r="181" spans="1:16" x14ac:dyDescent="0.25">
      <c r="A181" s="1">
        <v>178</v>
      </c>
      <c r="B181" s="5">
        <v>-0.704089050865917</v>
      </c>
      <c r="C181">
        <v>-0.70617525480101839</v>
      </c>
      <c r="D181">
        <v>-0.57302243229909955</v>
      </c>
      <c r="E181" s="5">
        <v>-0.73243734966514296</v>
      </c>
      <c r="F181">
        <v>-0.71737641726190249</v>
      </c>
      <c r="G181">
        <v>-0.73659571301163917</v>
      </c>
      <c r="H181">
        <v>-0.69342652636294444</v>
      </c>
      <c r="I181">
        <v>-0.72914916655369522</v>
      </c>
      <c r="J181">
        <v>-0.68951504699901878</v>
      </c>
      <c r="K181">
        <v>-0.73210676947486386</v>
      </c>
      <c r="L181">
        <v>-0.72953093415292181</v>
      </c>
      <c r="M181">
        <v>-0.7285151741785868</v>
      </c>
      <c r="N181">
        <v>-0.72393798899154216</v>
      </c>
      <c r="O181">
        <v>-0.72858235502756019</v>
      </c>
      <c r="P181">
        <v>-0.73126893999509746</v>
      </c>
    </row>
    <row r="182" spans="1:16" x14ac:dyDescent="0.25">
      <c r="A182" s="1">
        <v>179</v>
      </c>
      <c r="B182" s="5">
        <v>-0.70426301060858998</v>
      </c>
      <c r="C182">
        <v>-0.70624816997359829</v>
      </c>
      <c r="D182">
        <v>-0.57363741999542128</v>
      </c>
      <c r="E182" s="5">
        <v>-0.73242267471697498</v>
      </c>
      <c r="F182">
        <v>-0.71739777162596485</v>
      </c>
      <c r="G182">
        <v>-0.73667565255178491</v>
      </c>
      <c r="H182">
        <v>-0.69348878696765437</v>
      </c>
      <c r="I182">
        <v>-0.72915660303409657</v>
      </c>
      <c r="J182">
        <v>-0.68963933107672371</v>
      </c>
      <c r="K182">
        <v>-0.73209500657135163</v>
      </c>
      <c r="L182">
        <v>-0.72953089193095677</v>
      </c>
      <c r="M182">
        <v>-0.72852097137886707</v>
      </c>
      <c r="N182">
        <v>-0.72395532058631928</v>
      </c>
      <c r="O182">
        <v>-0.72858431480742891</v>
      </c>
      <c r="P182">
        <v>-0.73126299488411795</v>
      </c>
    </row>
    <row r="183" spans="1:16" x14ac:dyDescent="0.25">
      <c r="A183" s="1">
        <v>180</v>
      </c>
      <c r="B183" s="5">
        <v>-0.704436981089128</v>
      </c>
      <c r="C183">
        <v>-0.70632108250933834</v>
      </c>
      <c r="D183">
        <v>-0.5742513916972346</v>
      </c>
      <c r="E183" s="5">
        <v>-0.732408003565997</v>
      </c>
      <c r="F183">
        <v>-0.71741912598084112</v>
      </c>
      <c r="G183">
        <v>-0.73675559196317564</v>
      </c>
      <c r="H183">
        <v>-0.69355104749429519</v>
      </c>
      <c r="I183">
        <v>-0.7291640339997123</v>
      </c>
      <c r="J183">
        <v>-0.68976361484335347</v>
      </c>
      <c r="K183">
        <v>-0.73208328090129182</v>
      </c>
      <c r="L183">
        <v>-0.72953084971600135</v>
      </c>
      <c r="M183">
        <v>-0.72852676857847021</v>
      </c>
      <c r="N183">
        <v>-0.72397265217504514</v>
      </c>
      <c r="O183">
        <v>-0.72858627458722025</v>
      </c>
      <c r="P183">
        <v>-0.73125705323896395</v>
      </c>
    </row>
    <row r="184" spans="1:16" x14ac:dyDescent="0.25">
      <c r="A184" s="1">
        <v>181</v>
      </c>
      <c r="B184" s="5">
        <v>-0.70461096219127906</v>
      </c>
      <c r="C184">
        <v>-0.70639399240838019</v>
      </c>
      <c r="D184">
        <v>-0.57486434992018254</v>
      </c>
      <c r="E184" s="5">
        <v>-0.73239333621622504</v>
      </c>
      <c r="F184">
        <v>-0.71744048032653129</v>
      </c>
      <c r="G184">
        <v>-0.73683553124581191</v>
      </c>
      <c r="H184">
        <v>-0.69361330794286735</v>
      </c>
      <c r="I184">
        <v>-0.72917145945667483</v>
      </c>
      <c r="J184">
        <v>-0.68988789829890906</v>
      </c>
      <c r="K184">
        <v>-0.73207159235575703</v>
      </c>
      <c r="L184">
        <v>-0.72953080750805355</v>
      </c>
      <c r="M184">
        <v>-0.72853256577739633</v>
      </c>
      <c r="N184">
        <v>-0.72398998375771917</v>
      </c>
      <c r="O184">
        <v>-0.72858823436693432</v>
      </c>
      <c r="P184">
        <v>-0.73125111505660567</v>
      </c>
    </row>
    <row r="185" spans="1:16" x14ac:dyDescent="0.25">
      <c r="A185" s="1">
        <v>182</v>
      </c>
      <c r="B185" s="5">
        <v>-0.70478495379944694</v>
      </c>
      <c r="C185">
        <v>-0.70646689967086806</v>
      </c>
      <c r="D185">
        <v>-0.57547629717160886</v>
      </c>
      <c r="E185" s="5">
        <v>-0.73237867267168399</v>
      </c>
      <c r="F185">
        <v>-0.71746183466303548</v>
      </c>
      <c r="G185">
        <v>-0.73691547039969396</v>
      </c>
      <c r="H185">
        <v>-0.69367556831337074</v>
      </c>
      <c r="I185">
        <v>-0.72917887941110759</v>
      </c>
      <c r="J185">
        <v>-0.69001218144339194</v>
      </c>
      <c r="K185">
        <v>-0.73205994082621995</v>
      </c>
      <c r="L185">
        <v>-0.72953076530711169</v>
      </c>
      <c r="M185">
        <v>-0.72853836297564534</v>
      </c>
      <c r="N185">
        <v>-0.72400731533434193</v>
      </c>
      <c r="O185">
        <v>-0.72859019414657089</v>
      </c>
      <c r="P185">
        <v>-0.73124518033401675</v>
      </c>
    </row>
    <row r="186" spans="1:16" x14ac:dyDescent="0.25">
      <c r="A186" s="1">
        <v>183</v>
      </c>
      <c r="B186" s="5">
        <v>-0.70495895579868695</v>
      </c>
      <c r="C186">
        <v>-0.70653980429694485</v>
      </c>
      <c r="D186">
        <v>-0.57608723595059441</v>
      </c>
      <c r="E186" s="5">
        <v>-0.73236401293640196</v>
      </c>
      <c r="F186">
        <v>-0.71748318899035346</v>
      </c>
      <c r="G186">
        <v>-0.73699540942482211</v>
      </c>
      <c r="H186">
        <v>-0.69373782860580557</v>
      </c>
      <c r="I186">
        <v>-0.72918629386912381</v>
      </c>
      <c r="J186">
        <v>-0.69013646427680309</v>
      </c>
      <c r="K186">
        <v>-0.73204832620455074</v>
      </c>
      <c r="L186">
        <v>-0.72953072311317435</v>
      </c>
      <c r="M186">
        <v>-0.72854416017321733</v>
      </c>
      <c r="N186">
        <v>-0.72402464690491319</v>
      </c>
      <c r="O186">
        <v>-0.72859215392613008</v>
      </c>
      <c r="P186">
        <v>-0.73123924906817472</v>
      </c>
    </row>
    <row r="187" spans="1:16" x14ac:dyDescent="0.25">
      <c r="A187" s="1">
        <v>184</v>
      </c>
      <c r="B187" s="5">
        <v>-0.70513296807469805</v>
      </c>
      <c r="C187">
        <v>-0.70661270628675243</v>
      </c>
      <c r="D187">
        <v>-0.5766971687479896</v>
      </c>
      <c r="E187" s="5">
        <v>-0.73234935701441395</v>
      </c>
      <c r="F187">
        <v>-0.71750454330848557</v>
      </c>
      <c r="G187">
        <v>-0.73707534832119637</v>
      </c>
      <c r="H187">
        <v>-0.69380008882017208</v>
      </c>
      <c r="I187">
        <v>-0.72919370283682949</v>
      </c>
      <c r="J187">
        <v>-0.69026074679914384</v>
      </c>
      <c r="K187">
        <v>-0.73203674838303356</v>
      </c>
      <c r="L187">
        <v>-0.72953068092623907</v>
      </c>
      <c r="M187">
        <v>-0.72854995737011208</v>
      </c>
      <c r="N187">
        <v>-0.72404197846943297</v>
      </c>
      <c r="O187">
        <v>-0.72859411370561189</v>
      </c>
      <c r="P187">
        <v>-0.73123332125605978</v>
      </c>
    </row>
    <row r="188" spans="1:16" x14ac:dyDescent="0.25">
      <c r="A188" s="1">
        <v>185</v>
      </c>
      <c r="B188" s="5">
        <v>-0.70530699051382095</v>
      </c>
      <c r="C188">
        <v>-0.70668560564043492</v>
      </c>
      <c r="D188">
        <v>-0.57730609804644817</v>
      </c>
      <c r="E188" s="5">
        <v>-0.73233470490976205</v>
      </c>
      <c r="F188">
        <v>-0.71752589761743157</v>
      </c>
      <c r="G188">
        <v>-0.73715528708881739</v>
      </c>
      <c r="H188">
        <v>-0.69386234895647037</v>
      </c>
      <c r="I188">
        <v>-0.7292011063203202</v>
      </c>
      <c r="J188">
        <v>-0.69038502901041532</v>
      </c>
      <c r="K188">
        <v>-0.7320252072543485</v>
      </c>
      <c r="L188">
        <v>-0.72953063874630475</v>
      </c>
      <c r="M188">
        <v>-0.72855575456632982</v>
      </c>
      <c r="N188">
        <v>-0.72405931002790125</v>
      </c>
      <c r="O188">
        <v>-0.72859607348501643</v>
      </c>
      <c r="P188">
        <v>-0.73122739689465666</v>
      </c>
    </row>
    <row r="189" spans="1:16" x14ac:dyDescent="0.25">
      <c r="A189" s="1">
        <v>186</v>
      </c>
      <c r="B189" s="5">
        <v>-0.70548102300303395</v>
      </c>
      <c r="C189">
        <v>-0.70675850235813464</v>
      </c>
      <c r="D189">
        <v>-0.57791402632046229</v>
      </c>
      <c r="E189" s="5">
        <v>-0.73232005662649402</v>
      </c>
      <c r="F189">
        <v>-0.71754725191719149</v>
      </c>
      <c r="G189">
        <v>-0.73723522572768552</v>
      </c>
      <c r="H189">
        <v>-0.69392460901470054</v>
      </c>
      <c r="I189">
        <v>-0.72920850432568285</v>
      </c>
      <c r="J189">
        <v>-0.6905093109106184</v>
      </c>
      <c r="K189">
        <v>-0.73201370271157573</v>
      </c>
      <c r="L189">
        <v>-0.72953059657336949</v>
      </c>
      <c r="M189">
        <v>-0.72856155176187065</v>
      </c>
      <c r="N189">
        <v>-0.72407664158031804</v>
      </c>
      <c r="O189">
        <v>-0.72859803326434358</v>
      </c>
      <c r="P189">
        <v>-0.73122147598095288</v>
      </c>
    </row>
    <row r="190" spans="1:16" x14ac:dyDescent="0.25">
      <c r="A190" s="1">
        <v>187</v>
      </c>
      <c r="B190" s="5">
        <v>-0.70565506542994805</v>
      </c>
      <c r="C190">
        <v>-0.70683139643999526</v>
      </c>
      <c r="D190">
        <v>-0.57852095603639397</v>
      </c>
      <c r="E190" s="5">
        <v>-0.73230541216866196</v>
      </c>
      <c r="F190">
        <v>-0.7175686062077653</v>
      </c>
      <c r="G190">
        <v>-0.73731516423780075</v>
      </c>
      <c r="H190">
        <v>-0.69398686899486273</v>
      </c>
      <c r="I190">
        <v>-0.72921589685899568</v>
      </c>
      <c r="J190">
        <v>-0.69063359249975464</v>
      </c>
      <c r="K190">
        <v>-0.73200223464818703</v>
      </c>
      <c r="L190">
        <v>-0.72953055440743142</v>
      </c>
      <c r="M190">
        <v>-0.72856734895673414</v>
      </c>
      <c r="N190">
        <v>-0.72409397312668333</v>
      </c>
      <c r="O190">
        <v>-0.72859999304359324</v>
      </c>
      <c r="P190">
        <v>-0.73121555851193976</v>
      </c>
    </row>
    <row r="191" spans="1:16" x14ac:dyDescent="0.25">
      <c r="A191" s="1">
        <v>188</v>
      </c>
      <c r="B191" s="5">
        <v>-0.70582911768280099</v>
      </c>
      <c r="C191">
        <v>-0.70690428788615944</v>
      </c>
      <c r="D191">
        <v>-0.57912688965251069</v>
      </c>
      <c r="E191" s="5">
        <v>-0.73229077154032496</v>
      </c>
      <c r="F191">
        <v>-0.71758996048915324</v>
      </c>
      <c r="G191">
        <v>-0.73739510261916363</v>
      </c>
      <c r="H191">
        <v>-0.69404912889695725</v>
      </c>
      <c r="I191">
        <v>-0.7292232839263274</v>
      </c>
      <c r="J191">
        <v>-0.69075787377782505</v>
      </c>
      <c r="K191">
        <v>-0.73199080295805619</v>
      </c>
      <c r="L191">
        <v>-0.72953051224848886</v>
      </c>
      <c r="M191">
        <v>-0.72857314615092073</v>
      </c>
      <c r="N191">
        <v>-0.72411130466699725</v>
      </c>
      <c r="O191">
        <v>-0.72860195282276563</v>
      </c>
      <c r="P191">
        <v>-0.73120964448461234</v>
      </c>
    </row>
    <row r="192" spans="1:16" x14ac:dyDescent="0.25">
      <c r="A192" s="1">
        <v>189</v>
      </c>
      <c r="B192" s="5">
        <v>-0.706003179650456</v>
      </c>
      <c r="C192">
        <v>-0.70697717669676996</v>
      </c>
      <c r="D192">
        <v>-0.57973182961901693</v>
      </c>
      <c r="E192" s="5">
        <v>-0.73227613474554998</v>
      </c>
      <c r="F192">
        <v>-0.71761131476135509</v>
      </c>
      <c r="G192">
        <v>-0.73747504087177418</v>
      </c>
      <c r="H192">
        <v>-0.69411138872098421</v>
      </c>
      <c r="I192">
        <v>-0.72923066553373794</v>
      </c>
      <c r="J192">
        <v>-0.69088215474483083</v>
      </c>
      <c r="K192">
        <v>-0.7319794075354441</v>
      </c>
      <c r="L192">
        <v>-0.72953047009654015</v>
      </c>
      <c r="M192">
        <v>-0.72857894334443019</v>
      </c>
      <c r="N192">
        <v>-0.72412863620125978</v>
      </c>
      <c r="O192">
        <v>-0.72860391260186042</v>
      </c>
      <c r="P192">
        <v>-0.73120373389596849</v>
      </c>
    </row>
    <row r="193" spans="1:16" x14ac:dyDescent="0.25">
      <c r="A193" s="1">
        <v>190</v>
      </c>
      <c r="B193" s="5">
        <v>-0.70617725122239405</v>
      </c>
      <c r="C193">
        <v>-0.70705006287196925</v>
      </c>
      <c r="D193">
        <v>-0.58033577837808736</v>
      </c>
      <c r="E193" s="5">
        <v>-0.73226150178840699</v>
      </c>
      <c r="F193">
        <v>-0.71763266902437095</v>
      </c>
      <c r="G193">
        <v>-0.73755497899563316</v>
      </c>
      <c r="H193">
        <v>-0.69417364846694352</v>
      </c>
      <c r="I193">
        <v>-0.7292380416872789</v>
      </c>
      <c r="J193">
        <v>-0.69100643540077322</v>
      </c>
      <c r="K193">
        <v>-0.73196804827501483</v>
      </c>
      <c r="L193">
        <v>-0.72953042795158329</v>
      </c>
      <c r="M193">
        <v>-0.72858474053726252</v>
      </c>
      <c r="N193">
        <v>-0.72414596772947071</v>
      </c>
      <c r="O193">
        <v>-0.72860587238087804</v>
      </c>
      <c r="P193">
        <v>-0.73119782674301015</v>
      </c>
    </row>
    <row r="194" spans="1:16" x14ac:dyDescent="0.25">
      <c r="A194" s="1">
        <v>191</v>
      </c>
      <c r="B194" s="5">
        <v>-0.70635133228871205</v>
      </c>
      <c r="C194">
        <v>-0.70712294641190154</v>
      </c>
      <c r="D194">
        <v>-0.58093873836390109</v>
      </c>
      <c r="E194" s="5">
        <v>-0.73224687267297395</v>
      </c>
      <c r="F194">
        <v>-0.71765402327820083</v>
      </c>
      <c r="G194">
        <v>-0.7376349169907408</v>
      </c>
      <c r="H194">
        <v>-0.6942359081348356</v>
      </c>
      <c r="I194">
        <v>-0.72924541239299168</v>
      </c>
      <c r="J194">
        <v>-0.69113071574565321</v>
      </c>
      <c r="K194">
        <v>-0.73195672507180709</v>
      </c>
      <c r="L194">
        <v>-0.72953038581361696</v>
      </c>
      <c r="M194">
        <v>-0.72859053772941784</v>
      </c>
      <c r="N194">
        <v>-0.72416329925163003</v>
      </c>
      <c r="O194">
        <v>-0.72860783215981828</v>
      </c>
      <c r="P194">
        <v>-0.73119192302274261</v>
      </c>
    </row>
    <row r="195" spans="1:16" x14ac:dyDescent="0.25">
      <c r="A195" s="1">
        <v>192</v>
      </c>
      <c r="B195" s="5">
        <v>-0.70652542274011898</v>
      </c>
      <c r="C195">
        <v>-0.70719582731670871</v>
      </c>
      <c r="D195">
        <v>-0.58154071200267254</v>
      </c>
      <c r="E195" s="5">
        <v>-0.73223224740333404</v>
      </c>
      <c r="F195">
        <v>-0.7176753775228446</v>
      </c>
      <c r="G195">
        <v>-0.73771485485709709</v>
      </c>
      <c r="H195">
        <v>-0.69429816772466024</v>
      </c>
      <c r="I195">
        <v>-0.7292527776569101</v>
      </c>
      <c r="J195">
        <v>-0.69125499577947203</v>
      </c>
      <c r="K195">
        <v>-0.7319454378212602</v>
      </c>
      <c r="L195">
        <v>-0.72953034368263903</v>
      </c>
      <c r="M195">
        <v>-0.72859633492089604</v>
      </c>
      <c r="N195">
        <v>-0.7241806307677382</v>
      </c>
      <c r="O195">
        <v>-0.72860979193868114</v>
      </c>
      <c r="P195">
        <v>-0.73118602273217459</v>
      </c>
    </row>
    <row r="196" spans="1:16" x14ac:dyDescent="0.25">
      <c r="A196" s="1">
        <v>193</v>
      </c>
      <c r="B196" s="5">
        <v>-0.706699522467928</v>
      </c>
      <c r="C196">
        <v>-0.70726870558653399</v>
      </c>
      <c r="D196">
        <v>-0.58214170171268487</v>
      </c>
      <c r="E196" s="5">
        <v>-0.73221762598357798</v>
      </c>
      <c r="F196">
        <v>-0.71769673175830251</v>
      </c>
      <c r="G196">
        <v>-0.73779479259470238</v>
      </c>
      <c r="H196">
        <v>-0.69436042723641811</v>
      </c>
      <c r="I196">
        <v>-0.72926013748505802</v>
      </c>
      <c r="J196">
        <v>-0.69137927550223088</v>
      </c>
      <c r="K196">
        <v>-0.73193418641919139</v>
      </c>
      <c r="L196">
        <v>-0.72953030155864795</v>
      </c>
      <c r="M196">
        <v>-0.72860213211169722</v>
      </c>
      <c r="N196">
        <v>-0.72419796227779476</v>
      </c>
      <c r="O196">
        <v>-0.72861175171746662</v>
      </c>
      <c r="P196">
        <v>-0.73118012586831826</v>
      </c>
    </row>
    <row r="197" spans="1:16" x14ac:dyDescent="0.25">
      <c r="A197" s="1">
        <v>194</v>
      </c>
      <c r="B197" s="5">
        <v>-0.70687363136405701</v>
      </c>
      <c r="C197">
        <v>-0.70734158122152058</v>
      </c>
      <c r="D197">
        <v>-0.58274170990432272</v>
      </c>
      <c r="E197" s="5">
        <v>-0.73220300841779995</v>
      </c>
      <c r="F197">
        <v>-0.71771808598457421</v>
      </c>
      <c r="G197">
        <v>-0.73787473020355743</v>
      </c>
      <c r="H197">
        <v>-0.69442268667010898</v>
      </c>
      <c r="I197">
        <v>-0.7292674918834513</v>
      </c>
      <c r="J197">
        <v>-0.6915035549139309</v>
      </c>
      <c r="K197">
        <v>-0.73192297076180679</v>
      </c>
      <c r="L197">
        <v>-0.72953025944164207</v>
      </c>
      <c r="M197">
        <v>-0.72860792930182117</v>
      </c>
      <c r="N197">
        <v>-0.72421529378179994</v>
      </c>
      <c r="O197">
        <v>-0.72861371149617471</v>
      </c>
      <c r="P197">
        <v>-0.73117423242818924</v>
      </c>
    </row>
    <row r="198" spans="1:16" x14ac:dyDescent="0.25">
      <c r="A198" s="1">
        <v>195</v>
      </c>
      <c r="B198" s="5">
        <v>-0.70704774932102199</v>
      </c>
      <c r="C198">
        <v>-0.7074144542218106</v>
      </c>
      <c r="D198">
        <v>-0.58334073898010386</v>
      </c>
      <c r="E198" s="5">
        <v>-0.732188394710102</v>
      </c>
      <c r="F198">
        <v>-0.71773944020166014</v>
      </c>
      <c r="G198">
        <v>-0.73795466768366202</v>
      </c>
      <c r="H198">
        <v>-0.69448494602573296</v>
      </c>
      <c r="I198">
        <v>-0.72927484085809602</v>
      </c>
      <c r="J198">
        <v>-0.69162783401457328</v>
      </c>
      <c r="K198">
        <v>-0.73191179074569646</v>
      </c>
      <c r="L198">
        <v>-0.72953021733161949</v>
      </c>
      <c r="M198">
        <v>-0.7286137264912681</v>
      </c>
      <c r="N198">
        <v>-0.72423262527975363</v>
      </c>
      <c r="O198">
        <v>-0.72861567127480531</v>
      </c>
      <c r="P198">
        <v>-0.73116834240880668</v>
      </c>
    </row>
    <row r="199" spans="1:16" x14ac:dyDescent="0.25">
      <c r="A199" s="1">
        <v>196</v>
      </c>
      <c r="B199" s="5">
        <v>-0.707221876231932</v>
      </c>
      <c r="C199">
        <v>-0.70748732458754782</v>
      </c>
      <c r="D199">
        <v>-0.58393879133471116</v>
      </c>
      <c r="E199" s="5">
        <v>-0.73217378486459195</v>
      </c>
      <c r="F199">
        <v>-0.71776079440956009</v>
      </c>
      <c r="G199">
        <v>-0.73803460503501683</v>
      </c>
      <c r="H199">
        <v>-0.6945472053032905</v>
      </c>
      <c r="I199">
        <v>-0.72928218441499015</v>
      </c>
      <c r="J199">
        <v>-0.69175211280415916</v>
      </c>
      <c r="K199">
        <v>-0.73190064626782736</v>
      </c>
      <c r="L199">
        <v>-0.72953017522857833</v>
      </c>
      <c r="M199">
        <v>-0.72861952368003802</v>
      </c>
      <c r="N199">
        <v>-0.72424995677165593</v>
      </c>
      <c r="O199">
        <v>-0.72861763105335864</v>
      </c>
      <c r="P199">
        <v>-0.7311624558071933</v>
      </c>
    </row>
    <row r="200" spans="1:16" x14ac:dyDescent="0.25">
      <c r="A200" s="1">
        <v>197</v>
      </c>
      <c r="B200" s="5">
        <v>-0.70739601199048896</v>
      </c>
      <c r="C200">
        <v>-0.70756019231887401</v>
      </c>
      <c r="D200">
        <v>-0.584535869355025</v>
      </c>
      <c r="E200" s="5">
        <v>-0.73215917888538495</v>
      </c>
      <c r="F200">
        <v>-0.71778214860827394</v>
      </c>
      <c r="G200">
        <v>-0.73811454225762185</v>
      </c>
      <c r="H200">
        <v>-0.69460946450278149</v>
      </c>
      <c r="I200">
        <v>-0.72928952256012258</v>
      </c>
      <c r="J200">
        <v>-0.69187639128268974</v>
      </c>
      <c r="K200">
        <v>-0.73188953722554984</v>
      </c>
      <c r="L200">
        <v>-0.72953013313251724</v>
      </c>
      <c r="M200">
        <v>-0.72862532086813081</v>
      </c>
      <c r="N200">
        <v>-0.72426728825750675</v>
      </c>
      <c r="O200">
        <v>-0.72861959083183458</v>
      </c>
      <c r="P200">
        <v>-0.73115657262037503</v>
      </c>
    </row>
    <row r="201" spans="1:16" x14ac:dyDescent="0.25">
      <c r="A201" s="1">
        <v>198</v>
      </c>
      <c r="B201" s="5">
        <v>-0.70757015649097699</v>
      </c>
      <c r="C201">
        <v>-0.70763305741593363</v>
      </c>
      <c r="D201">
        <v>-0.58513197542015505</v>
      </c>
      <c r="E201" s="5">
        <v>-0.73214457677660005</v>
      </c>
      <c r="F201">
        <v>-0.71780350279780192</v>
      </c>
      <c r="G201">
        <v>-0.73819447935147775</v>
      </c>
      <c r="H201">
        <v>-0.69467172362420626</v>
      </c>
      <c r="I201">
        <v>-0.72929685529947319</v>
      </c>
      <c r="J201">
        <v>-0.69200066945016625</v>
      </c>
      <c r="K201">
        <v>-0.7318784635165928</v>
      </c>
      <c r="L201">
        <v>-0.72953009104343436</v>
      </c>
      <c r="M201">
        <v>-0.72863111805554648</v>
      </c>
      <c r="N201">
        <v>-0.72428461973730618</v>
      </c>
      <c r="O201">
        <v>-0.72862155061023315</v>
      </c>
      <c r="P201">
        <v>-0.73115069284538126</v>
      </c>
    </row>
    <row r="202" spans="1:16" x14ac:dyDescent="0.25">
      <c r="A202" s="1">
        <v>199</v>
      </c>
      <c r="B202" s="5">
        <v>-0.70774430962826795</v>
      </c>
      <c r="C202">
        <v>-0.70770591987886811</v>
      </c>
      <c r="D202">
        <v>-0.58572711190147075</v>
      </c>
      <c r="E202" s="5">
        <v>-0.73212997854236395</v>
      </c>
      <c r="F202">
        <v>-0.7178248569781438</v>
      </c>
      <c r="G202">
        <v>-0.73827441631658453</v>
      </c>
      <c r="H202">
        <v>-0.6947339826675647</v>
      </c>
      <c r="I202">
        <v>-0.72930418263901264</v>
      </c>
      <c r="J202">
        <v>-0.69212494730658969</v>
      </c>
      <c r="K202">
        <v>-0.73186742503904634</v>
      </c>
      <c r="L202">
        <v>-0.72953004896132767</v>
      </c>
      <c r="M202">
        <v>-0.72863691524228524</v>
      </c>
      <c r="N202">
        <v>-0.72430195121105401</v>
      </c>
      <c r="O202">
        <v>-0.72862351038855433</v>
      </c>
      <c r="P202">
        <v>-0.73114481647924512</v>
      </c>
    </row>
    <row r="203" spans="1:16" x14ac:dyDescent="0.25">
      <c r="A203" s="1">
        <v>200</v>
      </c>
      <c r="B203" s="5">
        <v>-0.70791847129780805</v>
      </c>
      <c r="C203">
        <v>-0.70777877970782066</v>
      </c>
      <c r="D203">
        <v>-0.58632128116263438</v>
      </c>
      <c r="E203" s="5">
        <v>-0.73211538418680899</v>
      </c>
      <c r="F203">
        <v>-0.71784621114929992</v>
      </c>
      <c r="G203">
        <v>-0.73835435315294273</v>
      </c>
      <c r="H203">
        <v>-0.69479624163285736</v>
      </c>
      <c r="I203">
        <v>-0.72931150458470428</v>
      </c>
      <c r="J203">
        <v>-0.69224922485196139</v>
      </c>
      <c r="K203">
        <v>-0.73185642169139986</v>
      </c>
      <c r="L203">
        <v>-0.72953000688619585</v>
      </c>
      <c r="M203">
        <v>-0.72864271242834666</v>
      </c>
      <c r="N203">
        <v>-0.72431928267875068</v>
      </c>
      <c r="O203">
        <v>-0.72862547016679824</v>
      </c>
      <c r="P203">
        <v>-0.73113894351900299</v>
      </c>
    </row>
    <row r="204" spans="1:16" x14ac:dyDescent="0.25">
      <c r="A204" s="1">
        <v>201</v>
      </c>
      <c r="B204" s="5">
        <v>-0.70809264139561801</v>
      </c>
      <c r="C204">
        <v>-0.70785163690293407</v>
      </c>
      <c r="D204">
        <v>-0.58691448555963144</v>
      </c>
      <c r="E204" s="5">
        <v>-0.73210079371407399</v>
      </c>
      <c r="F204">
        <v>-0.71786756531126994</v>
      </c>
      <c r="G204">
        <v>-0.73843428986055248</v>
      </c>
      <c r="H204">
        <v>-0.69485850052008391</v>
      </c>
      <c r="I204">
        <v>-0.72931882114250091</v>
      </c>
      <c r="J204">
        <v>-0.69237350208628234</v>
      </c>
      <c r="K204">
        <v>-0.73184545337249618</v>
      </c>
      <c r="L204">
        <v>-0.72952996481803678</v>
      </c>
      <c r="M204">
        <v>-0.72864850961373118</v>
      </c>
      <c r="N204">
        <v>-0.72433661414039585</v>
      </c>
      <c r="O204">
        <v>-0.72862742994496443</v>
      </c>
      <c r="P204">
        <v>-0.73113307396169458</v>
      </c>
    </row>
    <row r="205" spans="1:16" x14ac:dyDescent="0.25">
      <c r="A205" s="1">
        <v>202</v>
      </c>
      <c r="B205" s="5">
        <v>-0.70826681981829198</v>
      </c>
      <c r="C205">
        <v>-0.70792449146435188</v>
      </c>
      <c r="D205">
        <v>-0.58750672744080179</v>
      </c>
      <c r="E205" s="5">
        <v>-0.73208620712830397</v>
      </c>
      <c r="F205">
        <v>-0.71788891946405409</v>
      </c>
      <c r="G205">
        <v>-0.73851422643941422</v>
      </c>
      <c r="H205">
        <v>-0.69492075932924491</v>
      </c>
      <c r="I205">
        <v>-0.7293261323183482</v>
      </c>
      <c r="J205">
        <v>-0.69249777900955412</v>
      </c>
      <c r="K205">
        <v>-0.73183451998155291</v>
      </c>
      <c r="L205">
        <v>-0.72952992275684903</v>
      </c>
      <c r="M205">
        <v>-0.72865430679843857</v>
      </c>
      <c r="N205">
        <v>-0.72435394559598942</v>
      </c>
      <c r="O205">
        <v>-0.72862938972305358</v>
      </c>
      <c r="P205">
        <v>-0.73112720780436313</v>
      </c>
    </row>
    <row r="206" spans="1:16" x14ac:dyDescent="0.25">
      <c r="A206" s="1">
        <v>203</v>
      </c>
      <c r="B206" s="5">
        <v>-0.70844100646298802</v>
      </c>
      <c r="C206">
        <v>-0.70799734339221598</v>
      </c>
      <c r="D206">
        <v>-0.58809800914687071</v>
      </c>
      <c r="E206" s="5">
        <v>-0.73207162443364904</v>
      </c>
      <c r="F206">
        <v>-0.71791027360765225</v>
      </c>
      <c r="G206">
        <v>-0.73859416288952817</v>
      </c>
      <c r="H206">
        <v>-0.69498301806034013</v>
      </c>
      <c r="I206">
        <v>-0.72933343811818174</v>
      </c>
      <c r="J206">
        <v>-0.69262205562177726</v>
      </c>
      <c r="K206">
        <v>-0.73182362141816482</v>
      </c>
      <c r="L206">
        <v>-0.7295298807026307</v>
      </c>
      <c r="M206">
        <v>-0.72866010398246894</v>
      </c>
      <c r="N206">
        <v>-0.72437127704553161</v>
      </c>
      <c r="O206">
        <v>-0.72863134950106523</v>
      </c>
      <c r="P206">
        <v>-0.73112134504405546</v>
      </c>
    </row>
    <row r="207" spans="1:16" x14ac:dyDescent="0.25">
      <c r="A207" s="1">
        <v>204</v>
      </c>
      <c r="B207" s="5">
        <v>-0.70861520122742905</v>
      </c>
      <c r="C207">
        <v>-0.70807019268666926</v>
      </c>
      <c r="D207">
        <v>-0.58868833301097967</v>
      </c>
      <c r="E207" s="5">
        <v>-0.73205704563426699</v>
      </c>
      <c r="F207">
        <v>-0.71793162774206454</v>
      </c>
      <c r="G207">
        <v>-0.73867409921089477</v>
      </c>
      <c r="H207">
        <v>-0.69504527671337002</v>
      </c>
      <c r="I207">
        <v>-0.72934073854792947</v>
      </c>
      <c r="J207">
        <v>-0.69274633192295343</v>
      </c>
      <c r="K207">
        <v>-0.73181275758227959</v>
      </c>
      <c r="L207">
        <v>-0.72952983865538013</v>
      </c>
      <c r="M207">
        <v>-0.72866590116582208</v>
      </c>
      <c r="N207">
        <v>-0.72438860848902253</v>
      </c>
      <c r="O207">
        <v>-0.7286333092789995</v>
      </c>
      <c r="P207">
        <v>-0.73111548567782148</v>
      </c>
    </row>
    <row r="208" spans="1:16" x14ac:dyDescent="0.25">
      <c r="A208" s="1">
        <v>205</v>
      </c>
      <c r="B208" s="5">
        <v>-0.70878940400989399</v>
      </c>
      <c r="C208">
        <v>-0.70814303934785494</v>
      </c>
      <c r="D208">
        <v>-0.58927770135871804</v>
      </c>
      <c r="E208" s="5">
        <v>-0.73204247073432205</v>
      </c>
      <c r="F208">
        <v>-0.71795298186729084</v>
      </c>
      <c r="G208">
        <v>-0.73875403540351425</v>
      </c>
      <c r="H208">
        <v>-0.69510753528833458</v>
      </c>
      <c r="I208">
        <v>-0.72934803361350942</v>
      </c>
      <c r="J208">
        <v>-0.69287060791308341</v>
      </c>
      <c r="K208">
        <v>-0.73180192837422531</v>
      </c>
      <c r="L208">
        <v>-0.72952979661509576</v>
      </c>
      <c r="M208">
        <v>-0.72867169834849821</v>
      </c>
      <c r="N208">
        <v>-0.72440593992646207</v>
      </c>
      <c r="O208">
        <v>-0.72863526905685649</v>
      </c>
      <c r="P208">
        <v>-0.73110962970271476</v>
      </c>
    </row>
    <row r="209" spans="1:16" x14ac:dyDescent="0.25">
      <c r="A209" s="1">
        <v>206</v>
      </c>
      <c r="B209" s="5">
        <v>-0.70896361470922098</v>
      </c>
      <c r="C209">
        <v>-0.70821588337591579</v>
      </c>
      <c r="D209">
        <v>-0.58986611650815146</v>
      </c>
      <c r="E209" s="5">
        <v>-0.73202789973798299</v>
      </c>
      <c r="F209">
        <v>-0.71797433598333127</v>
      </c>
      <c r="G209">
        <v>-0.73883397146738672</v>
      </c>
      <c r="H209">
        <v>-0.69516979378523402</v>
      </c>
      <c r="I209">
        <v>-0.72935532332083242</v>
      </c>
      <c r="J209">
        <v>-0.69299488359216899</v>
      </c>
      <c r="K209">
        <v>-0.7317911336946874</v>
      </c>
      <c r="L209">
        <v>-0.72952975458177527</v>
      </c>
      <c r="M209">
        <v>-0.72867749553049721</v>
      </c>
      <c r="N209">
        <v>-0.72442327135785012</v>
      </c>
      <c r="O209">
        <v>-0.72863722883463589</v>
      </c>
      <c r="P209">
        <v>-0.73110377711579233</v>
      </c>
    </row>
    <row r="210" spans="1:16" x14ac:dyDescent="0.25">
      <c r="A210" s="1">
        <v>207</v>
      </c>
      <c r="B210" s="5">
        <v>-0.70913783322479695</v>
      </c>
      <c r="C210">
        <v>-0.70828872477099436</v>
      </c>
      <c r="D210">
        <v>-0.59045358076985421</v>
      </c>
      <c r="E210" s="5">
        <v>-0.73201333264942503</v>
      </c>
      <c r="F210">
        <v>-0.71799569009018582</v>
      </c>
      <c r="G210">
        <v>-0.73891390740251295</v>
      </c>
      <c r="H210">
        <v>-0.69523205220406858</v>
      </c>
      <c r="I210">
        <v>-0.72936260767579897</v>
      </c>
      <c r="J210">
        <v>-0.69311915896021059</v>
      </c>
      <c r="K210">
        <v>-0.73178037344471636</v>
      </c>
      <c r="L210">
        <v>-0.72952971255541754</v>
      </c>
      <c r="M210">
        <v>-0.72868329271181931</v>
      </c>
      <c r="N210">
        <v>-0.72444060278318656</v>
      </c>
      <c r="O210">
        <v>-0.72863918861233823</v>
      </c>
      <c r="P210">
        <v>-0.73109792791411432</v>
      </c>
    </row>
    <row r="211" spans="1:16" x14ac:dyDescent="0.25">
      <c r="A211" s="1">
        <v>208</v>
      </c>
      <c r="B211" s="5">
        <v>-0.70931205945655695</v>
      </c>
      <c r="C211">
        <v>-0.7083615635332331</v>
      </c>
      <c r="D211">
        <v>-0.59104009644693889</v>
      </c>
      <c r="E211" s="5">
        <v>-0.73199876947283204</v>
      </c>
      <c r="F211">
        <v>-0.71801704418785428</v>
      </c>
      <c r="G211">
        <v>-0.73899384320889272</v>
      </c>
      <c r="H211">
        <v>-0.69529431054483815</v>
      </c>
      <c r="I211">
        <v>-0.72936988668430192</v>
      </c>
      <c r="J211">
        <v>-0.69324343401720989</v>
      </c>
      <c r="K211">
        <v>-0.73176964752571938</v>
      </c>
      <c r="L211">
        <v>-0.7295296705360208</v>
      </c>
      <c r="M211">
        <v>-0.72868908989246417</v>
      </c>
      <c r="N211">
        <v>-0.72445793420247184</v>
      </c>
      <c r="O211">
        <v>-0.72864114838996286</v>
      </c>
      <c r="P211">
        <v>-0.73109208209474452</v>
      </c>
    </row>
    <row r="212" spans="1:16" x14ac:dyDescent="0.25">
      <c r="A212" s="1">
        <v>209</v>
      </c>
      <c r="B212" s="5">
        <v>-0.70948629330498303</v>
      </c>
      <c r="C212">
        <v>-0.70843439966277544</v>
      </c>
      <c r="D212">
        <v>-0.59162566583508602</v>
      </c>
      <c r="E212" s="5">
        <v>-0.73198421021239102</v>
      </c>
      <c r="F212">
        <v>-0.71803839827633709</v>
      </c>
      <c r="G212">
        <v>-0.73907377888652681</v>
      </c>
      <c r="H212">
        <v>-0.69535656880754304</v>
      </c>
      <c r="I212">
        <v>-0.72937716035222555</v>
      </c>
      <c r="J212">
        <v>-0.69336770876316789</v>
      </c>
      <c r="K212">
        <v>-0.73175895583946193</v>
      </c>
      <c r="L212">
        <v>-0.72952962852358283</v>
      </c>
      <c r="M212">
        <v>-0.72869488707243202</v>
      </c>
      <c r="N212">
        <v>-0.72447526561570563</v>
      </c>
      <c r="O212">
        <v>-0.72864310816751032</v>
      </c>
      <c r="P212">
        <v>-0.73108623965475006</v>
      </c>
    </row>
    <row r="213" spans="1:16" x14ac:dyDescent="0.25">
      <c r="A213" s="1">
        <v>210</v>
      </c>
      <c r="B213" s="5">
        <v>-0.70966053467109302</v>
      </c>
      <c r="C213">
        <v>-0.70850723315976349</v>
      </c>
      <c r="D213">
        <v>-0.59221029122257463</v>
      </c>
      <c r="E213" s="5">
        <v>-0.73196965487229804</v>
      </c>
      <c r="F213">
        <v>-0.7180597523556338</v>
      </c>
      <c r="G213">
        <v>-0.73915371443541533</v>
      </c>
      <c r="H213">
        <v>-0.69541882699218338</v>
      </c>
      <c r="I213">
        <v>-0.72938442868544529</v>
      </c>
      <c r="J213">
        <v>-0.6934919831980858</v>
      </c>
      <c r="K213">
        <v>-0.73174829828807542</v>
      </c>
      <c r="L213">
        <v>-0.72952958651810229</v>
      </c>
      <c r="M213">
        <v>-0.72870068425172274</v>
      </c>
      <c r="N213">
        <v>-0.72449259702288804</v>
      </c>
      <c r="O213">
        <v>-0.7286450679449803</v>
      </c>
      <c r="P213">
        <v>-0.7310804005912015</v>
      </c>
    </row>
    <row r="214" spans="1:16" x14ac:dyDescent="0.25">
      <c r="A214" s="1">
        <v>211</v>
      </c>
      <c r="B214" s="5">
        <v>-0.70983478345644602</v>
      </c>
      <c r="C214">
        <v>-0.70858006402434059</v>
      </c>
      <c r="D214">
        <v>-0.59279397489031127</v>
      </c>
      <c r="E214" s="5">
        <v>-0.73195510345675296</v>
      </c>
      <c r="F214">
        <v>-0.71808110642574474</v>
      </c>
      <c r="G214">
        <v>-0.73923364985555851</v>
      </c>
      <c r="H214">
        <v>-0.69548108509875939</v>
      </c>
      <c r="I214">
        <v>-0.72939169168982743</v>
      </c>
      <c r="J214">
        <v>-0.69361625732196464</v>
      </c>
      <c r="K214">
        <v>-0.73173767477404372</v>
      </c>
      <c r="L214">
        <v>-0.72952954451957741</v>
      </c>
      <c r="M214">
        <v>-0.72870648143033634</v>
      </c>
      <c r="N214">
        <v>-0.72450992842401907</v>
      </c>
      <c r="O214">
        <v>-0.72864702772237289</v>
      </c>
      <c r="P214">
        <v>-0.7310745649011724</v>
      </c>
    </row>
    <row r="215" spans="1:16" x14ac:dyDescent="0.25">
      <c r="A215" s="1">
        <v>212</v>
      </c>
      <c r="B215" s="5">
        <v>-0.71000903956313099</v>
      </c>
      <c r="C215">
        <v>-0.70865289225664851</v>
      </c>
      <c r="D215">
        <v>-0.59337671911186096</v>
      </c>
      <c r="E215" s="5">
        <v>-0.73194055596996299</v>
      </c>
      <c r="F215">
        <v>-0.71810246048666981</v>
      </c>
      <c r="G215">
        <v>-0.73931358514695666</v>
      </c>
      <c r="H215">
        <v>-0.69554334312727095</v>
      </c>
      <c r="I215">
        <v>-0.7293989493712304</v>
      </c>
      <c r="J215">
        <v>-0.69374053113480572</v>
      </c>
      <c r="K215">
        <v>-0.73172708520019925</v>
      </c>
      <c r="L215">
        <v>-0.72952950252800652</v>
      </c>
      <c r="M215">
        <v>-0.72871227860827315</v>
      </c>
      <c r="N215">
        <v>-0.72452725981909882</v>
      </c>
      <c r="O215">
        <v>-0.72864898749968821</v>
      </c>
      <c r="P215">
        <v>-0.73106873258174054</v>
      </c>
    </row>
    <row r="216" spans="1:16" x14ac:dyDescent="0.25">
      <c r="A216" s="1">
        <v>213</v>
      </c>
      <c r="B216" s="5">
        <v>-0.71018330289376996</v>
      </c>
      <c r="C216">
        <v>-0.70872571785683081</v>
      </c>
      <c r="D216">
        <v>-0.59395852615347555</v>
      </c>
      <c r="E216" s="5">
        <v>-0.73192601241614397</v>
      </c>
      <c r="F216">
        <v>-0.7181238145384089</v>
      </c>
      <c r="G216">
        <v>-0.73939352030961036</v>
      </c>
      <c r="H216">
        <v>-0.69560560107771852</v>
      </c>
      <c r="I216">
        <v>-0.72940620173550408</v>
      </c>
      <c r="J216">
        <v>-0.69386480463661027</v>
      </c>
      <c r="K216">
        <v>-0.73171652946973265</v>
      </c>
      <c r="L216">
        <v>-0.72952946054338774</v>
      </c>
      <c r="M216">
        <v>-0.72871807578553249</v>
      </c>
      <c r="N216">
        <v>-0.72454459120812709</v>
      </c>
      <c r="O216">
        <v>-0.72865094727692614</v>
      </c>
      <c r="P216">
        <v>-0.73106290362998627</v>
      </c>
    </row>
    <row r="217" spans="1:16" x14ac:dyDescent="0.25">
      <c r="A217" s="1">
        <v>214</v>
      </c>
      <c r="B217" s="5">
        <v>-0.71035757335150895</v>
      </c>
      <c r="C217">
        <v>-0.7087985408250298</v>
      </c>
      <c r="D217">
        <v>-0.59453939827412317</v>
      </c>
      <c r="E217" s="5">
        <v>-0.73191147279951296</v>
      </c>
      <c r="F217">
        <v>-0.71814516858096222</v>
      </c>
      <c r="G217">
        <v>-0.73947345534351971</v>
      </c>
      <c r="H217">
        <v>-0.69566785895010219</v>
      </c>
      <c r="I217">
        <v>-0.72941344878848935</v>
      </c>
      <c r="J217">
        <v>-0.69398907782737917</v>
      </c>
      <c r="K217">
        <v>-0.73170600748618608</v>
      </c>
      <c r="L217">
        <v>-0.7295294185657194</v>
      </c>
      <c r="M217">
        <v>-0.72872387296211494</v>
      </c>
      <c r="N217">
        <v>-0.72456192259110386</v>
      </c>
      <c r="O217">
        <v>-0.72865290705408647</v>
      </c>
      <c r="P217">
        <v>-0.73105707804299369</v>
      </c>
    </row>
    <row r="218" spans="1:16" x14ac:dyDescent="0.25">
      <c r="A218" s="1">
        <v>215</v>
      </c>
      <c r="B218" s="5">
        <v>-0.71053185084001702</v>
      </c>
      <c r="C218">
        <v>-0.70887136116138838</v>
      </c>
      <c r="D218">
        <v>-0.59511933772551862</v>
      </c>
      <c r="E218" s="5">
        <v>-0.73189693712429804</v>
      </c>
      <c r="F218">
        <v>-0.71816652261432956</v>
      </c>
      <c r="G218">
        <v>-0.73955339024868483</v>
      </c>
      <c r="H218">
        <v>-0.69573011674442187</v>
      </c>
      <c r="I218">
        <v>-0.72942069053601855</v>
      </c>
      <c r="J218">
        <v>-0.694113350707114</v>
      </c>
      <c r="K218">
        <v>-0.73169551915344733</v>
      </c>
      <c r="L218">
        <v>-0.72952937659499983</v>
      </c>
      <c r="M218">
        <v>-0.72872967013802037</v>
      </c>
      <c r="N218">
        <v>-0.72457925396802936</v>
      </c>
      <c r="O218">
        <v>-0.72865486683116976</v>
      </c>
      <c r="P218">
        <v>-0.73105125581785002</v>
      </c>
    </row>
    <row r="219" spans="1:16" x14ac:dyDescent="0.25">
      <c r="A219" s="1">
        <v>216</v>
      </c>
      <c r="B219" s="5">
        <v>-0.71070613526348303</v>
      </c>
      <c r="C219">
        <v>-0.70894417886604932</v>
      </c>
      <c r="D219">
        <v>-0.59569834675215083</v>
      </c>
      <c r="E219" s="5">
        <v>-0.73188240539473204</v>
      </c>
      <c r="F219">
        <v>-0.71818787663851102</v>
      </c>
      <c r="G219">
        <v>-0.73963332502510648</v>
      </c>
      <c r="H219">
        <v>-0.6957923744606781</v>
      </c>
      <c r="I219">
        <v>-0.72942792698391568</v>
      </c>
      <c r="J219">
        <v>-0.69423762327581562</v>
      </c>
      <c r="K219">
        <v>-0.73168506437576597</v>
      </c>
      <c r="L219">
        <v>-0.72952933463122716</v>
      </c>
      <c r="M219">
        <v>-0.72873546731324856</v>
      </c>
      <c r="N219">
        <v>-0.72459658533890359</v>
      </c>
      <c r="O219">
        <v>-0.72865682660817543</v>
      </c>
      <c r="P219">
        <v>-0.73104543695164614</v>
      </c>
    </row>
    <row r="220" spans="1:16" x14ac:dyDescent="0.25">
      <c r="A220" s="1">
        <v>217</v>
      </c>
      <c r="B220" s="5">
        <v>-0.71088042652661199</v>
      </c>
      <c r="C220">
        <v>-0.70901699393915463</v>
      </c>
      <c r="D220">
        <v>-0.59627642759131261</v>
      </c>
      <c r="E220" s="5">
        <v>-0.73186787761505301</v>
      </c>
      <c r="F220">
        <v>-0.71820923065350672</v>
      </c>
      <c r="G220">
        <v>-0.73971325967278456</v>
      </c>
      <c r="H220">
        <v>-0.69585463209887077</v>
      </c>
      <c r="I220">
        <v>-0.72943515813799598</v>
      </c>
      <c r="J220">
        <v>-0.69436189553348515</v>
      </c>
      <c r="K220">
        <v>-0.73167464305771457</v>
      </c>
      <c r="L220">
        <v>-0.72952929267439992</v>
      </c>
      <c r="M220">
        <v>-0.72874126448779974</v>
      </c>
      <c r="N220">
        <v>-0.72461391670372632</v>
      </c>
      <c r="O220">
        <v>-0.72865878638510384</v>
      </c>
      <c r="P220">
        <v>-0.73103962144147616</v>
      </c>
    </row>
    <row r="221" spans="1:16" x14ac:dyDescent="0.25">
      <c r="A221" s="1">
        <v>218</v>
      </c>
      <c r="B221" s="5">
        <v>-0.71105472453462004</v>
      </c>
      <c r="C221">
        <v>-0.70908980638084773</v>
      </c>
      <c r="D221">
        <v>-0.59685358247313047</v>
      </c>
      <c r="E221" s="5">
        <v>-0.731853353789506</v>
      </c>
      <c r="F221">
        <v>-0.71823058465931666</v>
      </c>
      <c r="G221">
        <v>-0.73979319419171974</v>
      </c>
      <c r="H221">
        <v>-0.69591688965899978</v>
      </c>
      <c r="I221">
        <v>-0.7294423840040668</v>
      </c>
      <c r="J221">
        <v>-0.69448616748012404</v>
      </c>
      <c r="K221">
        <v>-0.73166425510423427</v>
      </c>
      <c r="L221">
        <v>-0.72952925072451613</v>
      </c>
      <c r="M221">
        <v>-0.72874706166167391</v>
      </c>
      <c r="N221">
        <v>-0.72463124806249757</v>
      </c>
      <c r="O221">
        <v>-0.72866074616195475</v>
      </c>
      <c r="P221">
        <v>-0.7310338092844374</v>
      </c>
    </row>
    <row r="222" spans="1:16" x14ac:dyDescent="0.25">
      <c r="A222" s="1">
        <v>219</v>
      </c>
      <c r="B222" s="5">
        <v>-0.71122902919323405</v>
      </c>
      <c r="C222">
        <v>-0.70916261619127052</v>
      </c>
      <c r="D222">
        <v>-0.597429813620591</v>
      </c>
      <c r="E222" s="5">
        <v>-0.73183883392234494</v>
      </c>
      <c r="F222">
        <v>-0.7182519386559405</v>
      </c>
      <c r="G222">
        <v>-0.73987312858191201</v>
      </c>
      <c r="H222">
        <v>-0.6959791471410659</v>
      </c>
      <c r="I222">
        <v>-0.72944960458792618</v>
      </c>
      <c r="J222">
        <v>-0.69461043911573317</v>
      </c>
      <c r="K222">
        <v>-0.73165390042059164</v>
      </c>
      <c r="L222">
        <v>-0.72952920878157412</v>
      </c>
      <c r="M222">
        <v>-0.72875285883487095</v>
      </c>
      <c r="N222">
        <v>-0.72464857941521754</v>
      </c>
      <c r="O222">
        <v>-0.72866270593872851</v>
      </c>
      <c r="P222">
        <v>-0.73102800047763061</v>
      </c>
    </row>
    <row r="223" spans="1:16" x14ac:dyDescent="0.25">
      <c r="A223" s="1">
        <v>220</v>
      </c>
      <c r="B223" s="5">
        <v>-0.71140334040868503</v>
      </c>
      <c r="C223">
        <v>-0.70923542337056666</v>
      </c>
      <c r="D223">
        <v>-0.59800512324957178</v>
      </c>
      <c r="E223" s="5">
        <v>-0.73182431801782599</v>
      </c>
      <c r="F223">
        <v>-0.7182732926433788</v>
      </c>
      <c r="G223">
        <v>-0.73995306284336193</v>
      </c>
      <c r="H223">
        <v>-0.69604140454506869</v>
      </c>
      <c r="I223">
        <v>-0.72945681989536382</v>
      </c>
      <c r="J223">
        <v>-0.69473471044031399</v>
      </c>
      <c r="K223">
        <v>-0.73164357891240861</v>
      </c>
      <c r="L223">
        <v>-0.72952916684557234</v>
      </c>
      <c r="M223">
        <v>-0.72875865600739087</v>
      </c>
      <c r="N223">
        <v>-0.72466591076188636</v>
      </c>
      <c r="O223">
        <v>-0.72866466571542454</v>
      </c>
      <c r="P223">
        <v>-0.73102219501816024</v>
      </c>
    </row>
    <row r="224" spans="1:16" x14ac:dyDescent="0.25">
      <c r="A224" s="1">
        <v>221</v>
      </c>
      <c r="B224" s="5">
        <v>-0.71157765808770701</v>
      </c>
      <c r="C224">
        <v>-0.70930822791887771</v>
      </c>
      <c r="D224">
        <v>-0.59857951356886785</v>
      </c>
      <c r="E224" s="5">
        <v>-0.73180980608021495</v>
      </c>
      <c r="F224">
        <v>-0.71829464662163101</v>
      </c>
      <c r="G224">
        <v>-0.74003299697606961</v>
      </c>
      <c r="H224">
        <v>-0.69610366187100858</v>
      </c>
      <c r="I224">
        <v>-0.72946402993216164</v>
      </c>
      <c r="J224">
        <v>-0.6948589814538676</v>
      </c>
      <c r="K224">
        <v>-0.73163329048563941</v>
      </c>
      <c r="L224">
        <v>-0.7295291249165089</v>
      </c>
      <c r="M224">
        <v>-0.72876445317923377</v>
      </c>
      <c r="N224">
        <v>-0.72468324210250357</v>
      </c>
      <c r="O224">
        <v>-0.72866662549204331</v>
      </c>
      <c r="P224">
        <v>-0.73101639290313358</v>
      </c>
    </row>
    <row r="225" spans="1:16" x14ac:dyDescent="0.25">
      <c r="A225" s="1">
        <v>222</v>
      </c>
      <c r="B225" s="5">
        <v>-0.71175198213753299</v>
      </c>
      <c r="C225">
        <v>-0.70938102983634688</v>
      </c>
      <c r="D225">
        <v>-0.59915298678022166</v>
      </c>
      <c r="E225" s="5">
        <v>-0.73179529811378197</v>
      </c>
      <c r="F225">
        <v>-0.71831600059069756</v>
      </c>
      <c r="G225">
        <v>-0.74011293098003561</v>
      </c>
      <c r="H225">
        <v>-0.6961659191188857</v>
      </c>
      <c r="I225">
        <v>-0.7294712347040927</v>
      </c>
      <c r="J225">
        <v>-0.69498325215639489</v>
      </c>
      <c r="K225">
        <v>-0.73162303504657911</v>
      </c>
      <c r="L225">
        <v>-0.72952908299438202</v>
      </c>
      <c r="M225">
        <v>-0.72877025035039955</v>
      </c>
      <c r="N225">
        <v>-0.7247005734370694</v>
      </c>
      <c r="O225">
        <v>-0.72866858526858491</v>
      </c>
      <c r="P225">
        <v>-0.73101059412966141</v>
      </c>
    </row>
    <row r="226" spans="1:16" x14ac:dyDescent="0.25">
      <c r="A226" s="1">
        <v>223</v>
      </c>
      <c r="B226" s="5">
        <v>-0.711926312465892</v>
      </c>
      <c r="C226">
        <v>-0.70945382912311639</v>
      </c>
      <c r="D226">
        <v>-0.59972554507834974</v>
      </c>
      <c r="E226" s="5">
        <v>-0.73178079412280495</v>
      </c>
      <c r="F226">
        <v>-0.71833735455057823</v>
      </c>
      <c r="G226">
        <v>-0.74019286485525992</v>
      </c>
      <c r="H226">
        <v>-0.69622817628870026</v>
      </c>
      <c r="I226">
        <v>-0.7294784342169216</v>
      </c>
      <c r="J226">
        <v>-0.69510752254789743</v>
      </c>
      <c r="K226">
        <v>-0.73161281250185994</v>
      </c>
      <c r="L226">
        <v>-0.72952904107919014</v>
      </c>
      <c r="M226">
        <v>-0.72877604752088831</v>
      </c>
      <c r="N226">
        <v>-0.72471790476558395</v>
      </c>
      <c r="O226">
        <v>-0.72867054504504891</v>
      </c>
      <c r="P226">
        <v>-0.73100479869485779</v>
      </c>
    </row>
    <row r="227" spans="1:16" x14ac:dyDescent="0.25">
      <c r="A227" s="1">
        <v>224</v>
      </c>
      <c r="B227" s="5">
        <v>-0.712100648981004</v>
      </c>
      <c r="C227">
        <v>-0.70952662577932935</v>
      </c>
      <c r="D227">
        <v>-0.60029719065097142</v>
      </c>
      <c r="E227" s="5">
        <v>-0.73176629411156902</v>
      </c>
      <c r="F227">
        <v>-0.71835870850127315</v>
      </c>
      <c r="G227">
        <v>-0.740272798601743</v>
      </c>
      <c r="H227">
        <v>-0.69629043338045216</v>
      </c>
      <c r="I227">
        <v>-0.72948562847640397</v>
      </c>
      <c r="J227">
        <v>-0.69523179262837598</v>
      </c>
      <c r="K227">
        <v>-0.73160262275845567</v>
      </c>
      <c r="L227">
        <v>-0.72952899917093139</v>
      </c>
      <c r="M227">
        <v>-0.72878184469069995</v>
      </c>
      <c r="N227">
        <v>-0.72473523608804724</v>
      </c>
      <c r="O227">
        <v>-0.72867250482143575</v>
      </c>
      <c r="P227">
        <v>-0.73099900659584016</v>
      </c>
    </row>
    <row r="228" spans="1:16" x14ac:dyDescent="0.25">
      <c r="A228" s="1">
        <v>225</v>
      </c>
      <c r="B228" s="5">
        <v>-0.71227499159158103</v>
      </c>
      <c r="C228">
        <v>-0.70959941980512764</v>
      </c>
      <c r="D228">
        <v>-0.60086792567883751</v>
      </c>
      <c r="E228" s="5">
        <v>-0.73175179808436297</v>
      </c>
      <c r="F228">
        <v>-0.71838006244278219</v>
      </c>
      <c r="G228">
        <v>-0.74035273221948517</v>
      </c>
      <c r="H228">
        <v>-0.69635269039414183</v>
      </c>
      <c r="I228">
        <v>-0.72949281748828854</v>
      </c>
      <c r="J228">
        <v>-0.6953560623978321</v>
      </c>
      <c r="K228">
        <v>-0.73159246572366177</v>
      </c>
      <c r="L228">
        <v>-0.72952895726960432</v>
      </c>
      <c r="M228">
        <v>-0.72878764185983436</v>
      </c>
      <c r="N228">
        <v>-0.72475256740445904</v>
      </c>
      <c r="O228">
        <v>-0.7286744645977451</v>
      </c>
      <c r="P228">
        <v>-0.73099321782972948</v>
      </c>
    </row>
    <row r="229" spans="1:16" x14ac:dyDescent="0.25">
      <c r="A229" s="1">
        <v>226</v>
      </c>
      <c r="B229" s="5">
        <v>-0.71244934020681905</v>
      </c>
      <c r="C229">
        <v>-0.70967221120065449</v>
      </c>
      <c r="D229">
        <v>-0.60143775233575569</v>
      </c>
      <c r="E229" s="5">
        <v>-0.73173730604548404</v>
      </c>
      <c r="F229">
        <v>-0.71840141637510535</v>
      </c>
      <c r="G229">
        <v>-0.74043266570848698</v>
      </c>
      <c r="H229">
        <v>-0.69641494732976927</v>
      </c>
      <c r="I229">
        <v>-0.72950000125831393</v>
      </c>
      <c r="J229">
        <v>-0.69548033185626668</v>
      </c>
      <c r="K229">
        <v>-0.73158234130512578</v>
      </c>
      <c r="L229">
        <v>-0.72952891537520681</v>
      </c>
      <c r="M229">
        <v>-0.72879343902829197</v>
      </c>
      <c r="N229">
        <v>-0.72476989871481956</v>
      </c>
      <c r="O229">
        <v>-0.72867642437397706</v>
      </c>
      <c r="P229">
        <v>-0.73098743239364983</v>
      </c>
    </row>
    <row r="230" spans="1:16" x14ac:dyDescent="0.25">
      <c r="A230" s="1">
        <v>227</v>
      </c>
      <c r="B230" s="5">
        <v>-0.71262369473639797</v>
      </c>
      <c r="C230">
        <v>-0.70974499996605178</v>
      </c>
      <c r="D230">
        <v>-0.60200667278862063</v>
      </c>
      <c r="E230" s="5">
        <v>-0.731722817999236</v>
      </c>
      <c r="F230">
        <v>-0.71842277029824286</v>
      </c>
      <c r="G230">
        <v>-0.74051259906874833</v>
      </c>
      <c r="H230">
        <v>-0.69647720418733472</v>
      </c>
      <c r="I230">
        <v>-0.7295071797922118</v>
      </c>
      <c r="J230">
        <v>-0.69560460100368082</v>
      </c>
      <c r="K230">
        <v>-0.73157224941080368</v>
      </c>
      <c r="L230">
        <v>-0.72952887348773765</v>
      </c>
      <c r="M230">
        <v>-0.72879923619607234</v>
      </c>
      <c r="N230">
        <v>-0.7247872300191287</v>
      </c>
      <c r="O230">
        <v>-0.72867838415013153</v>
      </c>
      <c r="P230">
        <v>-0.73098165028472839</v>
      </c>
    </row>
    <row r="231" spans="1:16" x14ac:dyDescent="0.25">
      <c r="A231" s="1">
        <v>228</v>
      </c>
      <c r="B231" s="5">
        <v>-0.712798055090476</v>
      </c>
      <c r="C231">
        <v>-0.70981778610146307</v>
      </c>
      <c r="D231">
        <v>-0.60257468919743995</v>
      </c>
      <c r="E231" s="5">
        <v>-0.73170833394992896</v>
      </c>
      <c r="F231">
        <v>-0.7184441242121945</v>
      </c>
      <c r="G231">
        <v>-0.74059253230026956</v>
      </c>
      <c r="H231">
        <v>-0.69653946096683816</v>
      </c>
      <c r="I231">
        <v>-0.72951435309570467</v>
      </c>
      <c r="J231">
        <v>-0.6957288698400762</v>
      </c>
      <c r="K231">
        <v>-0.73156218994900291</v>
      </c>
      <c r="L231">
        <v>-0.72952883160719473</v>
      </c>
      <c r="M231">
        <v>-0.72880503336317581</v>
      </c>
      <c r="N231">
        <v>-0.72480456131738658</v>
      </c>
      <c r="O231">
        <v>-0.72868034392620884</v>
      </c>
      <c r="P231">
        <v>-0.73097587150009591</v>
      </c>
    </row>
    <row r="232" spans="1:16" x14ac:dyDescent="0.25">
      <c r="A232" s="1">
        <v>229</v>
      </c>
      <c r="B232" s="5">
        <v>-0.71297242117968895</v>
      </c>
      <c r="C232">
        <v>-0.7098905696070299</v>
      </c>
      <c r="D232">
        <v>-0.60314180371536186</v>
      </c>
      <c r="E232" s="5">
        <v>-0.73169385390187802</v>
      </c>
      <c r="F232">
        <v>-0.71846547811696038</v>
      </c>
      <c r="G232">
        <v>-0.74067246540305132</v>
      </c>
      <c r="H232">
        <v>-0.69660171766827983</v>
      </c>
      <c r="I232">
        <v>-0.72952152117450642</v>
      </c>
      <c r="J232">
        <v>-0.69585313836545348</v>
      </c>
      <c r="K232">
        <v>-0.73155216282834834</v>
      </c>
      <c r="L232">
        <v>-0.72952878973357627</v>
      </c>
      <c r="M232">
        <v>-0.72881083052960205</v>
      </c>
      <c r="N232">
        <v>-0.72482189260959307</v>
      </c>
      <c r="O232">
        <v>-0.72868230370220866</v>
      </c>
      <c r="P232">
        <v>-0.73097009603688656</v>
      </c>
    </row>
    <row r="233" spans="1:16" x14ac:dyDescent="0.25">
      <c r="A233" s="1">
        <v>230</v>
      </c>
      <c r="B233" s="5">
        <v>-0.71314679291514604</v>
      </c>
      <c r="C233">
        <v>-0.70996335048289516</v>
      </c>
      <c r="D233">
        <v>-0.60370801848870326</v>
      </c>
      <c r="E233" s="5">
        <v>-0.73167937785940795</v>
      </c>
      <c r="F233">
        <v>-0.7184868320125406</v>
      </c>
      <c r="G233">
        <v>-0.74075239837709372</v>
      </c>
      <c r="H233">
        <v>-0.69666397429165994</v>
      </c>
      <c r="I233">
        <v>-0.72952868403432358</v>
      </c>
      <c r="J233">
        <v>-0.69597740657981388</v>
      </c>
      <c r="K233">
        <v>-0.73154216795778781</v>
      </c>
      <c r="L233">
        <v>-0.72952874786688071</v>
      </c>
      <c r="M233">
        <v>-0.72881662769535105</v>
      </c>
      <c r="N233">
        <v>-0.72483922389574829</v>
      </c>
      <c r="O233">
        <v>-0.7286842634781312</v>
      </c>
      <c r="P233">
        <v>-0.7309643238922372</v>
      </c>
    </row>
    <row r="234" spans="1:16" x14ac:dyDescent="0.25">
      <c r="A234" s="1">
        <v>231</v>
      </c>
      <c r="B234" s="5">
        <v>-0.713321170208427</v>
      </c>
      <c r="C234">
        <v>-0.7100361287292013</v>
      </c>
      <c r="D234">
        <v>-0.60427333565697505</v>
      </c>
      <c r="E234" s="5">
        <v>-0.73166490582684796</v>
      </c>
      <c r="F234">
        <v>-0.71850818589893495</v>
      </c>
      <c r="G234">
        <v>-0.740832331222397</v>
      </c>
      <c r="H234">
        <v>-0.69672623083697849</v>
      </c>
      <c r="I234">
        <v>-0.7295358416808535</v>
      </c>
      <c r="J234">
        <v>-0.69610167448315874</v>
      </c>
      <c r="K234">
        <v>-0.73153220524660922</v>
      </c>
      <c r="L234">
        <v>-0.7295287060071064</v>
      </c>
      <c r="M234">
        <v>-0.72882242486042326</v>
      </c>
      <c r="N234">
        <v>-0.72485655517585201</v>
      </c>
      <c r="O234">
        <v>-0.72868622325397614</v>
      </c>
      <c r="P234">
        <v>-0.73095855506328899</v>
      </c>
    </row>
    <row r="235" spans="1:16" x14ac:dyDescent="0.25">
      <c r="A235" s="1">
        <v>232</v>
      </c>
      <c r="B235" s="5">
        <v>-0.71349555297157996</v>
      </c>
      <c r="C235">
        <v>-0.71010890434609131</v>
      </c>
      <c r="D235">
        <v>-0.6048377573529109</v>
      </c>
      <c r="E235" s="5">
        <v>-0.73165043780853201</v>
      </c>
      <c r="F235">
        <v>-0.71852953977614342</v>
      </c>
      <c r="G235">
        <v>-0.74091226393896159</v>
      </c>
      <c r="H235">
        <v>-0.6967884873042357</v>
      </c>
      <c r="I235">
        <v>-0.7295429941197864</v>
      </c>
      <c r="J235">
        <v>-0.69622594207548927</v>
      </c>
      <c r="K235">
        <v>-0.73152227460440977</v>
      </c>
      <c r="L235">
        <v>-0.72952866415425166</v>
      </c>
      <c r="M235">
        <v>-0.72882822202481823</v>
      </c>
      <c r="N235">
        <v>-0.72487388644990469</v>
      </c>
      <c r="O235">
        <v>-0.72868818302974392</v>
      </c>
      <c r="P235">
        <v>-0.73095278954718534</v>
      </c>
    </row>
    <row r="236" spans="1:16" x14ac:dyDescent="0.25">
      <c r="A236" s="1">
        <v>233</v>
      </c>
      <c r="B236" s="5">
        <v>-0.71366994111711402</v>
      </c>
      <c r="C236">
        <v>-0.71018167733370696</v>
      </c>
      <c r="D236">
        <v>-0.60540128570249263</v>
      </c>
      <c r="E236" s="5">
        <v>-0.73163597380880596</v>
      </c>
      <c r="F236">
        <v>-0.71855089364416624</v>
      </c>
      <c r="G236">
        <v>-0.74099219652678772</v>
      </c>
      <c r="H236">
        <v>-0.69685074369343181</v>
      </c>
      <c r="I236">
        <v>-0.72955014135680285</v>
      </c>
      <c r="J236">
        <v>-0.69635020935680636</v>
      </c>
      <c r="K236">
        <v>-0.73151237594112006</v>
      </c>
      <c r="L236">
        <v>-0.7295286223083145</v>
      </c>
      <c r="M236">
        <v>-0.7288340191885363</v>
      </c>
      <c r="N236">
        <v>-0.72489121771790577</v>
      </c>
      <c r="O236">
        <v>-0.72869014280543409</v>
      </c>
      <c r="P236">
        <v>-0.73094702734107364</v>
      </c>
    </row>
    <row r="237" spans="1:16" x14ac:dyDescent="0.25">
      <c r="A237" s="1">
        <v>234</v>
      </c>
      <c r="B237" s="5">
        <v>-0.713844334558004</v>
      </c>
      <c r="C237">
        <v>-0.71025444769219126</v>
      </c>
      <c r="D237">
        <v>-0.6059639228249778</v>
      </c>
      <c r="E237" s="5">
        <v>-0.73162151383201601</v>
      </c>
      <c r="F237">
        <v>-0.71857224750300341</v>
      </c>
      <c r="G237">
        <v>-0.74107212898587593</v>
      </c>
      <c r="H237">
        <v>-0.69691300000456691</v>
      </c>
      <c r="I237">
        <v>-0.72955728339757553</v>
      </c>
      <c r="J237">
        <v>-0.69647447632711146</v>
      </c>
      <c r="K237">
        <v>-0.73150250916698645</v>
      </c>
      <c r="L237">
        <v>-0.7295285804692937</v>
      </c>
      <c r="M237">
        <v>-0.72883981635157724</v>
      </c>
      <c r="N237">
        <v>-0.72490854897985557</v>
      </c>
      <c r="O237">
        <v>-0.72869210258104711</v>
      </c>
      <c r="P237">
        <v>-0.73094126844210405</v>
      </c>
    </row>
    <row r="238" spans="1:16" x14ac:dyDescent="0.25">
      <c r="A238" s="1">
        <v>235</v>
      </c>
      <c r="B238" s="5">
        <v>-0.71401873320767895</v>
      </c>
      <c r="C238">
        <v>-0.71032721542168631</v>
      </c>
      <c r="D238">
        <v>-0.60652567083292619</v>
      </c>
      <c r="E238" s="5">
        <v>-0.73160705788251901</v>
      </c>
      <c r="F238">
        <v>-0.71859360135265471</v>
      </c>
      <c r="G238">
        <v>-0.74115206131622613</v>
      </c>
      <c r="H238">
        <v>-0.69697525623764123</v>
      </c>
      <c r="I238">
        <v>-0.7295644202477698</v>
      </c>
      <c r="J238">
        <v>-0.69659874298640567</v>
      </c>
      <c r="K238">
        <v>-0.73149267419257336</v>
      </c>
      <c r="L238">
        <v>-0.72952853863718692</v>
      </c>
      <c r="M238">
        <v>-0.72884561351394084</v>
      </c>
      <c r="N238">
        <v>-0.72492588023575411</v>
      </c>
      <c r="O238">
        <v>-0.72869406235658263</v>
      </c>
      <c r="P238">
        <v>-0.73093551284743041</v>
      </c>
    </row>
    <row r="239" spans="1:16" x14ac:dyDescent="0.25">
      <c r="A239" s="1">
        <v>236</v>
      </c>
      <c r="B239" s="5">
        <v>-0.71419313698002596</v>
      </c>
      <c r="C239">
        <v>-0.71039998052233466</v>
      </c>
      <c r="D239">
        <v>-0.60708653183222583</v>
      </c>
      <c r="E239" s="5">
        <v>-0.73159260596467901</v>
      </c>
      <c r="F239">
        <v>-0.71861495519312024</v>
      </c>
      <c r="G239">
        <v>-0.74123199351783897</v>
      </c>
      <c r="H239">
        <v>-0.69703751239265466</v>
      </c>
      <c r="I239">
        <v>-0.72957155191304124</v>
      </c>
      <c r="J239">
        <v>-0.69672300933468989</v>
      </c>
      <c r="K239">
        <v>-0.73148287092877284</v>
      </c>
      <c r="L239">
        <v>-0.72952849681199272</v>
      </c>
      <c r="M239">
        <v>-0.72885141067562764</v>
      </c>
      <c r="N239">
        <v>-0.72494321148560148</v>
      </c>
      <c r="O239">
        <v>-0.72869602213204088</v>
      </c>
      <c r="P239">
        <v>-0.73092976055420966</v>
      </c>
    </row>
    <row r="240" spans="1:16" x14ac:dyDescent="0.25">
      <c r="A240" s="1">
        <v>237</v>
      </c>
      <c r="B240" s="5">
        <v>-0.714367545789384</v>
      </c>
      <c r="C240">
        <v>-0.71047274299427932</v>
      </c>
      <c r="D240">
        <v>-0.60764650792211949</v>
      </c>
      <c r="E240" s="5">
        <v>-0.73157815808286197</v>
      </c>
      <c r="F240">
        <v>-0.71863630902440012</v>
      </c>
      <c r="G240">
        <v>-0.74131192559071457</v>
      </c>
      <c r="H240">
        <v>-0.69709976846960742</v>
      </c>
      <c r="I240">
        <v>-0.72957867839903934</v>
      </c>
      <c r="J240">
        <v>-0.69684727537196578</v>
      </c>
      <c r="K240">
        <v>-0.73147309928678472</v>
      </c>
      <c r="L240">
        <v>-0.72952845499370966</v>
      </c>
      <c r="M240">
        <v>-0.72885720783663721</v>
      </c>
      <c r="N240">
        <v>-0.72496054272939736</v>
      </c>
      <c r="O240">
        <v>-0.72869798190742163</v>
      </c>
      <c r="P240">
        <v>-0.73092401155960218</v>
      </c>
    </row>
    <row r="241" spans="1:16" x14ac:dyDescent="0.25">
      <c r="A241" s="1">
        <v>238</v>
      </c>
      <c r="B241" s="5">
        <v>-0.71454195955054201</v>
      </c>
      <c r="C241">
        <v>-0.71054550283766182</v>
      </c>
      <c r="D241">
        <v>-0.60820560119523126</v>
      </c>
      <c r="E241" s="5">
        <v>-0.73156371424144595</v>
      </c>
      <c r="F241">
        <v>-0.71865766284649413</v>
      </c>
      <c r="G241">
        <v>-0.74139185753485348</v>
      </c>
      <c r="H241">
        <v>-0.69716202446849995</v>
      </c>
      <c r="I241">
        <v>-0.72958579971140292</v>
      </c>
      <c r="J241">
        <v>-0.69697154109823412</v>
      </c>
      <c r="K241">
        <v>-0.7314633591781331</v>
      </c>
      <c r="L241">
        <v>-0.72952841318233563</v>
      </c>
      <c r="M241">
        <v>-0.72886300499696988</v>
      </c>
      <c r="N241">
        <v>-0.72497787396714197</v>
      </c>
      <c r="O241">
        <v>-0.72869994168272501</v>
      </c>
      <c r="P241">
        <v>-0.73091826586077091</v>
      </c>
    </row>
    <row r="242" spans="1:16" x14ac:dyDescent="0.25">
      <c r="A242" s="1">
        <v>239</v>
      </c>
      <c r="B242" s="5">
        <v>-0.71471637817873301</v>
      </c>
      <c r="C242">
        <v>-0.71061826005262529</v>
      </c>
      <c r="D242">
        <v>-0.60876381373759136</v>
      </c>
      <c r="E242" s="5">
        <v>-0.73154927444481199</v>
      </c>
      <c r="F242">
        <v>-0.71867901665940248</v>
      </c>
      <c r="G242">
        <v>-0.74147178935025559</v>
      </c>
      <c r="H242">
        <v>-0.69722428038933204</v>
      </c>
      <c r="I242">
        <v>-0.72959291585576436</v>
      </c>
      <c r="J242">
        <v>-0.69709580651349612</v>
      </c>
      <c r="K242">
        <v>-0.73145365051464761</v>
      </c>
      <c r="L242">
        <v>-0.72952837137786919</v>
      </c>
      <c r="M242">
        <v>-0.72886880215662542</v>
      </c>
      <c r="N242">
        <v>-0.7249952051988352</v>
      </c>
      <c r="O242">
        <v>-0.72870190145795111</v>
      </c>
      <c r="P242">
        <v>-0.73091252345488311</v>
      </c>
    </row>
    <row r="243" spans="1:16" x14ac:dyDescent="0.25">
      <c r="A243" s="1">
        <v>240</v>
      </c>
      <c r="B243" s="5">
        <v>-0.71489080158963603</v>
      </c>
      <c r="C243">
        <v>-0.71069101463931195</v>
      </c>
      <c r="D243">
        <v>-0.60932114762866452</v>
      </c>
      <c r="E243" s="5">
        <v>-0.73153483869735003</v>
      </c>
      <c r="F243">
        <v>-0.71870037046312518</v>
      </c>
      <c r="G243">
        <v>-0.74155172103692157</v>
      </c>
      <c r="H243">
        <v>-0.6972865362321039</v>
      </c>
      <c r="I243">
        <v>-0.72960002683774705</v>
      </c>
      <c r="J243">
        <v>-0.69722007161775312</v>
      </c>
      <c r="K243">
        <v>-0.73144397320847909</v>
      </c>
      <c r="L243">
        <v>-0.72952832958030844</v>
      </c>
      <c r="M243">
        <v>-0.72887459931560372</v>
      </c>
      <c r="N243">
        <v>-0.72501253642447727</v>
      </c>
      <c r="O243">
        <v>-0.72870386123309971</v>
      </c>
      <c r="P243">
        <v>-0.73090678433910861</v>
      </c>
    </row>
    <row r="244" spans="1:16" x14ac:dyDescent="0.25">
      <c r="A244" s="1">
        <v>241</v>
      </c>
      <c r="B244" s="5">
        <v>-0.71506522969937203</v>
      </c>
      <c r="C244">
        <v>-0.71076376659786378</v>
      </c>
      <c r="D244">
        <v>-0.60987760494137278</v>
      </c>
      <c r="E244" s="5">
        <v>-0.731520407003455</v>
      </c>
      <c r="F244">
        <v>-0.71872172425766223</v>
      </c>
      <c r="G244">
        <v>-0.74163165259485153</v>
      </c>
      <c r="H244">
        <v>-0.69734879199681588</v>
      </c>
      <c r="I244">
        <v>-0.7296071326629664</v>
      </c>
      <c r="J244">
        <v>-0.69734433641100613</v>
      </c>
      <c r="K244">
        <v>-0.73143432717208223</v>
      </c>
      <c r="L244">
        <v>-0.72952828778965173</v>
      </c>
      <c r="M244">
        <v>-0.72888039647390501</v>
      </c>
      <c r="N244">
        <v>-0.72502986764406796</v>
      </c>
      <c r="O244">
        <v>-0.72870582100817105</v>
      </c>
      <c r="P244">
        <v>-0.73090104851062043</v>
      </c>
    </row>
    <row r="245" spans="1:16" x14ac:dyDescent="0.25">
      <c r="A245" s="1">
        <v>242</v>
      </c>
      <c r="B245" s="5">
        <v>-0.71523966242449699</v>
      </c>
      <c r="C245">
        <v>-0.71083651592842356</v>
      </c>
      <c r="D245">
        <v>-0.61043318774212352</v>
      </c>
      <c r="E245" s="5">
        <v>-0.73150597936752904</v>
      </c>
      <c r="F245">
        <v>-0.71874307804301341</v>
      </c>
      <c r="G245">
        <v>-0.74171158402404613</v>
      </c>
      <c r="H245">
        <v>-0.69741104768346796</v>
      </c>
      <c r="I245">
        <v>-0.72961423333703035</v>
      </c>
      <c r="J245">
        <v>-0.69746860089325635</v>
      </c>
      <c r="K245">
        <v>-0.73142471231822392</v>
      </c>
      <c r="L245">
        <v>-0.72952824600589739</v>
      </c>
      <c r="M245">
        <v>-0.72888619363152929</v>
      </c>
      <c r="N245">
        <v>-0.72504719885760738</v>
      </c>
      <c r="O245">
        <v>-0.72870778078316489</v>
      </c>
      <c r="P245">
        <v>-0.73089531596659518</v>
      </c>
    </row>
    <row r="246" spans="1:16" x14ac:dyDescent="0.25">
      <c r="A246" s="1">
        <v>243</v>
      </c>
      <c r="B246" s="5">
        <v>-0.71541409968200498</v>
      </c>
      <c r="C246">
        <v>-0.71090926263113385</v>
      </c>
      <c r="D246">
        <v>-0.61098789809083409</v>
      </c>
      <c r="E246" s="5">
        <v>-0.73149155579398095</v>
      </c>
      <c r="F246">
        <v>-0.71876443181917893</v>
      </c>
      <c r="G246">
        <v>-0.74179151532450527</v>
      </c>
      <c r="H246">
        <v>-0.69747330329206036</v>
      </c>
      <c r="I246">
        <v>-0.72962132886553777</v>
      </c>
      <c r="J246">
        <v>-0.69759286506450513</v>
      </c>
      <c r="K246">
        <v>-0.7314151285599888</v>
      </c>
      <c r="L246">
        <v>-0.72952820422904363</v>
      </c>
      <c r="M246">
        <v>-0.72889199078847655</v>
      </c>
      <c r="N246">
        <v>-0.72506453006509541</v>
      </c>
      <c r="O246">
        <v>-0.72870974055808146</v>
      </c>
      <c r="P246">
        <v>-0.73088958670421245</v>
      </c>
    </row>
    <row r="247" spans="1:16" x14ac:dyDescent="0.25">
      <c r="A247" s="1">
        <v>244</v>
      </c>
      <c r="B247" s="5">
        <v>-0.71558854138932104</v>
      </c>
      <c r="C247">
        <v>-0.71098200670613709</v>
      </c>
      <c r="D247">
        <v>-0.61154173804095724</v>
      </c>
      <c r="E247" s="5">
        <v>-0.73147713628722799</v>
      </c>
      <c r="F247">
        <v>-0.7187857855861588</v>
      </c>
      <c r="G247">
        <v>-0.74187144649622938</v>
      </c>
      <c r="H247">
        <v>-0.69753555882259333</v>
      </c>
      <c r="I247">
        <v>-0.72962841925407951</v>
      </c>
      <c r="J247">
        <v>-0.69771712892475324</v>
      </c>
      <c r="K247">
        <v>-0.73140557581075949</v>
      </c>
      <c r="L247">
        <v>-0.7295281624590888</v>
      </c>
      <c r="M247">
        <v>-0.72889778794474669</v>
      </c>
      <c r="N247">
        <v>-0.72508186126653229</v>
      </c>
      <c r="O247">
        <v>-0.72871170033292065</v>
      </c>
      <c r="P247">
        <v>-0.73088386072065503</v>
      </c>
    </row>
    <row r="248" spans="1:16" x14ac:dyDescent="0.25">
      <c r="A248" s="1">
        <v>245</v>
      </c>
      <c r="B248" s="5">
        <v>-0.7157629874643</v>
      </c>
      <c r="C248">
        <v>-0.71105474815357572</v>
      </c>
      <c r="D248">
        <v>-0.61209470963950674</v>
      </c>
      <c r="E248" s="5">
        <v>-0.73146272085168995</v>
      </c>
      <c r="F248">
        <v>-0.71880713934395291</v>
      </c>
      <c r="G248">
        <v>-0.7419513775392188</v>
      </c>
      <c r="H248">
        <v>-0.69759781427506662</v>
      </c>
      <c r="I248">
        <v>-0.72963550450823922</v>
      </c>
      <c r="J248">
        <v>-0.69784139247400234</v>
      </c>
      <c r="K248">
        <v>-0.73139605398422736</v>
      </c>
      <c r="L248">
        <v>-0.72952812069603135</v>
      </c>
      <c r="M248">
        <v>-0.7289035851003397</v>
      </c>
      <c r="N248">
        <v>-0.72509919246191779</v>
      </c>
      <c r="O248">
        <v>-0.72871366010768246</v>
      </c>
      <c r="P248">
        <v>-0.7308781380131093</v>
      </c>
    </row>
    <row r="249" spans="1:16" x14ac:dyDescent="0.25">
      <c r="A249" s="1">
        <v>246</v>
      </c>
      <c r="B249" s="5">
        <v>-0.71593743782522401</v>
      </c>
      <c r="C249">
        <v>-0.71112748697359129</v>
      </c>
      <c r="D249">
        <v>-0.61264681492708239</v>
      </c>
      <c r="E249" s="5">
        <v>-0.73144830949179895</v>
      </c>
      <c r="F249">
        <v>-0.71882849309256147</v>
      </c>
      <c r="G249">
        <v>-0.74203130845347387</v>
      </c>
      <c r="H249">
        <v>-0.6976600696494808</v>
      </c>
      <c r="I249">
        <v>-0.72964258463359155</v>
      </c>
      <c r="J249">
        <v>-0.69796565571225322</v>
      </c>
      <c r="K249">
        <v>-0.73138656299438709</v>
      </c>
      <c r="L249">
        <v>-0.72952807893986915</v>
      </c>
      <c r="M249">
        <v>-0.72890938225525559</v>
      </c>
      <c r="N249">
        <v>-0.72511652365125212</v>
      </c>
      <c r="O249">
        <v>-0.72871561988236666</v>
      </c>
      <c r="P249">
        <v>-0.73087241857876462</v>
      </c>
    </row>
    <row r="250" spans="1:16" x14ac:dyDescent="0.25">
      <c r="A250" s="1">
        <v>247</v>
      </c>
      <c r="B250" s="5">
        <v>-0.71611189239079998</v>
      </c>
      <c r="C250">
        <v>-0.71120022316632658</v>
      </c>
      <c r="D250">
        <v>-0.61319805593789534</v>
      </c>
      <c r="E250" s="5">
        <v>-0.73143390221198901</v>
      </c>
      <c r="F250">
        <v>-0.71884984683198416</v>
      </c>
      <c r="G250">
        <v>-0.74211123923899491</v>
      </c>
      <c r="H250">
        <v>-0.69772232494583575</v>
      </c>
      <c r="I250">
        <v>-0.72964965963570305</v>
      </c>
      <c r="J250">
        <v>-0.69808991863950709</v>
      </c>
      <c r="K250">
        <v>-0.73137710275553924</v>
      </c>
      <c r="L250">
        <v>-0.72952803719060078</v>
      </c>
      <c r="M250">
        <v>-0.72891517940949446</v>
      </c>
      <c r="N250">
        <v>-0.72513385483453507</v>
      </c>
      <c r="O250">
        <v>-0.72871757965697381</v>
      </c>
      <c r="P250">
        <v>-0.73086670241481311</v>
      </c>
    </row>
    <row r="251" spans="1:16" x14ac:dyDescent="0.25">
      <c r="A251" s="1">
        <v>248</v>
      </c>
      <c r="B251" s="5">
        <v>-0.71628635108015604</v>
      </c>
      <c r="C251">
        <v>-0.71127295673192426</v>
      </c>
      <c r="D251">
        <v>-0.61374843469979257</v>
      </c>
      <c r="E251" s="5">
        <v>-0.731419499016703</v>
      </c>
      <c r="F251">
        <v>-0.71887120056222131</v>
      </c>
      <c r="G251">
        <v>-0.74219116989578215</v>
      </c>
      <c r="H251">
        <v>-0.69778458016413181</v>
      </c>
      <c r="I251">
        <v>-0.72965672952013338</v>
      </c>
      <c r="J251">
        <v>-0.69821418125576529</v>
      </c>
      <c r="K251">
        <v>-0.73136767318229279</v>
      </c>
      <c r="L251">
        <v>-0.72952799544822466</v>
      </c>
      <c r="M251">
        <v>-0.72892097656305632</v>
      </c>
      <c r="N251">
        <v>-0.72515118601176687</v>
      </c>
      <c r="O251">
        <v>-0.72871953943150347</v>
      </c>
      <c r="P251">
        <v>-0.73086098951845091</v>
      </c>
    </row>
    <row r="252" spans="1:16" x14ac:dyDescent="0.25">
      <c r="A252" s="1">
        <v>249</v>
      </c>
      <c r="B252" s="5">
        <v>-0.71646081381283799</v>
      </c>
      <c r="C252">
        <v>-0.71134568767052642</v>
      </c>
      <c r="D252">
        <v>-0.61429795323428238</v>
      </c>
      <c r="E252" s="5">
        <v>-0.73140509991039104</v>
      </c>
      <c r="F252">
        <v>-0.7188925542832727</v>
      </c>
      <c r="G252">
        <v>-0.74227110042383604</v>
      </c>
      <c r="H252">
        <v>-0.69784683530436908</v>
      </c>
      <c r="I252">
        <v>-0.72966379429243222</v>
      </c>
      <c r="J252">
        <v>-0.69833844356102881</v>
      </c>
      <c r="K252">
        <v>-0.73135827418954003</v>
      </c>
      <c r="L252">
        <v>-0.72952795371273882</v>
      </c>
      <c r="M252">
        <v>-0.72892677371594106</v>
      </c>
      <c r="N252">
        <v>-0.72516851718294728</v>
      </c>
      <c r="O252">
        <v>-0.72872149920595575</v>
      </c>
      <c r="P252">
        <v>-0.73085527988687693</v>
      </c>
    </row>
    <row r="253" spans="1:16" x14ac:dyDescent="0.25">
      <c r="A253" s="1">
        <v>250</v>
      </c>
      <c r="B253" s="5">
        <v>-0.71663528050880998</v>
      </c>
      <c r="C253">
        <v>-0.71141841598227562</v>
      </c>
      <c r="D253">
        <v>-0.61484661355655912</v>
      </c>
      <c r="E253" s="5">
        <v>-0.73139070489750801</v>
      </c>
      <c r="F253">
        <v>-0.71891390799513855</v>
      </c>
      <c r="G253">
        <v>-0.74235103082315679</v>
      </c>
      <c r="H253">
        <v>-0.69790909036654758</v>
      </c>
      <c r="I253">
        <v>-0.72967085395814313</v>
      </c>
      <c r="J253">
        <v>-0.6984627055552991</v>
      </c>
      <c r="K253">
        <v>-0.73134890569249567</v>
      </c>
      <c r="L253">
        <v>-0.72952791198414169</v>
      </c>
      <c r="M253">
        <v>-0.72893257086814878</v>
      </c>
      <c r="N253">
        <v>-0.72518584834807642</v>
      </c>
      <c r="O253">
        <v>-0.72872345898033064</v>
      </c>
      <c r="P253">
        <v>-0.73084957351729352</v>
      </c>
    </row>
    <row r="254" spans="1:16" x14ac:dyDescent="0.25">
      <c r="A254" s="1">
        <v>251</v>
      </c>
      <c r="B254" s="5">
        <v>-0.71680975108844902</v>
      </c>
      <c r="C254">
        <v>-0.71149114166731364</v>
      </c>
      <c r="D254">
        <v>-0.61539441767552738</v>
      </c>
      <c r="E254" s="5">
        <v>-0.73137631398251901</v>
      </c>
      <c r="F254">
        <v>-0.71893526169781874</v>
      </c>
      <c r="G254">
        <v>-0.74243096109374462</v>
      </c>
      <c r="H254">
        <v>-0.69797134535066752</v>
      </c>
      <c r="I254">
        <v>-0.72967790852280046</v>
      </c>
      <c r="J254">
        <v>-0.69858696723857705</v>
      </c>
      <c r="K254">
        <v>-0.73133956760665098</v>
      </c>
      <c r="L254">
        <v>-0.72952787026243149</v>
      </c>
      <c r="M254">
        <v>-0.72893836801967926</v>
      </c>
      <c r="N254">
        <v>-0.72520317950715429</v>
      </c>
      <c r="O254">
        <v>-0.72872541875462826</v>
      </c>
      <c r="P254">
        <v>-0.73084387040690557</v>
      </c>
    </row>
    <row r="255" spans="1:16" x14ac:dyDescent="0.25">
      <c r="A255" s="1">
        <v>252</v>
      </c>
      <c r="B255" s="5">
        <v>-0.71698422547254304</v>
      </c>
      <c r="C255">
        <v>-0.71156386472578292</v>
      </c>
      <c r="D255">
        <v>-0.61594136759382612</v>
      </c>
      <c r="E255" s="5">
        <v>-0.73136192716989201</v>
      </c>
      <c r="F255">
        <v>-0.71895661539131328</v>
      </c>
      <c r="G255">
        <v>-0.74251089123559999</v>
      </c>
      <c r="H255">
        <v>-0.69803360025672911</v>
      </c>
      <c r="I255">
        <v>-0.72968495799193112</v>
      </c>
      <c r="J255">
        <v>-0.69871122861086377</v>
      </c>
      <c r="K255">
        <v>-0.73133025984780875</v>
      </c>
      <c r="L255">
        <v>-0.72952782854760667</v>
      </c>
      <c r="M255">
        <v>-0.72894416517053273</v>
      </c>
      <c r="N255">
        <v>-0.72522051066018101</v>
      </c>
      <c r="O255">
        <v>-0.72872737852884817</v>
      </c>
      <c r="P255">
        <v>-0.73083817055292211</v>
      </c>
    </row>
    <row r="256" spans="1:16" x14ac:dyDescent="0.25">
      <c r="A256" s="1">
        <v>253</v>
      </c>
      <c r="B256" s="5">
        <v>-0.71715870358228695</v>
      </c>
      <c r="C256">
        <v>-0.71163658515782635</v>
      </c>
      <c r="D256">
        <v>-0.61648746530785459</v>
      </c>
      <c r="E256" s="5">
        <v>-0.73134754446410499</v>
      </c>
      <c r="F256">
        <v>-0.71897796907562217</v>
      </c>
      <c r="G256">
        <v>-0.74259082124872311</v>
      </c>
      <c r="H256">
        <v>-0.6980958550847326</v>
      </c>
      <c r="I256">
        <v>-0.72969200237105403</v>
      </c>
      <c r="J256">
        <v>-0.69883548967216069</v>
      </c>
      <c r="K256">
        <v>-0.73132098233206799</v>
      </c>
      <c r="L256">
        <v>-0.72952778683966524</v>
      </c>
      <c r="M256">
        <v>-0.72894996232070919</v>
      </c>
      <c r="N256">
        <v>-0.72523784180715634</v>
      </c>
      <c r="O256">
        <v>-0.72872933830299103</v>
      </c>
      <c r="P256">
        <v>-0.73083247395255468</v>
      </c>
    </row>
    <row r="257" spans="1:16" x14ac:dyDescent="0.25">
      <c r="A257" s="1">
        <v>254</v>
      </c>
      <c r="B257" s="5">
        <v>-0.71733318533928303</v>
      </c>
      <c r="C257">
        <v>-0.71170930296358537</v>
      </c>
      <c r="D257">
        <v>-0.61703271280779515</v>
      </c>
      <c r="E257" s="5">
        <v>-0.73133316586964103</v>
      </c>
      <c r="F257">
        <v>-0.7189993227507453</v>
      </c>
      <c r="G257">
        <v>-0.74267075113311432</v>
      </c>
      <c r="H257">
        <v>-0.69815810983467785</v>
      </c>
      <c r="I257">
        <v>-0.72969904166567967</v>
      </c>
      <c r="J257">
        <v>-0.69895975042246894</v>
      </c>
      <c r="K257">
        <v>-0.73131173497581159</v>
      </c>
      <c r="L257">
        <v>-0.72952774513860585</v>
      </c>
      <c r="M257">
        <v>-0.72895575947020852</v>
      </c>
      <c r="N257">
        <v>-0.72525517294808051</v>
      </c>
      <c r="O257">
        <v>-0.72873129807705639</v>
      </c>
      <c r="P257">
        <v>-0.73082678060301809</v>
      </c>
    </row>
    <row r="258" spans="1:16" x14ac:dyDescent="0.25">
      <c r="A258" s="1">
        <v>255</v>
      </c>
      <c r="B258" s="5">
        <v>-0.717507670665538</v>
      </c>
      <c r="C258">
        <v>-0.71178201814320274</v>
      </c>
      <c r="D258">
        <v>-0.61757711207763832</v>
      </c>
      <c r="E258" s="5">
        <v>-0.73131879139098999</v>
      </c>
      <c r="F258">
        <v>-0.71902067641668288</v>
      </c>
      <c r="G258">
        <v>-0.74275068088877405</v>
      </c>
      <c r="H258">
        <v>-0.69822036450656511</v>
      </c>
      <c r="I258">
        <v>-0.72970607588131087</v>
      </c>
      <c r="J258">
        <v>-0.69908401086178951</v>
      </c>
      <c r="K258">
        <v>-0.73130251769571986</v>
      </c>
      <c r="L258">
        <v>-0.72952770344442641</v>
      </c>
      <c r="M258">
        <v>-0.72896155661903095</v>
      </c>
      <c r="N258">
        <v>-0.72527250408295318</v>
      </c>
      <c r="O258">
        <v>-0.72873325785104437</v>
      </c>
      <c r="P258">
        <v>-0.73082109050153077</v>
      </c>
    </row>
    <row r="259" spans="1:16" x14ac:dyDescent="0.25">
      <c r="A259" s="1">
        <v>256</v>
      </c>
      <c r="B259" s="5">
        <v>-0.71768215948345704</v>
      </c>
      <c r="C259">
        <v>-0.7118547306968207</v>
      </c>
      <c r="D259">
        <v>-0.61812066509520591</v>
      </c>
      <c r="E259" s="5">
        <v>-0.73130442103265003</v>
      </c>
      <c r="F259">
        <v>-0.71904203007343481</v>
      </c>
      <c r="G259">
        <v>-0.74283061051570254</v>
      </c>
      <c r="H259">
        <v>-0.69828261910039457</v>
      </c>
      <c r="I259">
        <v>-0.72971310502344322</v>
      </c>
      <c r="J259">
        <v>-0.69920827099012373</v>
      </c>
      <c r="K259">
        <v>-0.73129333040877564</v>
      </c>
      <c r="L259">
        <v>-0.72952766175712558</v>
      </c>
      <c r="M259">
        <v>-0.72896735376717603</v>
      </c>
      <c r="N259">
        <v>-0.72528983521177492</v>
      </c>
      <c r="O259">
        <v>-0.72873521762495497</v>
      </c>
      <c r="P259">
        <v>-0.73081540364531372</v>
      </c>
    </row>
    <row r="260" spans="1:16" x14ac:dyDescent="0.25">
      <c r="A260" s="1">
        <v>257</v>
      </c>
      <c r="B260" s="5">
        <v>-0.71785665171584501</v>
      </c>
      <c r="C260">
        <v>-0.71192744062458146</v>
      </c>
      <c r="D260">
        <v>-0.6186633738321764</v>
      </c>
      <c r="E260" s="5">
        <v>-0.73129005479912501</v>
      </c>
      <c r="F260">
        <v>-0.71906338372100131</v>
      </c>
      <c r="G260">
        <v>-0.7429105400139</v>
      </c>
      <c r="H260">
        <v>-0.69834487361616648</v>
      </c>
      <c r="I260">
        <v>-0.72972012909756268</v>
      </c>
      <c r="J260">
        <v>-0.69933253080747249</v>
      </c>
      <c r="K260">
        <v>-0.73128417303223159</v>
      </c>
      <c r="L260">
        <v>-0.72952762007670158</v>
      </c>
      <c r="M260">
        <v>-0.72897315091464421</v>
      </c>
      <c r="N260">
        <v>-0.72530716633454528</v>
      </c>
      <c r="O260">
        <v>-0.72873717739878818</v>
      </c>
      <c r="P260">
        <v>-0.73080972003159161</v>
      </c>
    </row>
    <row r="261" spans="1:16" x14ac:dyDescent="0.25">
      <c r="A261" s="1">
        <v>258</v>
      </c>
      <c r="B261" s="5">
        <v>-0.71803114728590101</v>
      </c>
      <c r="C261">
        <v>-0.71200014792662714</v>
      </c>
      <c r="D261">
        <v>-0.61920524025410739</v>
      </c>
      <c r="E261" s="5">
        <v>-0.73127569269492498</v>
      </c>
      <c r="F261">
        <v>-0.71908473735938205</v>
      </c>
      <c r="G261">
        <v>-0.74299046938336699</v>
      </c>
      <c r="H261">
        <v>-0.69840712805388083</v>
      </c>
      <c r="I261">
        <v>-0.72972714810914918</v>
      </c>
      <c r="J261">
        <v>-0.69945679031383745</v>
      </c>
      <c r="K261">
        <v>-0.73127504548365441</v>
      </c>
      <c r="L261">
        <v>-0.72952757840315252</v>
      </c>
      <c r="M261">
        <v>-0.72897894806143537</v>
      </c>
      <c r="N261">
        <v>-0.72532449745126437</v>
      </c>
      <c r="O261">
        <v>-0.72873913717254402</v>
      </c>
      <c r="P261">
        <v>-0.73080403965759189</v>
      </c>
    </row>
    <row r="262" spans="1:16" x14ac:dyDescent="0.25">
      <c r="A262" s="1">
        <v>259</v>
      </c>
      <c r="B262" s="5">
        <v>-0.71820564611721904</v>
      </c>
      <c r="C262">
        <v>-0.71207285260309994</v>
      </c>
      <c r="D262">
        <v>-0.61974626632046004</v>
      </c>
      <c r="E262" s="5">
        <v>-0.731261334724569</v>
      </c>
      <c r="F262">
        <v>-0.71910609098857714</v>
      </c>
      <c r="G262">
        <v>-0.7430703986241034</v>
      </c>
      <c r="H262">
        <v>-0.69846938241353784</v>
      </c>
      <c r="I262">
        <v>-0.72973416206367392</v>
      </c>
      <c r="J262">
        <v>-0.69958104950921929</v>
      </c>
      <c r="K262">
        <v>-0.73126594768087316</v>
      </c>
      <c r="L262">
        <v>-0.72952753673647674</v>
      </c>
      <c r="M262">
        <v>-0.7289847452075493</v>
      </c>
      <c r="N262">
        <v>-0.7253418285619323</v>
      </c>
      <c r="O262">
        <v>-0.72874109694622247</v>
      </c>
      <c r="P262">
        <v>-0.73079836252054531</v>
      </c>
    </row>
    <row r="263" spans="1:16" x14ac:dyDescent="0.25">
      <c r="A263" s="1">
        <v>260</v>
      </c>
      <c r="B263" s="5">
        <v>-0.71838014813378204</v>
      </c>
      <c r="C263">
        <v>-0.71214555465414242</v>
      </c>
      <c r="D263">
        <v>-0.62028645398462268</v>
      </c>
      <c r="E263" s="5">
        <v>-0.731246980892582</v>
      </c>
      <c r="F263">
        <v>-0.71912744460858669</v>
      </c>
      <c r="G263">
        <v>-0.74315032773610989</v>
      </c>
      <c r="H263">
        <v>-0.69853163669513763</v>
      </c>
      <c r="I263">
        <v>-0.72974117096659963</v>
      </c>
      <c r="J263">
        <v>-0.69970530839361955</v>
      </c>
      <c r="K263">
        <v>-0.73125687954203089</v>
      </c>
      <c r="L263">
        <v>-0.72952749507667269</v>
      </c>
      <c r="M263">
        <v>-0.72899054235298621</v>
      </c>
      <c r="N263">
        <v>-0.72535915966654896</v>
      </c>
      <c r="O263">
        <v>-0.72874305671982365</v>
      </c>
      <c r="P263">
        <v>-0.73079268861768587</v>
      </c>
    </row>
    <row r="264" spans="1:16" x14ac:dyDescent="0.25">
      <c r="A264" s="1">
        <v>261</v>
      </c>
      <c r="B264" s="5">
        <v>-0.71855465325996404</v>
      </c>
      <c r="C264">
        <v>-0.7122182540798967</v>
      </c>
      <c r="D264">
        <v>-0.62082580519393382</v>
      </c>
      <c r="E264" s="5">
        <v>-0.73123263120349502</v>
      </c>
      <c r="F264">
        <v>-0.71914879821941058</v>
      </c>
      <c r="G264">
        <v>-0.74323025671938669</v>
      </c>
      <c r="H264">
        <v>-0.6985938908986804</v>
      </c>
      <c r="I264">
        <v>-0.72974817482338206</v>
      </c>
      <c r="J264">
        <v>-0.69982956696703902</v>
      </c>
      <c r="K264">
        <v>-0.73124784098553286</v>
      </c>
      <c r="L264">
        <v>-0.72952745342373859</v>
      </c>
      <c r="M264">
        <v>-0.728996339497746</v>
      </c>
      <c r="N264">
        <v>-0.72537649076511435</v>
      </c>
      <c r="O264">
        <v>-0.72874501649334733</v>
      </c>
      <c r="P264">
        <v>-0.73078701794625067</v>
      </c>
    </row>
    <row r="265" spans="1:16" x14ac:dyDescent="0.25">
      <c r="A265" s="1">
        <v>262</v>
      </c>
      <c r="B265" s="5">
        <v>-0.71872916142052301</v>
      </c>
      <c r="C265">
        <v>-0.71229095088050454</v>
      </c>
      <c r="D265">
        <v>-0.62136432188970658</v>
      </c>
      <c r="E265" s="5">
        <v>-0.73121828566184799</v>
      </c>
      <c r="F265">
        <v>-0.71917015182104904</v>
      </c>
      <c r="G265">
        <v>-0.74331018557393425</v>
      </c>
      <c r="H265">
        <v>-0.69865614502416618</v>
      </c>
      <c r="I265">
        <v>-0.72975517363946851</v>
      </c>
      <c r="J265">
        <v>-0.69995382522947913</v>
      </c>
      <c r="K265">
        <v>-0.7312388319300801</v>
      </c>
      <c r="L265">
        <v>-0.72952741177767277</v>
      </c>
      <c r="M265">
        <v>-0.72900213664182878</v>
      </c>
      <c r="N265">
        <v>-0.72539382185762857</v>
      </c>
      <c r="O265">
        <v>-0.72874697626679374</v>
      </c>
      <c r="P265">
        <v>-0.73078135050347981</v>
      </c>
    </row>
    <row r="266" spans="1:16" x14ac:dyDescent="0.25">
      <c r="A266" s="1">
        <v>263</v>
      </c>
      <c r="B266" s="5">
        <v>-0.71890367254060095</v>
      </c>
      <c r="C266">
        <v>-0.71236364505610872</v>
      </c>
      <c r="D266">
        <v>-0.6219020060072501</v>
      </c>
      <c r="E266" s="5">
        <v>-0.73120394427218505</v>
      </c>
      <c r="F266">
        <v>-0.71919150541350174</v>
      </c>
      <c r="G266">
        <v>-0.74339011429975244</v>
      </c>
      <c r="H266">
        <v>-0.69871839907159516</v>
      </c>
      <c r="I266">
        <v>-0.72976216742029898</v>
      </c>
      <c r="J266">
        <v>-0.700078083180941</v>
      </c>
      <c r="K266">
        <v>-0.73122985229465642</v>
      </c>
      <c r="L266">
        <v>-0.72952737013847346</v>
      </c>
      <c r="M266">
        <v>-0.72900793378523454</v>
      </c>
      <c r="N266">
        <v>-0.72541115294409142</v>
      </c>
      <c r="O266">
        <v>-0.72874893604016266</v>
      </c>
      <c r="P266">
        <v>-0.73077568628661704</v>
      </c>
    </row>
    <row r="267" spans="1:16" x14ac:dyDescent="0.25">
      <c r="A267" s="1">
        <v>264</v>
      </c>
      <c r="B267" s="5">
        <v>-0.71907818654571998</v>
      </c>
      <c r="C267">
        <v>-0.7124363366068508</v>
      </c>
      <c r="D267">
        <v>-0.62243885947589572</v>
      </c>
      <c r="E267" s="5">
        <v>-0.73118960703906</v>
      </c>
      <c r="F267">
        <v>-0.7192128589967689</v>
      </c>
      <c r="G267">
        <v>-0.74347004289684193</v>
      </c>
      <c r="H267">
        <v>-0.69878065304096759</v>
      </c>
      <c r="I267">
        <v>-0.72976915617130544</v>
      </c>
      <c r="J267">
        <v>-0.70020234082142585</v>
      </c>
      <c r="K267">
        <v>-0.73122090199852674</v>
      </c>
      <c r="L267">
        <v>-0.72952732850613888</v>
      </c>
      <c r="M267">
        <v>-0.72901373092796318</v>
      </c>
      <c r="N267">
        <v>-0.72542848402450333</v>
      </c>
      <c r="O267">
        <v>-0.7287508958134542</v>
      </c>
      <c r="P267">
        <v>-0.73077002529290835</v>
      </c>
    </row>
    <row r="268" spans="1:16" x14ac:dyDescent="0.25">
      <c r="A268" s="1">
        <v>265</v>
      </c>
      <c r="B268" s="5">
        <v>-0.71925270336178204</v>
      </c>
      <c r="C268">
        <v>-0.71250902553287332</v>
      </c>
      <c r="D268">
        <v>-0.62297488421901648</v>
      </c>
      <c r="E268" s="5">
        <v>-0.73117527396703197</v>
      </c>
      <c r="F268">
        <v>-0.71923421257085052</v>
      </c>
      <c r="G268">
        <v>-0.74354997136520307</v>
      </c>
      <c r="H268">
        <v>-0.69884290693228346</v>
      </c>
      <c r="I268">
        <v>-0.7297761398979119</v>
      </c>
      <c r="J268">
        <v>-0.7003265981509349</v>
      </c>
      <c r="K268">
        <v>-0.73121198096124196</v>
      </c>
      <c r="L268">
        <v>-0.7295272868806677</v>
      </c>
      <c r="M268">
        <v>-0.72901952807001469</v>
      </c>
      <c r="N268">
        <v>-0.72544581509886363</v>
      </c>
      <c r="O268">
        <v>-0.72875285558666836</v>
      </c>
      <c r="P268">
        <v>-0.73076436751960361</v>
      </c>
    </row>
    <row r="269" spans="1:16" x14ac:dyDescent="0.25">
      <c r="A269" s="1">
        <v>266</v>
      </c>
      <c r="B269" s="5">
        <v>-0.719427222915066</v>
      </c>
      <c r="C269">
        <v>-0.71258171183431818</v>
      </c>
      <c r="D269">
        <v>-0.62351008215405301</v>
      </c>
      <c r="E269" s="5">
        <v>-0.73116094506066898</v>
      </c>
      <c r="F269">
        <v>-0.71925556613574659</v>
      </c>
      <c r="G269">
        <v>-0.74362989970483606</v>
      </c>
      <c r="H269">
        <v>-0.69890516074554299</v>
      </c>
      <c r="I269">
        <v>-0.72978311860553458</v>
      </c>
      <c r="J269">
        <v>-0.70045085516946892</v>
      </c>
      <c r="K269">
        <v>-0.73120308910261744</v>
      </c>
      <c r="L269">
        <v>-0.72952724526205781</v>
      </c>
      <c r="M269">
        <v>-0.72902532521138919</v>
      </c>
      <c r="N269">
        <v>-0.725463146167173</v>
      </c>
      <c r="O269">
        <v>-0.72875481535980535</v>
      </c>
      <c r="P269">
        <v>-0.73075871296395567</v>
      </c>
    </row>
    <row r="270" spans="1:16" x14ac:dyDescent="0.25">
      <c r="A270" s="1">
        <v>267</v>
      </c>
      <c r="B270" s="5">
        <v>-0.71960174513222497</v>
      </c>
      <c r="C270">
        <v>-0.71265439551132825</v>
      </c>
      <c r="D270">
        <v>-0.62404445519253504</v>
      </c>
      <c r="E270" s="5">
        <v>-0.73114662032454203</v>
      </c>
      <c r="F270">
        <v>-0.71927691969145713</v>
      </c>
      <c r="G270">
        <v>-0.74370982791574103</v>
      </c>
      <c r="H270">
        <v>-0.6989674144807464</v>
      </c>
      <c r="I270">
        <v>-0.72979009229958247</v>
      </c>
      <c r="J270">
        <v>-0.7005751118770297</v>
      </c>
      <c r="K270">
        <v>-0.7311942263427601</v>
      </c>
      <c r="L270">
        <v>-0.72952720365030788</v>
      </c>
      <c r="M270">
        <v>-0.72903112235208645</v>
      </c>
      <c r="N270">
        <v>-0.72548047722943099</v>
      </c>
      <c r="O270">
        <v>-0.72875677513286474</v>
      </c>
      <c r="P270">
        <v>-0.73075306162322029</v>
      </c>
    </row>
    <row r="271" spans="1:16" x14ac:dyDescent="0.25">
      <c r="A271" s="1">
        <v>268</v>
      </c>
      <c r="B271" s="5">
        <v>-0.71977626994028099</v>
      </c>
      <c r="C271">
        <v>-0.71272707656404499</v>
      </c>
      <c r="D271">
        <v>-0.62457800524010398</v>
      </c>
      <c r="E271" s="5">
        <v>-0.73113229976323502</v>
      </c>
      <c r="F271">
        <v>-0.71929827323798201</v>
      </c>
      <c r="G271">
        <v>-0.74378975599791863</v>
      </c>
      <c r="H271">
        <v>-0.6990296681378938</v>
      </c>
      <c r="I271">
        <v>-0.72979706098545583</v>
      </c>
      <c r="J271">
        <v>-0.7006993682736179</v>
      </c>
      <c r="K271">
        <v>-0.73118539260205639</v>
      </c>
      <c r="L271">
        <v>-0.72952716204541579</v>
      </c>
      <c r="M271">
        <v>-0.72903691949210681</v>
      </c>
      <c r="N271">
        <v>-0.72549780828563792</v>
      </c>
      <c r="O271">
        <v>-0.72875873490584686</v>
      </c>
      <c r="P271">
        <v>-0.73074741349465655</v>
      </c>
    </row>
    <row r="272" spans="1:16" x14ac:dyDescent="0.25">
      <c r="A272" s="1">
        <v>269</v>
      </c>
      <c r="B272" s="5">
        <v>-0.71995079726662903</v>
      </c>
      <c r="C272">
        <v>-0.71279975499261072</v>
      </c>
      <c r="D272">
        <v>-0.62511073419653651</v>
      </c>
      <c r="E272" s="5">
        <v>-0.73111798338133405</v>
      </c>
      <c r="F272">
        <v>-0.71931962677532157</v>
      </c>
      <c r="G272">
        <v>-0.74386968395136899</v>
      </c>
      <c r="H272">
        <v>-0.6990919217169852</v>
      </c>
      <c r="I272">
        <v>-0.7298040246685481</v>
      </c>
      <c r="J272">
        <v>-0.70082362435923473</v>
      </c>
      <c r="K272">
        <v>-0.73117658780116035</v>
      </c>
      <c r="L272">
        <v>-0.72952712044738011</v>
      </c>
      <c r="M272">
        <v>-0.72904271663145015</v>
      </c>
      <c r="N272">
        <v>-0.72551513933579359</v>
      </c>
      <c r="O272">
        <v>-0.7287606946787516</v>
      </c>
      <c r="P272">
        <v>-0.73074176857552653</v>
      </c>
    </row>
    <row r="273" spans="1:16" x14ac:dyDescent="0.25">
      <c r="A273" s="1">
        <v>270</v>
      </c>
      <c r="B273" s="5">
        <v>-0.72012532703902998</v>
      </c>
      <c r="C273">
        <v>-0.71287243079716689</v>
      </c>
      <c r="D273">
        <v>-0.6256426439557663</v>
      </c>
      <c r="E273" s="5">
        <v>-0.731103671183433</v>
      </c>
      <c r="F273">
        <v>-0.71934098030347526</v>
      </c>
      <c r="G273">
        <v>-0.74394961177609242</v>
      </c>
      <c r="H273">
        <v>-0.69915417521802092</v>
      </c>
      <c r="I273">
        <v>-0.7298109833542441</v>
      </c>
      <c r="J273">
        <v>-0.70094788013388165</v>
      </c>
      <c r="K273">
        <v>-0.73116781186100266</v>
      </c>
      <c r="L273">
        <v>-0.72952707885619916</v>
      </c>
      <c r="M273">
        <v>-0.72904851377011637</v>
      </c>
      <c r="N273">
        <v>-0.72553247037989799</v>
      </c>
      <c r="O273">
        <v>-0.72876265445157895</v>
      </c>
      <c r="P273">
        <v>-0.7307361268630953</v>
      </c>
    </row>
    <row r="274" spans="1:16" x14ac:dyDescent="0.25">
      <c r="A274" s="1">
        <v>271</v>
      </c>
      <c r="B274" s="5">
        <v>-0.72029985918560802</v>
      </c>
      <c r="C274">
        <v>-0.71294510397785671</v>
      </c>
      <c r="D274">
        <v>-0.62617373640590679</v>
      </c>
      <c r="E274" s="5">
        <v>-0.73108936317413598</v>
      </c>
      <c r="F274">
        <v>-0.71936233382244363</v>
      </c>
      <c r="G274">
        <v>-0.74402953947208916</v>
      </c>
      <c r="H274">
        <v>-0.6992164286410012</v>
      </c>
      <c r="I274">
        <v>-0.72981793704792153</v>
      </c>
      <c r="J274">
        <v>-0.70107213559755954</v>
      </c>
      <c r="K274">
        <v>-0.73115906470278502</v>
      </c>
      <c r="L274">
        <v>-0.72952703727187118</v>
      </c>
      <c r="M274">
        <v>-0.72905431090810546</v>
      </c>
      <c r="N274">
        <v>-0.72554980141795122</v>
      </c>
      <c r="O274">
        <v>-0.7287646142243287</v>
      </c>
      <c r="P274">
        <v>-0.73073048835463161</v>
      </c>
    </row>
    <row r="275" spans="1:16" x14ac:dyDescent="0.25">
      <c r="A275" s="1">
        <v>272</v>
      </c>
      <c r="B275" s="5">
        <v>-0.72047439363485299</v>
      </c>
      <c r="C275">
        <v>-0.71301777453482207</v>
      </c>
      <c r="D275">
        <v>-0.62670401342927362</v>
      </c>
      <c r="E275" s="5">
        <v>-0.73107505935805095</v>
      </c>
      <c r="F275">
        <v>-0.71938368733222646</v>
      </c>
      <c r="G275">
        <v>-0.74410946703935965</v>
      </c>
      <c r="H275">
        <v>-0.69927868198592569</v>
      </c>
      <c r="I275">
        <v>-0.72982488575495008</v>
      </c>
      <c r="J275">
        <v>-0.70119639075026974</v>
      </c>
      <c r="K275">
        <v>-0.73115034624799435</v>
      </c>
      <c r="L275">
        <v>-0.72952699569439439</v>
      </c>
      <c r="M275">
        <v>-0.72906010804541743</v>
      </c>
      <c r="N275">
        <v>-0.7255671324499533</v>
      </c>
      <c r="O275">
        <v>-0.72876657399700129</v>
      </c>
      <c r="P275">
        <v>-0.73072485304740675</v>
      </c>
    </row>
    <row r="276" spans="1:16" x14ac:dyDescent="0.25">
      <c r="A276" s="1">
        <v>273</v>
      </c>
      <c r="B276" s="5">
        <v>-0.72064893031561295</v>
      </c>
      <c r="C276">
        <v>-0.71309044246820419</v>
      </c>
      <c r="D276">
        <v>-0.62723347690240661</v>
      </c>
      <c r="E276" s="5">
        <v>-0.73106075973979501</v>
      </c>
      <c r="F276">
        <v>-0.71940504083282375</v>
      </c>
      <c r="G276">
        <v>-0.74418939447790422</v>
      </c>
      <c r="H276">
        <v>-0.69934093525279517</v>
      </c>
      <c r="I276">
        <v>-0.72983182948069236</v>
      </c>
      <c r="J276">
        <v>-0.70132064559201346</v>
      </c>
      <c r="K276">
        <v>-0.73114165641837559</v>
      </c>
      <c r="L276">
        <v>-0.72952695412376745</v>
      </c>
      <c r="M276">
        <v>-0.72906590518205239</v>
      </c>
      <c r="N276">
        <v>-0.72558446347590411</v>
      </c>
      <c r="O276">
        <v>-0.72876853376959649</v>
      </c>
      <c r="P276">
        <v>-0.7307192209386949</v>
      </c>
    </row>
    <row r="277" spans="1:16" x14ac:dyDescent="0.25">
      <c r="A277" s="1">
        <v>274</v>
      </c>
      <c r="B277" s="5">
        <v>-0.72082346915709505</v>
      </c>
      <c r="C277">
        <v>-0.71316310777814629</v>
      </c>
      <c r="D277">
        <v>-0.62776212869609171</v>
      </c>
      <c r="E277" s="5">
        <v>-0.73104646432399001</v>
      </c>
      <c r="F277">
        <v>-0.7194263943242355</v>
      </c>
      <c r="G277">
        <v>-0.7442693217877232</v>
      </c>
      <c r="H277">
        <v>-0.69940318844160931</v>
      </c>
      <c r="I277">
        <v>-0.72983876823050242</v>
      </c>
      <c r="J277">
        <v>-0.70144490012279159</v>
      </c>
      <c r="K277">
        <v>-0.7311329951359451</v>
      </c>
      <c r="L277">
        <v>-0.72952691255998825</v>
      </c>
      <c r="M277">
        <v>-0.72907170231801044</v>
      </c>
      <c r="N277">
        <v>-0.72560179449580375</v>
      </c>
      <c r="O277">
        <v>-0.72877049354211432</v>
      </c>
      <c r="P277">
        <v>-0.73071359202577413</v>
      </c>
    </row>
    <row r="278" spans="1:16" x14ac:dyDescent="0.25">
      <c r="A278" s="1">
        <v>275</v>
      </c>
      <c r="B278" s="5">
        <v>-0.720998010088863</v>
      </c>
      <c r="C278">
        <v>-0.71323577046478948</v>
      </c>
      <c r="D278">
        <v>-0.62828997067538439</v>
      </c>
      <c r="E278" s="5">
        <v>-0.73103217311526603</v>
      </c>
      <c r="F278">
        <v>-0.7194477478064617</v>
      </c>
      <c r="G278">
        <v>-0.74434924896881671</v>
      </c>
      <c r="H278">
        <v>-0.69946544155236845</v>
      </c>
      <c r="I278">
        <v>-0.72984570200972709</v>
      </c>
      <c r="J278">
        <v>-0.70156915434260558</v>
      </c>
      <c r="K278">
        <v>-0.73112436232299727</v>
      </c>
      <c r="L278">
        <v>-0.72952687100305524</v>
      </c>
      <c r="M278">
        <v>-0.72907749945329114</v>
      </c>
      <c r="N278">
        <v>-0.72561912550965213</v>
      </c>
      <c r="O278">
        <v>-0.72877245331455487</v>
      </c>
      <c r="P278">
        <v>-0.73070796630592505</v>
      </c>
    </row>
    <row r="279" spans="1:16" x14ac:dyDescent="0.25">
      <c r="A279" s="1">
        <v>276</v>
      </c>
      <c r="B279" s="5">
        <v>-0.72117255304083305</v>
      </c>
      <c r="C279">
        <v>-0.71330843052827619</v>
      </c>
      <c r="D279">
        <v>-0.62881700469962909</v>
      </c>
      <c r="E279" s="5">
        <v>-0.73101788611826202</v>
      </c>
      <c r="F279">
        <v>-0.71946910127950248</v>
      </c>
      <c r="G279">
        <v>-0.74442917602118519</v>
      </c>
      <c r="H279">
        <v>-0.6995276945850728</v>
      </c>
      <c r="I279">
        <v>-0.72985263082370566</v>
      </c>
      <c r="J279">
        <v>-0.70169340825145665</v>
      </c>
      <c r="K279">
        <v>-0.73111575790208871</v>
      </c>
      <c r="L279">
        <v>-0.72952682945296676</v>
      </c>
      <c r="M279">
        <v>-0.72908329658789484</v>
      </c>
      <c r="N279">
        <v>-0.72563645651744946</v>
      </c>
      <c r="O279">
        <v>-0.72877441308691782</v>
      </c>
      <c r="P279">
        <v>-0.73070234377643128</v>
      </c>
    </row>
    <row r="280" spans="1:16" x14ac:dyDescent="0.25">
      <c r="A280" s="1">
        <v>277</v>
      </c>
      <c r="B280" s="5">
        <v>-0.72134709794327401</v>
      </c>
      <c r="C280">
        <v>-0.71338108796874877</v>
      </c>
      <c r="D280">
        <v>-0.62934323262248382</v>
      </c>
      <c r="E280" s="5">
        <v>-0.73100360333762204</v>
      </c>
      <c r="F280">
        <v>-0.71949045474335771</v>
      </c>
      <c r="G280">
        <v>-0.74450910294482886</v>
      </c>
      <c r="H280">
        <v>-0.69958994753972237</v>
      </c>
      <c r="I280">
        <v>-0.72985955467776931</v>
      </c>
      <c r="J280">
        <v>-0.70181766184934558</v>
      </c>
      <c r="K280">
        <v>-0.73110718179604361</v>
      </c>
      <c r="L280">
        <v>-0.72952678790972125</v>
      </c>
      <c r="M280">
        <v>-0.72908909372182162</v>
      </c>
      <c r="N280">
        <v>-0.72565378751919551</v>
      </c>
      <c r="O280">
        <v>-0.72877637285920349</v>
      </c>
      <c r="P280">
        <v>-0.73069672443458</v>
      </c>
    </row>
    <row r="281" spans="1:16" x14ac:dyDescent="0.25">
      <c r="A281" s="1">
        <v>278</v>
      </c>
      <c r="B281" s="5">
        <v>-0.72152164472680402</v>
      </c>
      <c r="C281">
        <v>-0.71345374278634888</v>
      </c>
      <c r="D281">
        <v>-0.62986865629193944</v>
      </c>
      <c r="E281" s="5">
        <v>-0.73098932477799805</v>
      </c>
      <c r="F281">
        <v>-0.71951180819802751</v>
      </c>
      <c r="G281">
        <v>-0.74458902973974828</v>
      </c>
      <c r="H281">
        <v>-0.69965220041631726</v>
      </c>
      <c r="I281">
        <v>-0.72986647357724233</v>
      </c>
      <c r="J281">
        <v>-0.70194191513627391</v>
      </c>
      <c r="K281">
        <v>-0.73109863392794383</v>
      </c>
      <c r="L281">
        <v>-0.72952674637331671</v>
      </c>
      <c r="M281">
        <v>-0.72909489085507118</v>
      </c>
      <c r="N281">
        <v>-0.72567111851489041</v>
      </c>
      <c r="O281">
        <v>-0.72877833263141167</v>
      </c>
      <c r="P281">
        <v>-0.73069110827766082</v>
      </c>
    </row>
    <row r="282" spans="1:16" x14ac:dyDescent="0.25">
      <c r="A282" s="1">
        <v>279</v>
      </c>
      <c r="B282" s="5">
        <v>-0.72169619332238899</v>
      </c>
      <c r="C282">
        <v>-0.7135263949812185</v>
      </c>
      <c r="D282">
        <v>-0.63039327755034347</v>
      </c>
      <c r="E282" s="5">
        <v>-0.73097505044404898</v>
      </c>
      <c r="F282">
        <v>-0.71953316164351178</v>
      </c>
      <c r="G282">
        <v>-0.74466895640594344</v>
      </c>
      <c r="H282">
        <v>-0.69971445321485792</v>
      </c>
      <c r="I282">
        <v>-0.7298733875274408</v>
      </c>
      <c r="J282">
        <v>-0.70206616811224265</v>
      </c>
      <c r="K282">
        <v>-0.73109011422115189</v>
      </c>
      <c r="L282">
        <v>-0.72952670484375171</v>
      </c>
      <c r="M282">
        <v>-0.72910068798764371</v>
      </c>
      <c r="N282">
        <v>-0.72568844950453415</v>
      </c>
      <c r="O282">
        <v>-0.7287802924035427</v>
      </c>
      <c r="P282">
        <v>-0.73068549530296711</v>
      </c>
    </row>
    <row r="283" spans="1:16" x14ac:dyDescent="0.25">
      <c r="A283" s="1">
        <v>280</v>
      </c>
      <c r="B283" s="5">
        <v>-0.72187074366133896</v>
      </c>
      <c r="C283">
        <v>-0.71359904455349965</v>
      </c>
      <c r="D283">
        <v>-0.63091709823441966</v>
      </c>
      <c r="E283" s="5">
        <v>-0.73096078034044198</v>
      </c>
      <c r="F283">
        <v>-0.71955451507981061</v>
      </c>
      <c r="G283">
        <v>-0.7447488829434149</v>
      </c>
      <c r="H283">
        <v>-0.69977670593534425</v>
      </c>
      <c r="I283">
        <v>-0.72988029653367281</v>
      </c>
      <c r="J283">
        <v>-0.70219042077725302</v>
      </c>
      <c r="K283">
        <v>-0.73108162259927967</v>
      </c>
      <c r="L283">
        <v>-0.72952666332102445</v>
      </c>
      <c r="M283">
        <v>-0.72910648511953924</v>
      </c>
      <c r="N283">
        <v>-0.72570578048812673</v>
      </c>
      <c r="O283">
        <v>-0.72878225217559622</v>
      </c>
      <c r="P283">
        <v>-0.73067988550779484</v>
      </c>
    </row>
    <row r="284" spans="1:16" x14ac:dyDescent="0.25">
      <c r="A284" s="1">
        <v>281</v>
      </c>
      <c r="B284" s="5">
        <v>-0.72204529567530895</v>
      </c>
      <c r="C284">
        <v>-0.71367169150333443</v>
      </c>
      <c r="D284">
        <v>-0.63144012017529105</v>
      </c>
      <c r="E284" s="5">
        <v>-0.730946514471849</v>
      </c>
      <c r="F284">
        <v>-0.71957586850692379</v>
      </c>
      <c r="G284">
        <v>-0.74482880935216278</v>
      </c>
      <c r="H284">
        <v>-0.69983895857777656</v>
      </c>
      <c r="I284">
        <v>-0.7298872006012399</v>
      </c>
      <c r="J284">
        <v>-0.70231467313130602</v>
      </c>
      <c r="K284">
        <v>-0.73107315898621172</v>
      </c>
      <c r="L284">
        <v>-0.72952662180513317</v>
      </c>
      <c r="M284">
        <v>-0.72911228225075753</v>
      </c>
      <c r="N284">
        <v>-0.72572311146566804</v>
      </c>
      <c r="O284">
        <v>-0.72878421194757248</v>
      </c>
      <c r="P284">
        <v>-0.73067427888944325</v>
      </c>
    </row>
    <row r="285" spans="1:16" x14ac:dyDescent="0.25">
      <c r="A285" s="1">
        <v>282</v>
      </c>
      <c r="B285" s="5">
        <v>-0.72221984929629401</v>
      </c>
      <c r="C285">
        <v>-0.71374433583086516</v>
      </c>
      <c r="D285">
        <v>-0.63196234519849992</v>
      </c>
      <c r="E285" s="5">
        <v>-0.73093225284295105</v>
      </c>
      <c r="F285">
        <v>-0.71959722192485165</v>
      </c>
      <c r="G285">
        <v>-0.74490873563218762</v>
      </c>
      <c r="H285">
        <v>-0.69990121114215476</v>
      </c>
      <c r="I285">
        <v>-0.72989409973543551</v>
      </c>
      <c r="J285">
        <v>-0.70243892517440309</v>
      </c>
      <c r="K285">
        <v>-0.73106472330608341</v>
      </c>
      <c r="L285">
        <v>-0.72952658029607631</v>
      </c>
      <c r="M285">
        <v>-0.72911807938129891</v>
      </c>
      <c r="N285">
        <v>-0.7257404424371583</v>
      </c>
      <c r="O285">
        <v>-0.72878617171947124</v>
      </c>
      <c r="P285">
        <v>-0.73066867544521408</v>
      </c>
    </row>
    <row r="286" spans="1:16" x14ac:dyDescent="0.25">
      <c r="A286" s="1">
        <v>283</v>
      </c>
      <c r="B286" s="5">
        <v>-0.72239440445662795</v>
      </c>
      <c r="C286">
        <v>-0.7138169775362333</v>
      </c>
      <c r="D286">
        <v>-0.63248377512403031</v>
      </c>
      <c r="E286" s="5">
        <v>-0.73091799545843705</v>
      </c>
      <c r="F286">
        <v>-0.71961857533359408</v>
      </c>
      <c r="G286">
        <v>-0.74498866178348955</v>
      </c>
      <c r="H286">
        <v>-0.69996346362847905</v>
      </c>
      <c r="I286">
        <v>-0.72990099394154551</v>
      </c>
      <c r="J286">
        <v>-0.70256317690654513</v>
      </c>
      <c r="K286">
        <v>-0.73105631548329941</v>
      </c>
      <c r="L286">
        <v>-0.72952653879385221</v>
      </c>
      <c r="M286">
        <v>-0.72912387651116317</v>
      </c>
      <c r="N286">
        <v>-0.72575777340259728</v>
      </c>
      <c r="O286">
        <v>-0.72878813149129262</v>
      </c>
      <c r="P286">
        <v>-0.73066307517241336</v>
      </c>
    </row>
    <row r="287" spans="1:16" x14ac:dyDescent="0.25">
      <c r="A287" s="1">
        <v>284</v>
      </c>
      <c r="B287" s="5">
        <v>-0.72256896108898205</v>
      </c>
      <c r="C287">
        <v>-0.7138896166195815</v>
      </c>
      <c r="D287">
        <v>-0.63300441176632849</v>
      </c>
      <c r="E287" s="5">
        <v>-0.73090374232300204</v>
      </c>
      <c r="F287">
        <v>-0.71963992873315097</v>
      </c>
      <c r="G287">
        <v>-0.74506858780606888</v>
      </c>
      <c r="H287">
        <v>-0.70002571603674968</v>
      </c>
      <c r="I287">
        <v>-0.7299078832248479</v>
      </c>
      <c r="J287">
        <v>-0.70268742832773368</v>
      </c>
      <c r="K287">
        <v>-0.73104793544251689</v>
      </c>
      <c r="L287">
        <v>-0.7295264972984592</v>
      </c>
      <c r="M287">
        <v>-0.72912967364035031</v>
      </c>
      <c r="N287">
        <v>-0.72577510436198522</v>
      </c>
      <c r="O287">
        <v>-0.72879009126303662</v>
      </c>
      <c r="P287">
        <v>-0.73065747806834891</v>
      </c>
    </row>
    <row r="288" spans="1:16" x14ac:dyDescent="0.25">
      <c r="A288" s="1">
        <v>285</v>
      </c>
      <c r="B288" s="5">
        <v>-0.72274351912636203</v>
      </c>
      <c r="C288">
        <v>-0.71396225308105055</v>
      </c>
      <c r="D288">
        <v>-0.63352425693432324</v>
      </c>
      <c r="E288" s="5">
        <v>-0.73088949344134702</v>
      </c>
      <c r="F288">
        <v>-0.71966128212352254</v>
      </c>
      <c r="G288">
        <v>-0.74514851369992585</v>
      </c>
      <c r="H288">
        <v>-0.70008796836696685</v>
      </c>
      <c r="I288">
        <v>-0.72991476759061402</v>
      </c>
      <c r="J288">
        <v>-0.70281167943796941</v>
      </c>
      <c r="K288">
        <v>-0.73103958310865835</v>
      </c>
      <c r="L288">
        <v>-0.72952645580989539</v>
      </c>
      <c r="M288">
        <v>-0.72913547076886043</v>
      </c>
      <c r="N288">
        <v>-0.725792435315322</v>
      </c>
      <c r="O288">
        <v>-0.72879205103470324</v>
      </c>
      <c r="P288">
        <v>-0.73065188413033222</v>
      </c>
    </row>
    <row r="289" spans="1:16" x14ac:dyDescent="0.25">
      <c r="A289" s="1">
        <v>286</v>
      </c>
      <c r="B289" s="5">
        <v>-0.72291807850210699</v>
      </c>
      <c r="C289">
        <v>-0.71403488692078332</v>
      </c>
      <c r="D289">
        <v>-0.63404331243144907</v>
      </c>
      <c r="E289" s="5">
        <v>-0.730875248818184</v>
      </c>
      <c r="F289">
        <v>-0.71968263550470846</v>
      </c>
      <c r="G289">
        <v>-0.74522843946506112</v>
      </c>
      <c r="H289">
        <v>-0.70015022061913057</v>
      </c>
      <c r="I289">
        <v>-0.72992164704410678</v>
      </c>
      <c r="J289">
        <v>-0.70293593023725387</v>
      </c>
      <c r="K289">
        <v>-0.7310312584068942</v>
      </c>
      <c r="L289">
        <v>-0.72952641432815923</v>
      </c>
      <c r="M289">
        <v>-0.72914126789669342</v>
      </c>
      <c r="N289">
        <v>-0.7258097662626074</v>
      </c>
      <c r="O289">
        <v>-0.72879401080629258</v>
      </c>
      <c r="P289">
        <v>-0.73064629335567777</v>
      </c>
    </row>
    <row r="290" spans="1:16" x14ac:dyDescent="0.25">
      <c r="A290" s="1">
        <v>287</v>
      </c>
      <c r="B290" s="5">
        <v>-0.72309263914988897</v>
      </c>
      <c r="C290">
        <v>-0.71410751813892148</v>
      </c>
      <c r="D290">
        <v>-0.63456158005566421</v>
      </c>
      <c r="E290" s="5">
        <v>-0.73086100845822799</v>
      </c>
      <c r="F290">
        <v>-0.71970398887670906</v>
      </c>
      <c r="G290">
        <v>-0.74530836510147469</v>
      </c>
      <c r="H290">
        <v>-0.70021247279324095</v>
      </c>
      <c r="I290">
        <v>-0.72992852159058275</v>
      </c>
      <c r="J290">
        <v>-0.70306018072558807</v>
      </c>
      <c r="K290">
        <v>-0.73102296126265576</v>
      </c>
      <c r="L290">
        <v>-0.72952637285324895</v>
      </c>
      <c r="M290">
        <v>-0.72914706502384941</v>
      </c>
      <c r="N290">
        <v>-0.72582709720384186</v>
      </c>
      <c r="O290">
        <v>-0.72879597057780443</v>
      </c>
      <c r="P290">
        <v>-0.73064070574170281</v>
      </c>
    </row>
    <row r="291" spans="1:16" x14ac:dyDescent="0.25">
      <c r="A291" s="1">
        <v>288</v>
      </c>
      <c r="B291" s="5">
        <v>-0.72326720100370401</v>
      </c>
      <c r="C291">
        <v>-0.71418014673560759</v>
      </c>
      <c r="D291">
        <v>-0.63507906159947369</v>
      </c>
      <c r="E291" s="5">
        <v>-0.73084677236620499</v>
      </c>
      <c r="F291">
        <v>-0.71972534223952422</v>
      </c>
      <c r="G291">
        <v>-0.74538829060916678</v>
      </c>
      <c r="H291">
        <v>-0.70027472488929843</v>
      </c>
      <c r="I291">
        <v>-0.72993539123528917</v>
      </c>
      <c r="J291">
        <v>-0.70318443090297311</v>
      </c>
      <c r="K291">
        <v>-0.73101469160162991</v>
      </c>
      <c r="L291">
        <v>-0.72952633138516298</v>
      </c>
      <c r="M291">
        <v>-0.72915286215032826</v>
      </c>
      <c r="N291">
        <v>-0.72584442813902528</v>
      </c>
      <c r="O291">
        <v>-0.72879793034923901</v>
      </c>
      <c r="P291">
        <v>-0.73063512128572805</v>
      </c>
    </row>
    <row r="292" spans="1:16" x14ac:dyDescent="0.25">
      <c r="A292" s="1">
        <v>289</v>
      </c>
      <c r="B292" s="5">
        <v>-0.72344176399787896</v>
      </c>
      <c r="C292">
        <v>-0.71425277271098242</v>
      </c>
      <c r="D292">
        <v>-0.6355957588499489</v>
      </c>
      <c r="E292" s="5">
        <v>-0.73083254054684599</v>
      </c>
      <c r="F292">
        <v>-0.71974669559315396</v>
      </c>
      <c r="G292">
        <v>-0.74546821598813795</v>
      </c>
      <c r="H292">
        <v>-0.7003369769073029</v>
      </c>
      <c r="I292">
        <v>-0.72994225598346718</v>
      </c>
      <c r="J292">
        <v>-0.70330868076941044</v>
      </c>
      <c r="K292">
        <v>-0.73100644934975045</v>
      </c>
      <c r="L292">
        <v>-0.72952628992389978</v>
      </c>
      <c r="M292">
        <v>-0.72915865927613022</v>
      </c>
      <c r="N292">
        <v>-0.72586175906815731</v>
      </c>
      <c r="O292">
        <v>-0.72879989012059609</v>
      </c>
      <c r="P292">
        <v>-0.73062953998507685</v>
      </c>
    </row>
    <row r="293" spans="1:16" x14ac:dyDescent="0.25">
      <c r="A293" s="1">
        <v>290</v>
      </c>
      <c r="B293" s="5">
        <v>-0.723616328067065</v>
      </c>
      <c r="C293">
        <v>-0.71432539606518852</v>
      </c>
      <c r="D293">
        <v>-0.63611167358874798</v>
      </c>
      <c r="E293" s="5">
        <v>-0.73081831300488997</v>
      </c>
      <c r="F293">
        <v>-0.71976804893759816</v>
      </c>
      <c r="G293">
        <v>-0.74554814123838853</v>
      </c>
      <c r="H293">
        <v>-0.70039922884725447</v>
      </c>
      <c r="I293">
        <v>-0.72994911584035027</v>
      </c>
      <c r="J293">
        <v>-0.70343293032490095</v>
      </c>
      <c r="K293">
        <v>-0.73099823443321776</v>
      </c>
      <c r="L293">
        <v>-0.72952624846945735</v>
      </c>
      <c r="M293">
        <v>-0.72916445640125505</v>
      </c>
      <c r="N293">
        <v>-0.72587908999123829</v>
      </c>
      <c r="O293">
        <v>-0.7288018498918758</v>
      </c>
      <c r="P293">
        <v>-0.73062396183707579</v>
      </c>
    </row>
    <row r="294" spans="1:16" x14ac:dyDescent="0.25">
      <c r="A294" s="1">
        <v>291</v>
      </c>
      <c r="B294" s="5">
        <v>-0.72379089314623501</v>
      </c>
      <c r="C294">
        <v>-0.7143980167983679</v>
      </c>
      <c r="D294">
        <v>-0.63662680759213741</v>
      </c>
      <c r="E294" s="5">
        <v>-0.73080408974508304</v>
      </c>
      <c r="F294">
        <v>-0.71978940227285715</v>
      </c>
      <c r="G294">
        <v>-0.74562806635991874</v>
      </c>
      <c r="H294">
        <v>-0.70046148070915348</v>
      </c>
      <c r="I294">
        <v>-0.72995597081116426</v>
      </c>
      <c r="J294">
        <v>-0.70355717956944586</v>
      </c>
      <c r="K294">
        <v>-0.7309900467784638</v>
      </c>
      <c r="L294">
        <v>-0.72952620702183402</v>
      </c>
      <c r="M294">
        <v>-0.72917025352570264</v>
      </c>
      <c r="N294">
        <v>-0.72589642090826811</v>
      </c>
      <c r="O294">
        <v>-0.72880380966307812</v>
      </c>
      <c r="P294">
        <v>-0.73061838683905456</v>
      </c>
    </row>
    <row r="295" spans="1:16" x14ac:dyDescent="0.25">
      <c r="A295" s="1">
        <v>292</v>
      </c>
      <c r="B295" s="5">
        <v>-0.723965459170685</v>
      </c>
      <c r="C295">
        <v>-0.71447063491066198</v>
      </c>
      <c r="D295">
        <v>-0.63714116263101106</v>
      </c>
      <c r="E295" s="5">
        <v>-0.73078987077218005</v>
      </c>
      <c r="F295">
        <v>-0.7198107555989306</v>
      </c>
      <c r="G295">
        <v>-0.74570799135272881</v>
      </c>
      <c r="H295">
        <v>-0.70052373249299993</v>
      </c>
      <c r="I295">
        <v>-0.72996282090112763</v>
      </c>
      <c r="J295">
        <v>-0.70368142850304638</v>
      </c>
      <c r="K295">
        <v>-0.73098188631218419</v>
      </c>
      <c r="L295">
        <v>-0.72952616558102834</v>
      </c>
      <c r="M295">
        <v>-0.72917605064947322</v>
      </c>
      <c r="N295">
        <v>-0.72591375181924689</v>
      </c>
      <c r="O295">
        <v>-0.72880576943420328</v>
      </c>
      <c r="P295">
        <v>-0.7306128149883454</v>
      </c>
    </row>
    <row r="296" spans="1:16" x14ac:dyDescent="0.25">
      <c r="A296" s="1">
        <v>293</v>
      </c>
      <c r="B296" s="5">
        <v>-0.72414002607602701</v>
      </c>
      <c r="C296">
        <v>-0.71454325040221323</v>
      </c>
      <c r="D296">
        <v>-0.63765474047091153</v>
      </c>
      <c r="E296" s="5">
        <v>-0.73077565609094197</v>
      </c>
      <c r="F296">
        <v>-0.71983210891581861</v>
      </c>
      <c r="G296">
        <v>-0.74578791621681917</v>
      </c>
      <c r="H296">
        <v>-0.70058598419879392</v>
      </c>
      <c r="I296">
        <v>-0.72996966611545122</v>
      </c>
      <c r="J296">
        <v>-0.70380567712570363</v>
      </c>
      <c r="K296">
        <v>-0.73097375296132583</v>
      </c>
      <c r="L296">
        <v>-0.72952612414703844</v>
      </c>
      <c r="M296">
        <v>-0.72918184777256678</v>
      </c>
      <c r="N296">
        <v>-0.72593108272417439</v>
      </c>
      <c r="O296">
        <v>-0.72880772920525083</v>
      </c>
      <c r="P296">
        <v>-0.73060724628228402</v>
      </c>
    </row>
    <row r="297" spans="1:16" x14ac:dyDescent="0.25">
      <c r="A297" s="1">
        <v>294</v>
      </c>
      <c r="B297" s="5">
        <v>-0.72431459379819396</v>
      </c>
      <c r="C297">
        <v>-0.71461586327316351</v>
      </c>
      <c r="D297">
        <v>-0.63816754287204969</v>
      </c>
      <c r="E297" s="5">
        <v>-0.73076144570613699</v>
      </c>
      <c r="F297">
        <v>-0.71985346222352131</v>
      </c>
      <c r="G297">
        <v>-0.74586784095218994</v>
      </c>
      <c r="H297">
        <v>-0.70064823582653568</v>
      </c>
      <c r="I297">
        <v>-0.72997650645933865</v>
      </c>
      <c r="J297">
        <v>-0.70392992543741895</v>
      </c>
      <c r="K297">
        <v>-0.73096564665307973</v>
      </c>
      <c r="L297">
        <v>-0.72952608271986286</v>
      </c>
      <c r="M297">
        <v>-0.72918764489498322</v>
      </c>
      <c r="N297">
        <v>-0.72594841362305074</v>
      </c>
      <c r="O297">
        <v>-0.72880968897622123</v>
      </c>
      <c r="P297">
        <v>-0.73060168071820919</v>
      </c>
    </row>
    <row r="298" spans="1:16" x14ac:dyDescent="0.25">
      <c r="A298" s="1">
        <v>295</v>
      </c>
      <c r="B298" s="5">
        <v>-0.72448916227343196</v>
      </c>
      <c r="C298">
        <v>-0.71468847352365361</v>
      </c>
      <c r="D298">
        <v>-0.63867957158932487</v>
      </c>
      <c r="E298" s="5">
        <v>-0.73074723962254096</v>
      </c>
      <c r="F298">
        <v>-0.71987481552203858</v>
      </c>
      <c r="G298">
        <v>-0.74594776555884179</v>
      </c>
      <c r="H298">
        <v>-0.70071048737622543</v>
      </c>
      <c r="I298">
        <v>-0.72998334193798653</v>
      </c>
      <c r="J298">
        <v>-0.70405417343819332</v>
      </c>
      <c r="K298">
        <v>-0.73095756731488193</v>
      </c>
      <c r="L298">
        <v>-0.72952604129949961</v>
      </c>
      <c r="M298">
        <v>-0.72919344201672276</v>
      </c>
      <c r="N298">
        <v>-0.72596574451587614</v>
      </c>
      <c r="O298">
        <v>-0.72881164874711402</v>
      </c>
      <c r="P298">
        <v>-0.73059611829346216</v>
      </c>
    </row>
    <row r="299" spans="1:16" x14ac:dyDescent="0.25">
      <c r="A299" s="1">
        <v>296</v>
      </c>
      <c r="B299" s="5">
        <v>-0.72466373143830098</v>
      </c>
      <c r="C299">
        <v>-0.71476108115382686</v>
      </c>
      <c r="D299">
        <v>-0.63919082837234553</v>
      </c>
      <c r="E299" s="5">
        <v>-0.73073303784493804</v>
      </c>
      <c r="F299">
        <v>-0.71989616881137053</v>
      </c>
      <c r="G299">
        <v>-0.7460276900367746</v>
      </c>
      <c r="H299">
        <v>-0.70077273884786329</v>
      </c>
      <c r="I299">
        <v>-0.72999017255658327</v>
      </c>
      <c r="J299">
        <v>-0.70417842112802798</v>
      </c>
      <c r="K299">
        <v>-0.73094951487441107</v>
      </c>
      <c r="L299">
        <v>-0.72952599988594713</v>
      </c>
      <c r="M299">
        <v>-0.72919923913778495</v>
      </c>
      <c r="N299">
        <v>-0.72598307540265039</v>
      </c>
      <c r="O299">
        <v>-0.72881360851792953</v>
      </c>
      <c r="P299">
        <v>-0.73059055900538783</v>
      </c>
    </row>
    <row r="300" spans="1:16" x14ac:dyDescent="0.25">
      <c r="A300" s="1">
        <v>297</v>
      </c>
      <c r="B300" s="5">
        <v>-0.72483830122967197</v>
      </c>
      <c r="C300">
        <v>-0.71483368616382403</v>
      </c>
      <c r="D300">
        <v>-0.63970131496544824</v>
      </c>
      <c r="E300" s="5">
        <v>-0.73071884037811896</v>
      </c>
      <c r="F300">
        <v>-0.71991752209151694</v>
      </c>
      <c r="G300">
        <v>-0.74610761438598905</v>
      </c>
      <c r="H300">
        <v>-0.70083499024144924</v>
      </c>
      <c r="I300">
        <v>-0.72999699832031062</v>
      </c>
      <c r="J300">
        <v>-0.70430266850692402</v>
      </c>
      <c r="K300">
        <v>-0.73094148925960256</v>
      </c>
      <c r="L300">
        <v>-0.7295259584792041</v>
      </c>
      <c r="M300">
        <v>-0.72920503625817024</v>
      </c>
      <c r="N300">
        <v>-0.72600040628337337</v>
      </c>
      <c r="O300">
        <v>-0.72881556828866756</v>
      </c>
      <c r="P300">
        <v>-0.73058500285133365</v>
      </c>
    </row>
    <row r="301" spans="1:16" x14ac:dyDescent="0.25">
      <c r="A301" s="1">
        <v>298</v>
      </c>
      <c r="B301" s="5">
        <v>-0.72501287158472605</v>
      </c>
      <c r="C301">
        <v>-0.71490628855378757</v>
      </c>
      <c r="D301">
        <v>-0.64021103310771765</v>
      </c>
      <c r="E301" s="5">
        <v>-0.730704647226882</v>
      </c>
      <c r="F301">
        <v>-0.71993887536247803</v>
      </c>
      <c r="G301">
        <v>-0.74618753860648523</v>
      </c>
      <c r="H301">
        <v>-0.70089724155698385</v>
      </c>
      <c r="I301">
        <v>-0.73000381923434221</v>
      </c>
      <c r="J301">
        <v>-0.70442691557488279</v>
      </c>
      <c r="K301">
        <v>-0.73093349039863398</v>
      </c>
      <c r="L301">
        <v>-0.72952591707926817</v>
      </c>
      <c r="M301">
        <v>-0.72921083337787851</v>
      </c>
      <c r="N301">
        <v>-0.72601773715804541</v>
      </c>
      <c r="O301">
        <v>-0.72881752805932831</v>
      </c>
      <c r="P301">
        <v>-0.73057944982865008</v>
      </c>
    </row>
    <row r="302" spans="1:16" x14ac:dyDescent="0.25">
      <c r="A302" s="1">
        <v>299</v>
      </c>
      <c r="B302" s="5">
        <v>-0.72518744244095401</v>
      </c>
      <c r="C302">
        <v>-0.71497888832385881</v>
      </c>
      <c r="D302">
        <v>-0.64071998453300771</v>
      </c>
      <c r="E302" s="5">
        <v>-0.73069045839603297</v>
      </c>
      <c r="F302">
        <v>-0.71996022862425391</v>
      </c>
      <c r="G302">
        <v>-0.74626746269826361</v>
      </c>
      <c r="H302">
        <v>-0.70095949279446679</v>
      </c>
      <c r="I302">
        <v>-0.73001063530384469</v>
      </c>
      <c r="J302">
        <v>-0.70455116233190518</v>
      </c>
      <c r="K302">
        <v>-0.73092551821991236</v>
      </c>
      <c r="L302">
        <v>-0.72952587568613814</v>
      </c>
      <c r="M302">
        <v>-0.72921663049690966</v>
      </c>
      <c r="N302">
        <v>-0.72603506802666606</v>
      </c>
      <c r="O302">
        <v>-0.72881948782991157</v>
      </c>
      <c r="P302">
        <v>-0.73057389993469091</v>
      </c>
    </row>
    <row r="303" spans="1:16" x14ac:dyDescent="0.25">
      <c r="A303" s="1">
        <v>300</v>
      </c>
      <c r="B303" s="5">
        <v>-0.72536201373614895</v>
      </c>
      <c r="C303">
        <v>-0.71505148547417974</v>
      </c>
      <c r="D303">
        <v>-0.64122817096995899</v>
      </c>
      <c r="E303" s="5">
        <v>-0.73067627389038503</v>
      </c>
      <c r="F303">
        <v>-0.71998158187684425</v>
      </c>
      <c r="G303">
        <v>-0.74634738666132427</v>
      </c>
      <c r="H303">
        <v>-0.70102174395389838</v>
      </c>
      <c r="I303">
        <v>-0.73001744653397782</v>
      </c>
      <c r="J303">
        <v>-0.70467540877799262</v>
      </c>
      <c r="K303">
        <v>-0.73091757265210278</v>
      </c>
      <c r="L303">
        <v>-0.72952583429981233</v>
      </c>
      <c r="M303">
        <v>-0.72922242761526368</v>
      </c>
      <c r="N303">
        <v>-0.72605239888923589</v>
      </c>
      <c r="O303">
        <v>-0.72882144760041778</v>
      </c>
      <c r="P303">
        <v>-0.73056835316681235</v>
      </c>
    </row>
    <row r="304" spans="1:16" x14ac:dyDescent="0.25">
      <c r="A304" s="1">
        <v>301</v>
      </c>
      <c r="B304" s="5">
        <v>-0.72553658540841104</v>
      </c>
      <c r="C304">
        <v>-0.71512408000489225</v>
      </c>
      <c r="D304">
        <v>-0.64173559414202019</v>
      </c>
      <c r="E304" s="5">
        <v>-0.73066209371475899</v>
      </c>
      <c r="F304">
        <v>-0.72000293512024938</v>
      </c>
      <c r="G304">
        <v>-0.7464273104956678</v>
      </c>
      <c r="H304">
        <v>-0.70108399503527863</v>
      </c>
      <c r="I304">
        <v>-0.73002425292989392</v>
      </c>
      <c r="J304">
        <v>-0.70479965491314611</v>
      </c>
      <c r="K304">
        <v>-0.7309096536241052</v>
      </c>
      <c r="L304">
        <v>-0.72952579292028863</v>
      </c>
      <c r="M304">
        <v>-0.72922822473294069</v>
      </c>
      <c r="N304">
        <v>-0.72606972974575457</v>
      </c>
      <c r="O304">
        <v>-0.72882340737084628</v>
      </c>
      <c r="P304">
        <v>-0.73056280952237418</v>
      </c>
    </row>
    <row r="305" spans="1:16" x14ac:dyDescent="0.25">
      <c r="A305" s="1">
        <v>302</v>
      </c>
      <c r="B305" s="5">
        <v>-0.725711157396143</v>
      </c>
      <c r="C305">
        <v>-0.71519667191613845</v>
      </c>
      <c r="D305">
        <v>-0.6422422557674663</v>
      </c>
      <c r="E305" s="5">
        <v>-0.73064791787398398</v>
      </c>
      <c r="F305">
        <v>-0.72002428835446897</v>
      </c>
      <c r="G305">
        <v>-0.74650723420129428</v>
      </c>
      <c r="H305">
        <v>-0.70114624603860809</v>
      </c>
      <c r="I305">
        <v>-0.73003105449673689</v>
      </c>
      <c r="J305">
        <v>-0.70492390073736699</v>
      </c>
      <c r="K305">
        <v>-0.73090176106505877</v>
      </c>
      <c r="L305">
        <v>-0.72952575154756594</v>
      </c>
      <c r="M305">
        <v>-0.72923402184994057</v>
      </c>
      <c r="N305">
        <v>-0.72608706059622197</v>
      </c>
      <c r="O305">
        <v>-0.72882536714119739</v>
      </c>
      <c r="P305">
        <v>-0.73055726899873885</v>
      </c>
    </row>
    <row r="306" spans="1:16" x14ac:dyDescent="0.25">
      <c r="A306" s="1">
        <v>303</v>
      </c>
      <c r="B306" s="5">
        <v>-0.72588572963804598</v>
      </c>
      <c r="C306">
        <v>-0.71526926120805923</v>
      </c>
      <c r="D306">
        <v>-0.64274815755941916</v>
      </c>
      <c r="E306" s="5">
        <v>-0.73063374637289602</v>
      </c>
      <c r="F306">
        <v>-0.72004564157950335</v>
      </c>
      <c r="G306">
        <v>-0.74658715777820417</v>
      </c>
      <c r="H306">
        <v>-0.70120849696388643</v>
      </c>
      <c r="I306">
        <v>-0.73003785123964493</v>
      </c>
      <c r="J306">
        <v>-0.70504814625065626</v>
      </c>
      <c r="K306">
        <v>-0.73089389490434609</v>
      </c>
      <c r="L306">
        <v>-0.72952571018164225</v>
      </c>
      <c r="M306">
        <v>-0.72923981896626344</v>
      </c>
      <c r="N306">
        <v>-0.72610439144063843</v>
      </c>
      <c r="O306">
        <v>-0.72882732691147123</v>
      </c>
      <c r="P306">
        <v>-0.73055173159327169</v>
      </c>
    </row>
    <row r="307" spans="1:16" x14ac:dyDescent="0.25">
      <c r="A307" s="1">
        <v>304</v>
      </c>
      <c r="B307" s="5">
        <v>-0.726060302073122</v>
      </c>
      <c r="C307">
        <v>-0.71534184788079713</v>
      </c>
      <c r="D307">
        <v>-0.64325330122586555</v>
      </c>
      <c r="E307" s="5">
        <v>-0.73061957921633802</v>
      </c>
      <c r="F307">
        <v>-0.7200669947953523</v>
      </c>
      <c r="G307">
        <v>-0.74666708122639769</v>
      </c>
      <c r="H307">
        <v>-0.70127074781111409</v>
      </c>
      <c r="I307">
        <v>-0.73004464316374784</v>
      </c>
      <c r="J307">
        <v>-0.70517239145301513</v>
      </c>
      <c r="K307">
        <v>-0.73088605507157856</v>
      </c>
      <c r="L307">
        <v>-0.7295256688225159</v>
      </c>
      <c r="M307">
        <v>-0.7292456160819093</v>
      </c>
      <c r="N307">
        <v>-0.72612172227900373</v>
      </c>
      <c r="O307">
        <v>-0.7288292866816678</v>
      </c>
      <c r="P307">
        <v>-0.73054619730334114</v>
      </c>
    </row>
    <row r="308" spans="1:16" x14ac:dyDescent="0.25">
      <c r="A308" s="1">
        <v>305</v>
      </c>
      <c r="B308" s="5">
        <v>-0.72623487464067105</v>
      </c>
      <c r="C308">
        <v>-0.71541443193449383</v>
      </c>
      <c r="D308">
        <v>-0.64375768846967751</v>
      </c>
      <c r="E308" s="5">
        <v>-0.73060541640916099</v>
      </c>
      <c r="F308">
        <v>-0.72008834800201604</v>
      </c>
      <c r="G308">
        <v>-0.74674700454587517</v>
      </c>
      <c r="H308">
        <v>-0.70133299858029119</v>
      </c>
      <c r="I308">
        <v>-0.73005143027416874</v>
      </c>
      <c r="J308">
        <v>-0.70529663634444473</v>
      </c>
      <c r="K308">
        <v>-0.73087824149661673</v>
      </c>
      <c r="L308">
        <v>-0.72952562747018523</v>
      </c>
      <c r="M308">
        <v>-0.72925141319687792</v>
      </c>
      <c r="N308">
        <v>-0.72613905311131799</v>
      </c>
      <c r="O308">
        <v>-0.72883124645178687</v>
      </c>
      <c r="P308">
        <v>-0.73054066612631863</v>
      </c>
    </row>
    <row r="309" spans="1:16" x14ac:dyDescent="0.25">
      <c r="A309" s="1">
        <v>306</v>
      </c>
      <c r="B309" s="5">
        <v>-0.726409447280284</v>
      </c>
      <c r="C309">
        <v>-0.71548701336929077</v>
      </c>
      <c r="D309">
        <v>-0.64426132098863098</v>
      </c>
      <c r="E309" s="5">
        <v>-0.73059125795622304</v>
      </c>
      <c r="F309">
        <v>-0.72010970119949436</v>
      </c>
      <c r="G309">
        <v>-0.74682692773663695</v>
      </c>
      <c r="H309">
        <v>-0.70139524927141772</v>
      </c>
      <c r="I309">
        <v>-0.73005821257602288</v>
      </c>
      <c r="J309">
        <v>-0.70542088092494637</v>
      </c>
      <c r="K309">
        <v>-0.73087045410954954</v>
      </c>
      <c r="L309">
        <v>-0.72952558612464879</v>
      </c>
      <c r="M309">
        <v>-0.72925721031116963</v>
      </c>
      <c r="N309">
        <v>-0.72615638393758108</v>
      </c>
      <c r="O309">
        <v>-0.72883320622182857</v>
      </c>
      <c r="P309">
        <v>-0.73053513805957837</v>
      </c>
    </row>
    <row r="310" spans="1:16" x14ac:dyDescent="0.25">
      <c r="A310" s="1">
        <v>307</v>
      </c>
      <c r="B310" s="5">
        <v>-0.72658401993184896</v>
      </c>
      <c r="C310">
        <v>-0.71555959218532972</v>
      </c>
      <c r="D310">
        <v>-0.64476420047542427</v>
      </c>
      <c r="E310" s="5">
        <v>-0.73057710386239205</v>
      </c>
      <c r="F310">
        <v>-0.72013105438778746</v>
      </c>
      <c r="G310">
        <v>-0.74690685079868324</v>
      </c>
      <c r="H310">
        <v>-0.70145749988449413</v>
      </c>
      <c r="I310">
        <v>-0.73006499007441905</v>
      </c>
      <c r="J310">
        <v>-0.70554512519452106</v>
      </c>
      <c r="K310">
        <v>-0.73086269284070182</v>
      </c>
      <c r="L310">
        <v>-0.72952554478590459</v>
      </c>
      <c r="M310">
        <v>-0.72926300742478423</v>
      </c>
      <c r="N310">
        <v>-0.72617371475779302</v>
      </c>
      <c r="O310">
        <v>-0.72883516599179299</v>
      </c>
      <c r="P310">
        <v>-0.7305296131004978</v>
      </c>
    </row>
    <row r="311" spans="1:16" x14ac:dyDescent="0.25">
      <c r="A311" s="1">
        <v>308</v>
      </c>
      <c r="B311" s="5">
        <v>-0.72675859253554698</v>
      </c>
      <c r="C311">
        <v>-0.71563216838275245</v>
      </c>
      <c r="D311">
        <v>-0.64526632861769861</v>
      </c>
      <c r="E311" s="5">
        <v>-0.73056295413254102</v>
      </c>
      <c r="F311">
        <v>-0.72015240756689514</v>
      </c>
      <c r="G311">
        <v>-0.74698677373201461</v>
      </c>
      <c r="H311">
        <v>-0.70151975041952019</v>
      </c>
      <c r="I311">
        <v>-0.7300717627744584</v>
      </c>
      <c r="J311">
        <v>-0.70566936915317002</v>
      </c>
      <c r="K311">
        <v>-0.73085495762063513</v>
      </c>
      <c r="L311">
        <v>-0.72952550345395095</v>
      </c>
      <c r="M311">
        <v>-0.72926880453772158</v>
      </c>
      <c r="N311">
        <v>-0.72619104557195402</v>
      </c>
      <c r="O311">
        <v>-0.7288371257616798</v>
      </c>
      <c r="P311">
        <v>-0.73052409124645723</v>
      </c>
    </row>
    <row r="312" spans="1:16" x14ac:dyDescent="0.25">
      <c r="A312" s="1">
        <v>309</v>
      </c>
      <c r="B312" s="5">
        <v>-0.72693316503184702</v>
      </c>
      <c r="C312">
        <v>-0.71570474196170109</v>
      </c>
      <c r="D312">
        <v>-0.64576770709805498</v>
      </c>
      <c r="E312" s="5">
        <v>-0.73054880877155204</v>
      </c>
      <c r="F312">
        <v>-0.72017376073681749</v>
      </c>
      <c r="G312">
        <v>-0.74706669653663105</v>
      </c>
      <c r="H312">
        <v>-0.70158200087649636</v>
      </c>
      <c r="I312">
        <v>-0.73007853068123452</v>
      </c>
      <c r="J312">
        <v>-0.70579361280089448</v>
      </c>
      <c r="K312">
        <v>-0.73084724838014181</v>
      </c>
      <c r="L312">
        <v>-0.72952546212878644</v>
      </c>
      <c r="M312">
        <v>-0.72927460164998215</v>
      </c>
      <c r="N312">
        <v>-0.72620837638006386</v>
      </c>
      <c r="O312">
        <v>-0.72883908553148946</v>
      </c>
      <c r="P312">
        <v>-0.73051857249483965</v>
      </c>
    </row>
    <row r="313" spans="1:16" x14ac:dyDescent="0.25">
      <c r="A313" s="1">
        <v>310</v>
      </c>
      <c r="B313" s="5">
        <v>-0.72710773736150602</v>
      </c>
      <c r="C313">
        <v>-0.71577731292231683</v>
      </c>
      <c r="D313">
        <v>-0.64626833759407476</v>
      </c>
      <c r="E313" s="5">
        <v>-0.73053466778431397</v>
      </c>
      <c r="F313">
        <v>-0.72019511389755464</v>
      </c>
      <c r="G313">
        <v>-0.74714661921253311</v>
      </c>
      <c r="H313">
        <v>-0.70164425125542251</v>
      </c>
      <c r="I313">
        <v>-0.73008529379983422</v>
      </c>
      <c r="J313">
        <v>-0.70591785613769542</v>
      </c>
      <c r="K313">
        <v>-0.73083956505025127</v>
      </c>
      <c r="L313">
        <v>-0.72952542081040928</v>
      </c>
      <c r="M313">
        <v>-0.72928039876156558</v>
      </c>
      <c r="N313">
        <v>-0.72622570718212276</v>
      </c>
      <c r="O313">
        <v>-0.72884104530122162</v>
      </c>
      <c r="P313">
        <v>-0.73051305684303114</v>
      </c>
    </row>
    <row r="314" spans="1:16" x14ac:dyDescent="0.25">
      <c r="A314" s="1">
        <v>311</v>
      </c>
      <c r="B314" s="5">
        <v>-0.72728230946556804</v>
      </c>
      <c r="C314">
        <v>-0.71584988126474125</v>
      </c>
      <c r="D314">
        <v>-0.64676822177833737</v>
      </c>
      <c r="E314" s="5">
        <v>-0.73052053117572202</v>
      </c>
      <c r="F314">
        <v>-0.72021646704910647</v>
      </c>
      <c r="G314">
        <v>-0.74722654175972092</v>
      </c>
      <c r="H314">
        <v>-0.70170650155629899</v>
      </c>
      <c r="I314">
        <v>-0.73009205213533745</v>
      </c>
      <c r="J314">
        <v>-0.7060420991635743</v>
      </c>
      <c r="K314">
        <v>-0.73083190756221728</v>
      </c>
      <c r="L314">
        <v>-0.72952537949881779</v>
      </c>
      <c r="M314">
        <v>-0.7292861958724719</v>
      </c>
      <c r="N314">
        <v>-0.72624303797813039</v>
      </c>
      <c r="O314">
        <v>-0.72884300507087652</v>
      </c>
      <c r="P314">
        <v>-0.7305075442884208</v>
      </c>
    </row>
    <row r="315" spans="1:16" x14ac:dyDescent="0.25">
      <c r="A315" s="1">
        <v>312</v>
      </c>
      <c r="B315" s="5">
        <v>-0.72745688128536501</v>
      </c>
      <c r="C315">
        <v>-0.71592244698911633</v>
      </c>
      <c r="D315">
        <v>-0.64726736131843898</v>
      </c>
      <c r="E315" s="5">
        <v>-0.73050639895068303</v>
      </c>
      <c r="F315">
        <v>-0.72023782019147298</v>
      </c>
      <c r="G315">
        <v>-0.74730646417819491</v>
      </c>
      <c r="H315">
        <v>-0.7017687517791259</v>
      </c>
      <c r="I315">
        <v>-0.73009880569281582</v>
      </c>
      <c r="J315">
        <v>-0.70616634187853222</v>
      </c>
      <c r="K315">
        <v>-0.73082427584753162</v>
      </c>
      <c r="L315">
        <v>-0.72952533819401022</v>
      </c>
      <c r="M315">
        <v>-0.72929199298270109</v>
      </c>
      <c r="N315">
        <v>-0.72626036876808708</v>
      </c>
      <c r="O315">
        <v>-0.72884496484045391</v>
      </c>
      <c r="P315">
        <v>-0.73050203482840081</v>
      </c>
    </row>
    <row r="316" spans="1:16" x14ac:dyDescent="0.25">
      <c r="A316" s="1">
        <v>313</v>
      </c>
      <c r="B316" s="5">
        <v>-0.72763145276250796</v>
      </c>
      <c r="C316">
        <v>-0.71599501009558386</v>
      </c>
      <c r="D316">
        <v>-0.64776575787701152</v>
      </c>
      <c r="E316" s="5">
        <v>-0.73049227111410897</v>
      </c>
      <c r="F316">
        <v>-0.72025917332465417</v>
      </c>
      <c r="G316">
        <v>-0.74738638646795541</v>
      </c>
      <c r="H316">
        <v>-0.70183100192390346</v>
      </c>
      <c r="I316">
        <v>-0.73010555447733516</v>
      </c>
      <c r="J316">
        <v>-0.70629058428256997</v>
      </c>
      <c r="K316">
        <v>-0.73081666983790983</v>
      </c>
      <c r="L316">
        <v>-0.72952529689598522</v>
      </c>
      <c r="M316">
        <v>-0.72929779009225315</v>
      </c>
      <c r="N316">
        <v>-0.72627769955199251</v>
      </c>
      <c r="O316">
        <v>-0.72884692460995404</v>
      </c>
      <c r="P316">
        <v>-0.73049652846036595</v>
      </c>
    </row>
    <row r="317" spans="1:16" x14ac:dyDescent="0.25">
      <c r="A317" s="1">
        <v>314</v>
      </c>
      <c r="B317" s="5">
        <v>-0.72780602383889403</v>
      </c>
      <c r="C317">
        <v>-0.7160675705842855</v>
      </c>
      <c r="D317">
        <v>-0.64826341311174074</v>
      </c>
      <c r="E317" s="5">
        <v>-0.73047814767091801</v>
      </c>
      <c r="F317">
        <v>-0.72028052644865004</v>
      </c>
      <c r="G317">
        <v>-0.74746630862900276</v>
      </c>
      <c r="H317">
        <v>-0.70189325199063157</v>
      </c>
      <c r="I317">
        <v>-0.73011229849395343</v>
      </c>
      <c r="J317">
        <v>-0.7064148263756892</v>
      </c>
      <c r="K317">
        <v>-0.73080908946529421</v>
      </c>
      <c r="L317">
        <v>-0.72952525560474069</v>
      </c>
      <c r="M317">
        <v>-0.72930358720112842</v>
      </c>
      <c r="N317">
        <v>-0.72629503032984699</v>
      </c>
      <c r="O317">
        <v>-0.72884888437937667</v>
      </c>
      <c r="P317">
        <v>-0.73049102518171383</v>
      </c>
    </row>
    <row r="318" spans="1:16" x14ac:dyDescent="0.25">
      <c r="A318" s="1">
        <v>315</v>
      </c>
      <c r="B318" s="5">
        <v>-0.72798059445669605</v>
      </c>
      <c r="C318">
        <v>-0.71614012845536257</v>
      </c>
      <c r="D318">
        <v>-0.6487603286753848</v>
      </c>
      <c r="E318" s="5">
        <v>-0.73046402862603899</v>
      </c>
      <c r="F318">
        <v>-0.72030187956346081</v>
      </c>
      <c r="G318">
        <v>-0.74754623066133719</v>
      </c>
      <c r="H318">
        <v>-0.70195550197931067</v>
      </c>
      <c r="I318">
        <v>-0.73011903774772102</v>
      </c>
      <c r="J318">
        <v>-0.70653906815789069</v>
      </c>
      <c r="K318">
        <v>-0.73080153466186171</v>
      </c>
      <c r="L318">
        <v>-0.72952521432027506</v>
      </c>
      <c r="M318">
        <v>-0.72930938430932646</v>
      </c>
      <c r="N318">
        <v>-0.72631236110165043</v>
      </c>
      <c r="O318">
        <v>-0.72885084414872203</v>
      </c>
      <c r="P318">
        <v>-0.73048552498984543</v>
      </c>
    </row>
    <row r="319" spans="1:16" x14ac:dyDescent="0.25">
      <c r="A319" s="1">
        <v>316</v>
      </c>
      <c r="B319" s="5">
        <v>-0.72815516455836904</v>
      </c>
      <c r="C319">
        <v>-0.71621268370895697</v>
      </c>
      <c r="D319">
        <v>-0.64925650621579234</v>
      </c>
      <c r="E319" s="5">
        <v>-0.73044991398440795</v>
      </c>
      <c r="F319">
        <v>-0.72032323266908616</v>
      </c>
      <c r="G319">
        <v>-0.74762615256495879</v>
      </c>
      <c r="H319">
        <v>-0.70201775188994076</v>
      </c>
      <c r="I319">
        <v>-0.73012577224368203</v>
      </c>
      <c r="J319">
        <v>-0.70666330962917601</v>
      </c>
      <c r="K319">
        <v>-0.73079400536001093</v>
      </c>
      <c r="L319">
        <v>-0.72952517304258691</v>
      </c>
      <c r="M319">
        <v>-0.72931518141684737</v>
      </c>
      <c r="N319">
        <v>-0.72632969186740304</v>
      </c>
      <c r="O319">
        <v>-0.7288528039179899</v>
      </c>
      <c r="P319">
        <v>-0.73048002788216448</v>
      </c>
    </row>
    <row r="320" spans="1:16" x14ac:dyDescent="0.25">
      <c r="A320" s="1">
        <v>317</v>
      </c>
      <c r="B320" s="5">
        <v>-0.72832973408664403</v>
      </c>
      <c r="C320">
        <v>-0.71628523634521035</v>
      </c>
      <c r="D320">
        <v>-0.64975194737592079</v>
      </c>
      <c r="E320" s="5">
        <v>-0.73043580375096695</v>
      </c>
      <c r="F320">
        <v>-0.7203445857655264</v>
      </c>
      <c r="G320">
        <v>-0.74770607433986813</v>
      </c>
      <c r="H320">
        <v>-0.70208000172252205</v>
      </c>
      <c r="I320">
        <v>-0.73013250198687318</v>
      </c>
      <c r="J320">
        <v>-0.70678755078954603</v>
      </c>
      <c r="K320">
        <v>-0.73078650149236479</v>
      </c>
      <c r="L320">
        <v>-0.72952513177167433</v>
      </c>
      <c r="M320">
        <v>-0.72932097852369127</v>
      </c>
      <c r="N320">
        <v>-0.72634702262710427</v>
      </c>
      <c r="O320">
        <v>-0.7288547636871805</v>
      </c>
      <c r="P320">
        <v>-0.73047453385607752</v>
      </c>
    </row>
    <row r="321" spans="1:16" x14ac:dyDescent="0.25">
      <c r="A321" s="1">
        <v>318</v>
      </c>
      <c r="B321" s="5">
        <v>-0.72850430298452495</v>
      </c>
      <c r="C321">
        <v>-0.71635778636426439</v>
      </c>
      <c r="D321">
        <v>-0.65024665379385505</v>
      </c>
      <c r="E321" s="5">
        <v>-0.73042169793066702</v>
      </c>
      <c r="F321">
        <v>-0.72036593885278122</v>
      </c>
      <c r="G321">
        <v>-0.74778599598606565</v>
      </c>
      <c r="H321">
        <v>-0.70214225147705456</v>
      </c>
      <c r="I321">
        <v>-0.73013922698232403</v>
      </c>
      <c r="J321">
        <v>-0.70691179163900197</v>
      </c>
      <c r="K321">
        <v>-0.73077902299178221</v>
      </c>
      <c r="L321">
        <v>-0.72952509050753578</v>
      </c>
      <c r="M321">
        <v>-0.72932677562985815</v>
      </c>
      <c r="N321">
        <v>-0.72636435338075445</v>
      </c>
      <c r="O321">
        <v>-0.7288567234562936</v>
      </c>
      <c r="P321">
        <v>-0.73046904290899384</v>
      </c>
    </row>
    <row r="322" spans="1:16" x14ac:dyDescent="0.25">
      <c r="A322" s="1">
        <v>319</v>
      </c>
      <c r="B322" s="5">
        <v>-0.72867887119529196</v>
      </c>
      <c r="C322">
        <v>-0.71643033376626042</v>
      </c>
      <c r="D322">
        <v>-0.65074062710282443</v>
      </c>
      <c r="E322" s="5">
        <v>-0.73040759652846798</v>
      </c>
      <c r="F322">
        <v>-0.72038729193085083</v>
      </c>
      <c r="G322">
        <v>-0.74786591750355147</v>
      </c>
      <c r="H322">
        <v>-0.7022045011535385</v>
      </c>
      <c r="I322">
        <v>-0.73014594723505677</v>
      </c>
      <c r="J322">
        <v>-0.70703603217754518</v>
      </c>
      <c r="K322">
        <v>-0.7307715697913254</v>
      </c>
      <c r="L322">
        <v>-0.72952504925016948</v>
      </c>
      <c r="M322">
        <v>-0.72933257273534779</v>
      </c>
      <c r="N322">
        <v>-0.72638168412835358</v>
      </c>
      <c r="O322">
        <v>-0.72885868322532943</v>
      </c>
      <c r="P322">
        <v>-0.73046355503832605</v>
      </c>
    </row>
    <row r="323" spans="1:16" x14ac:dyDescent="0.25">
      <c r="A323" s="1">
        <v>320</v>
      </c>
      <c r="B323" s="5">
        <v>-0.72885343866249597</v>
      </c>
      <c r="C323">
        <v>-0.71650287855133998</v>
      </c>
      <c r="D323">
        <v>-0.65123386893122115</v>
      </c>
      <c r="E323" s="5">
        <v>-0.73039349954933397</v>
      </c>
      <c r="F323">
        <v>-0.72040864499973523</v>
      </c>
      <c r="G323">
        <v>-0.74794583889232591</v>
      </c>
      <c r="H323">
        <v>-0.70226675075197398</v>
      </c>
      <c r="I323">
        <v>-0.73015266275008661</v>
      </c>
      <c r="J323">
        <v>-0.70716027240517665</v>
      </c>
      <c r="K323">
        <v>-0.73076414182429872</v>
      </c>
      <c r="L323">
        <v>-0.72952500799957409</v>
      </c>
      <c r="M323">
        <v>-0.72933836984016065</v>
      </c>
      <c r="N323">
        <v>-0.72639901486990188</v>
      </c>
      <c r="O323">
        <v>-0.72886064299428788</v>
      </c>
      <c r="P323">
        <v>-0.73045807024148923</v>
      </c>
    </row>
    <row r="324" spans="1:16" x14ac:dyDescent="0.25">
      <c r="A324" s="1">
        <v>321</v>
      </c>
      <c r="B324" s="5">
        <v>-0.72902800532996004</v>
      </c>
      <c r="C324">
        <v>-0.71657542071964497</v>
      </c>
      <c r="D324">
        <v>-0.65172638090261925</v>
      </c>
      <c r="E324" s="5">
        <v>-0.730379406998242</v>
      </c>
      <c r="F324">
        <v>-0.72042999805943431</v>
      </c>
      <c r="G324">
        <v>-0.7480257601523892</v>
      </c>
      <c r="H324">
        <v>-0.70232900027236123</v>
      </c>
      <c r="I324">
        <v>-0.73015937353242177</v>
      </c>
      <c r="J324">
        <v>-0.70728451232189737</v>
      </c>
      <c r="K324">
        <v>-0.73075673902422555</v>
      </c>
      <c r="L324">
        <v>-0.7295249667557473</v>
      </c>
      <c r="M324">
        <v>-0.72934416694429616</v>
      </c>
      <c r="N324">
        <v>-0.72641634560539903</v>
      </c>
      <c r="O324">
        <v>-0.72886260276316883</v>
      </c>
      <c r="P324">
        <v>-0.73045258851590189</v>
      </c>
    </row>
    <row r="325" spans="1:16" x14ac:dyDescent="0.25">
      <c r="A325" s="1">
        <v>322</v>
      </c>
      <c r="B325" s="5">
        <v>-0.729202571141775</v>
      </c>
      <c r="C325">
        <v>-0.71664796027131716</v>
      </c>
      <c r="D325">
        <v>-0.6522181646357903</v>
      </c>
      <c r="E325" s="5">
        <v>-0.73036531888017298</v>
      </c>
      <c r="F325">
        <v>-0.7204513511099484</v>
      </c>
      <c r="G325">
        <v>-0.74810568128374189</v>
      </c>
      <c r="H325">
        <v>-0.70239124971470046</v>
      </c>
      <c r="I325">
        <v>-0.73016607958706448</v>
      </c>
      <c r="J325">
        <v>-0.7074087519277088</v>
      </c>
      <c r="K325">
        <v>-0.73074936132483315</v>
      </c>
      <c r="L325">
        <v>-0.72952492551868808</v>
      </c>
      <c r="M325">
        <v>-0.72934996404775487</v>
      </c>
      <c r="N325">
        <v>-0.72643367633484512</v>
      </c>
      <c r="O325">
        <v>-0.72886456253197252</v>
      </c>
      <c r="P325">
        <v>-0.73044710985898476</v>
      </c>
    </row>
    <row r="326" spans="1:16" x14ac:dyDescent="0.25">
      <c r="A326" s="1">
        <v>323</v>
      </c>
      <c r="B326" s="5">
        <v>-0.72937713604229804</v>
      </c>
      <c r="C326">
        <v>-0.71672049720649789</v>
      </c>
      <c r="D326">
        <v>-0.65270922174472323</v>
      </c>
      <c r="E326" s="5">
        <v>-0.73035123520011702</v>
      </c>
      <c r="F326">
        <v>-0.72047270415127695</v>
      </c>
      <c r="G326">
        <v>-0.74818560228638409</v>
      </c>
      <c r="H326">
        <v>-0.70245349907899168</v>
      </c>
      <c r="I326">
        <v>-0.73017278091900772</v>
      </c>
      <c r="J326">
        <v>-0.70753299122261215</v>
      </c>
      <c r="K326">
        <v>-0.73074200866009542</v>
      </c>
      <c r="L326">
        <v>-0.72952488428839435</v>
      </c>
      <c r="M326">
        <v>-0.72935576115053624</v>
      </c>
      <c r="N326">
        <v>-0.72645100705824006</v>
      </c>
      <c r="O326">
        <v>-0.7288665223006987</v>
      </c>
      <c r="P326">
        <v>-0.730441634268162</v>
      </c>
    </row>
    <row r="327" spans="1:16" x14ac:dyDescent="0.25">
      <c r="A327" s="1">
        <v>324</v>
      </c>
      <c r="B327" s="5">
        <v>-0.72955169997615399</v>
      </c>
      <c r="C327">
        <v>-0.71679303152532825</v>
      </c>
      <c r="D327">
        <v>-0.65319955383864059</v>
      </c>
      <c r="E327" s="5">
        <v>-0.73033715596307103</v>
      </c>
      <c r="F327">
        <v>-0.72049405718342052</v>
      </c>
      <c r="G327">
        <v>-0.74826552316031603</v>
      </c>
      <c r="H327">
        <v>-0.702515748365235</v>
      </c>
      <c r="I327">
        <v>-0.73017947753323875</v>
      </c>
      <c r="J327">
        <v>-0.70765723020660831</v>
      </c>
      <c r="K327">
        <v>-0.73073468096418492</v>
      </c>
      <c r="L327">
        <v>-0.72952484306486476</v>
      </c>
      <c r="M327">
        <v>-0.72936155825264071</v>
      </c>
      <c r="N327">
        <v>-0.72646833777558406</v>
      </c>
      <c r="O327">
        <v>-0.72886848206934773</v>
      </c>
      <c r="P327">
        <v>-0.73043616174086035</v>
      </c>
    </row>
    <row r="328" spans="1:16" x14ac:dyDescent="0.25">
      <c r="A328" s="1">
        <v>325</v>
      </c>
      <c r="B328" s="5">
        <v>-0.72972626288823195</v>
      </c>
      <c r="C328">
        <v>-0.71686556322795025</v>
      </c>
      <c r="D328">
        <v>-0.65368916252201648</v>
      </c>
      <c r="E328" s="5">
        <v>-0.73032308117404299</v>
      </c>
      <c r="F328">
        <v>-0.72051541020637877</v>
      </c>
      <c r="G328">
        <v>-0.74834544390553848</v>
      </c>
      <c r="H328">
        <v>-0.70257799757343087</v>
      </c>
      <c r="I328">
        <v>-0.73018616943473869</v>
      </c>
      <c r="J328">
        <v>-0.70778146887969862</v>
      </c>
      <c r="K328">
        <v>-0.73072737817149791</v>
      </c>
      <c r="L328">
        <v>-0.72952480184809732</v>
      </c>
      <c r="M328">
        <v>-0.72936735535406816</v>
      </c>
      <c r="N328">
        <v>-0.72648566848687701</v>
      </c>
      <c r="O328">
        <v>-0.72887044183791927</v>
      </c>
      <c r="P328">
        <v>-0.73043069227450952</v>
      </c>
    </row>
    <row r="329" spans="1:16" x14ac:dyDescent="0.25">
      <c r="A329" s="1">
        <v>326</v>
      </c>
      <c r="B329" s="5">
        <v>-0.72990082472368101</v>
      </c>
      <c r="C329">
        <v>-0.71693809231450567</v>
      </c>
      <c r="D329">
        <v>-0.65417804939459467</v>
      </c>
      <c r="E329" s="5">
        <v>-0.730309010838044</v>
      </c>
      <c r="F329">
        <v>-0.72053676322015181</v>
      </c>
      <c r="G329">
        <v>-0.74842536452205122</v>
      </c>
      <c r="H329">
        <v>-0.70264024670357916</v>
      </c>
      <c r="I329">
        <v>-0.73019285662847955</v>
      </c>
      <c r="J329">
        <v>-0.70790570724188429</v>
      </c>
      <c r="K329">
        <v>-0.73072010021665312</v>
      </c>
      <c r="L329">
        <v>-0.72952476063809069</v>
      </c>
      <c r="M329">
        <v>-0.72937315245481837</v>
      </c>
      <c r="N329">
        <v>-0.72650299919211903</v>
      </c>
      <c r="O329">
        <v>-0.72887240160641353</v>
      </c>
      <c r="P329">
        <v>-0.73042522586654224</v>
      </c>
    </row>
    <row r="330" spans="1:16" x14ac:dyDescent="0.25">
      <c r="A330" s="1">
        <v>327</v>
      </c>
      <c r="B330" s="5">
        <v>-0.73007538542791595</v>
      </c>
      <c r="C330">
        <v>-0.71701061878513572</v>
      </c>
      <c r="D330">
        <v>-0.65466621605140529</v>
      </c>
      <c r="E330" s="5">
        <v>-0.73029494496009795</v>
      </c>
      <c r="F330">
        <v>-0.72055811622473964</v>
      </c>
      <c r="G330">
        <v>-0.7485052850098548</v>
      </c>
      <c r="H330">
        <v>-0.70270249575567989</v>
      </c>
      <c r="I330">
        <v>-0.73019953911942792</v>
      </c>
      <c r="J330">
        <v>-0.70802994529316621</v>
      </c>
      <c r="K330">
        <v>-0.73071284703448436</v>
      </c>
      <c r="L330">
        <v>-0.72952471943484287</v>
      </c>
      <c r="M330">
        <v>-0.72937894955489169</v>
      </c>
      <c r="N330">
        <v>-0.72652032989130988</v>
      </c>
      <c r="O330">
        <v>-0.7288743613748303</v>
      </c>
      <c r="P330">
        <v>-0.73041976251439378</v>
      </c>
    </row>
    <row r="331" spans="1:16" x14ac:dyDescent="0.25">
      <c r="A331" s="1">
        <v>328</v>
      </c>
      <c r="B331" s="5">
        <v>-0.730249944946608</v>
      </c>
      <c r="C331">
        <v>-0.71708314263998185</v>
      </c>
      <c r="D331">
        <v>-0.65515366408278219</v>
      </c>
      <c r="E331" s="5">
        <v>-0.73028088354523302</v>
      </c>
      <c r="F331">
        <v>-0.72057946922014227</v>
      </c>
      <c r="G331">
        <v>-0.74858520536894946</v>
      </c>
      <c r="H331">
        <v>-0.70276474472973338</v>
      </c>
      <c r="I331">
        <v>-0.73020621691254317</v>
      </c>
      <c r="J331">
        <v>-0.70815418303354605</v>
      </c>
      <c r="K331">
        <v>-0.73070561856003391</v>
      </c>
      <c r="L331">
        <v>-0.72952467823835265</v>
      </c>
      <c r="M331">
        <v>-0.72938474665428787</v>
      </c>
      <c r="N331">
        <v>-0.7265376605844498</v>
      </c>
      <c r="O331">
        <v>-0.72887632114316958</v>
      </c>
      <c r="P331">
        <v>-0.73041430221550263</v>
      </c>
    </row>
    <row r="332" spans="1:16" x14ac:dyDescent="0.25">
      <c r="A332" s="1">
        <v>329</v>
      </c>
      <c r="B332" s="5">
        <v>-0.73042450322568797</v>
      </c>
      <c r="C332">
        <v>-0.71715566387918561</v>
      </c>
      <c r="D332">
        <v>-0.65564039507438077</v>
      </c>
      <c r="E332" s="5">
        <v>-0.73026682659848696</v>
      </c>
      <c r="F332">
        <v>-0.72060082220635979</v>
      </c>
      <c r="G332">
        <v>-0.74866512559933551</v>
      </c>
      <c r="H332">
        <v>-0.70282699362573986</v>
      </c>
      <c r="I332">
        <v>-0.73021289001277712</v>
      </c>
      <c r="J332">
        <v>-0.70827842046302447</v>
      </c>
      <c r="K332">
        <v>-0.73069841472856645</v>
      </c>
      <c r="L332">
        <v>-0.72952463704861781</v>
      </c>
      <c r="M332">
        <v>-0.72939054375300705</v>
      </c>
      <c r="N332">
        <v>-0.72655499127153866</v>
      </c>
      <c r="O332">
        <v>-0.72887828091143159</v>
      </c>
      <c r="P332">
        <v>-0.73040884496730984</v>
      </c>
    </row>
    <row r="333" spans="1:16" x14ac:dyDescent="0.25">
      <c r="A333" s="1">
        <v>330</v>
      </c>
      <c r="B333" s="5">
        <v>-0.73059906021134302</v>
      </c>
      <c r="C333">
        <v>-0.71722818250288867</v>
      </c>
      <c r="D333">
        <v>-0.65612641060719457</v>
      </c>
      <c r="E333" s="5">
        <v>-0.73025277412490597</v>
      </c>
      <c r="F333">
        <v>-0.72062217518339189</v>
      </c>
      <c r="G333">
        <v>-0.74874504570101363</v>
      </c>
      <c r="H333">
        <v>-0.70288924244369955</v>
      </c>
      <c r="I333">
        <v>-0.7302195584250748</v>
      </c>
      <c r="J333">
        <v>-0.70840265758160292</v>
      </c>
      <c r="K333">
        <v>-0.7306912354755668</v>
      </c>
      <c r="L333">
        <v>-0.72952459586563723</v>
      </c>
      <c r="M333">
        <v>-0.7293963408510491</v>
      </c>
      <c r="N333">
        <v>-0.72657232195257659</v>
      </c>
      <c r="O333">
        <v>-0.72888024067961632</v>
      </c>
      <c r="P333">
        <v>-0.73040339076725957</v>
      </c>
    </row>
    <row r="334" spans="1:16" x14ac:dyDescent="0.25">
      <c r="A334" s="1">
        <v>331</v>
      </c>
      <c r="B334" s="5">
        <v>-0.73077361585001499</v>
      </c>
      <c r="C334">
        <v>-0.71730069851123246</v>
      </c>
      <c r="D334">
        <v>-0.65661171225757287</v>
      </c>
      <c r="E334" s="5">
        <v>-0.73023872612954199</v>
      </c>
      <c r="F334">
        <v>-0.72064352815123911</v>
      </c>
      <c r="G334">
        <v>-0.74882496567398349</v>
      </c>
      <c r="H334">
        <v>-0.70295149118361222</v>
      </c>
      <c r="I334">
        <v>-0.73022622215437505</v>
      </c>
      <c r="J334">
        <v>-0.70852689438928251</v>
      </c>
      <c r="K334">
        <v>-0.73068408073671276</v>
      </c>
      <c r="L334">
        <v>-0.72952455468940891</v>
      </c>
      <c r="M334">
        <v>-0.72940213794841402</v>
      </c>
      <c r="N334">
        <v>-0.72658965262756336</v>
      </c>
      <c r="O334">
        <v>-0.72888220044772356</v>
      </c>
      <c r="P334">
        <v>-0.73039793961279886</v>
      </c>
    </row>
    <row r="335" spans="1:16" x14ac:dyDescent="0.25">
      <c r="A335" s="1">
        <v>332</v>
      </c>
      <c r="B335" s="5">
        <v>-0.73094817008840196</v>
      </c>
      <c r="C335">
        <v>-0.71737321190435854</v>
      </c>
      <c r="D335">
        <v>-0.65709630159723753</v>
      </c>
      <c r="E335" s="5">
        <v>-0.73022468261745699</v>
      </c>
      <c r="F335">
        <v>-0.72066488110990101</v>
      </c>
      <c r="G335">
        <v>-0.74890488551824586</v>
      </c>
      <c r="H335">
        <v>-0.70301373984547832</v>
      </c>
      <c r="I335">
        <v>-0.73023288120560859</v>
      </c>
      <c r="J335">
        <v>-0.70865113088606435</v>
      </c>
      <c r="K335">
        <v>-0.73067695044791336</v>
      </c>
      <c r="L335">
        <v>-0.72952451351993119</v>
      </c>
      <c r="M335">
        <v>-0.72940793504510193</v>
      </c>
      <c r="N335">
        <v>-0.72660698329649931</v>
      </c>
      <c r="O335">
        <v>-0.72888416021575342</v>
      </c>
      <c r="P335">
        <v>-0.73039249150137708</v>
      </c>
    </row>
    <row r="336" spans="1:16" x14ac:dyDescent="0.25">
      <c r="A336" s="1">
        <v>333</v>
      </c>
      <c r="B336" s="5">
        <v>-0.73112272287345204</v>
      </c>
      <c r="C336">
        <v>-0.71744572268240803</v>
      </c>
      <c r="D336">
        <v>-0.65758018019329956</v>
      </c>
      <c r="E336" s="5">
        <v>-0.73021064359372101</v>
      </c>
      <c r="F336">
        <v>-0.72068623405937782</v>
      </c>
      <c r="G336">
        <v>-0.74898480523380073</v>
      </c>
      <c r="H336">
        <v>-0.70307598842929797</v>
      </c>
      <c r="I336">
        <v>-0.73023953558370014</v>
      </c>
      <c r="J336">
        <v>-0.70877536707194966</v>
      </c>
      <c r="K336">
        <v>-0.73066984454527883</v>
      </c>
      <c r="L336">
        <v>-0.72952447235720264</v>
      </c>
      <c r="M336">
        <v>-0.72941373214111282</v>
      </c>
      <c r="N336">
        <v>-0.72662431395938409</v>
      </c>
      <c r="O336">
        <v>-0.728886119983706</v>
      </c>
      <c r="P336">
        <v>-0.73038704643044716</v>
      </c>
    </row>
    <row r="337" spans="1:16" x14ac:dyDescent="0.25">
      <c r="A337" s="1">
        <v>334</v>
      </c>
      <c r="B337" s="5">
        <v>-0.73129727415236501</v>
      </c>
      <c r="C337">
        <v>-0.71751823084552302</v>
      </c>
      <c r="D337">
        <v>-0.65806334960827706</v>
      </c>
      <c r="E337" s="5">
        <v>-0.730196609063411</v>
      </c>
      <c r="F337">
        <v>-0.72070758699966941</v>
      </c>
      <c r="G337">
        <v>-0.7490647248206489</v>
      </c>
      <c r="H337">
        <v>-0.70313823693507138</v>
      </c>
      <c r="I337">
        <v>-0.73024618529356722</v>
      </c>
      <c r="J337">
        <v>-0.70889960294693966</v>
      </c>
      <c r="K337">
        <v>-0.73066276296513333</v>
      </c>
      <c r="L337">
        <v>-0.72952443120122124</v>
      </c>
      <c r="M337">
        <v>-0.7294195292364466</v>
      </c>
      <c r="N337">
        <v>-0.72664164461621783</v>
      </c>
      <c r="O337">
        <v>-0.7288880797515811</v>
      </c>
      <c r="P337">
        <v>-0.73038160439746458</v>
      </c>
    </row>
    <row r="338" spans="1:16" x14ac:dyDescent="0.25">
      <c r="A338" s="1">
        <v>335</v>
      </c>
      <c r="B338" s="5">
        <v>-0.73147182387259202</v>
      </c>
      <c r="C338">
        <v>-0.71759073639384452</v>
      </c>
      <c r="D338">
        <v>-0.65854581140011048</v>
      </c>
      <c r="E338" s="5">
        <v>-0.73018257903161299</v>
      </c>
      <c r="F338">
        <v>-0.72072893993077569</v>
      </c>
      <c r="G338">
        <v>-0.74914464427879013</v>
      </c>
      <c r="H338">
        <v>-0.70320048536279844</v>
      </c>
      <c r="I338">
        <v>-0.73025283034012056</v>
      </c>
      <c r="J338">
        <v>-0.70902383851103534</v>
      </c>
      <c r="K338">
        <v>-0.7306557056440155</v>
      </c>
      <c r="L338">
        <v>-0.72952439005198577</v>
      </c>
      <c r="M338">
        <v>-0.72942532633110335</v>
      </c>
      <c r="N338">
        <v>-0.72665897526700063</v>
      </c>
      <c r="O338">
        <v>-0.72889003951937881</v>
      </c>
      <c r="P338">
        <v>-0.73037616539988737</v>
      </c>
    </row>
    <row r="339" spans="1:16" x14ac:dyDescent="0.25">
      <c r="A339" s="1">
        <v>336</v>
      </c>
      <c r="B339" s="5">
        <v>-0.73164637198182902</v>
      </c>
      <c r="C339">
        <v>-0.71766323932751375</v>
      </c>
      <c r="D339">
        <v>-0.65902756712218113</v>
      </c>
      <c r="E339" s="5">
        <v>-0.73016855350342003</v>
      </c>
      <c r="F339">
        <v>-0.72075029285269698</v>
      </c>
      <c r="G339">
        <v>-0.74922456360822509</v>
      </c>
      <c r="H339">
        <v>-0.70326273371247938</v>
      </c>
      <c r="I339">
        <v>-0.73025947072826369</v>
      </c>
      <c r="J339">
        <v>-0.70914807376423805</v>
      </c>
      <c r="K339">
        <v>-0.73064867251866494</v>
      </c>
      <c r="L339">
        <v>-0.72952434890949425</v>
      </c>
      <c r="M339">
        <v>-0.72943112342508287</v>
      </c>
      <c r="N339">
        <v>-0.7266763059117326</v>
      </c>
      <c r="O339">
        <v>-0.72889199928709925</v>
      </c>
      <c r="P339">
        <v>-0.73037072943517678</v>
      </c>
    </row>
    <row r="340" spans="1:16" x14ac:dyDescent="0.25">
      <c r="A340" s="1">
        <v>337</v>
      </c>
      <c r="B340" s="5">
        <v>-0.73182091842802</v>
      </c>
      <c r="C340">
        <v>-0.71773573964667248</v>
      </c>
      <c r="D340">
        <v>-0.65950861832332652</v>
      </c>
      <c r="E340" s="5">
        <v>-0.73015453248393303</v>
      </c>
      <c r="F340">
        <v>-0.72077164576543318</v>
      </c>
      <c r="G340">
        <v>-0.74930448280895379</v>
      </c>
      <c r="H340">
        <v>-0.70332498198411453</v>
      </c>
      <c r="I340">
        <v>-0.73026610646289347</v>
      </c>
      <c r="J340">
        <v>-0.70927230870654878</v>
      </c>
      <c r="K340">
        <v>-0.73064166352602622</v>
      </c>
      <c r="L340">
        <v>-0.72952430777374522</v>
      </c>
      <c r="M340">
        <v>-0.72943692051838549</v>
      </c>
      <c r="N340">
        <v>-0.72669363655041341</v>
      </c>
      <c r="O340">
        <v>-0.72889395905474219</v>
      </c>
      <c r="P340">
        <v>-0.73036529650079662</v>
      </c>
    </row>
    <row r="341" spans="1:16" x14ac:dyDescent="0.25">
      <c r="A341" s="1">
        <v>338</v>
      </c>
      <c r="B341" s="5">
        <v>-0.73199546315935704</v>
      </c>
      <c r="C341">
        <v>-0.71780823735146204</v>
      </c>
      <c r="D341">
        <v>-0.65998896654785766</v>
      </c>
      <c r="E341" s="5">
        <v>-0.73014051597826302</v>
      </c>
      <c r="F341">
        <v>-0.72079299866898416</v>
      </c>
      <c r="G341">
        <v>-0.74938440188097699</v>
      </c>
      <c r="H341">
        <v>-0.70338723017770388</v>
      </c>
      <c r="I341">
        <v>-0.73027273754889999</v>
      </c>
      <c r="J341">
        <v>-0.70939654333796898</v>
      </c>
      <c r="K341">
        <v>-0.73063467860326647</v>
      </c>
      <c r="L341">
        <v>-0.7295242666447368</v>
      </c>
      <c r="M341">
        <v>-0.72944271761101109</v>
      </c>
      <c r="N341">
        <v>-0.72671096718304318</v>
      </c>
      <c r="O341">
        <v>-0.72889591882230775</v>
      </c>
      <c r="P341">
        <v>-0.73035986659421392</v>
      </c>
    </row>
    <row r="342" spans="1:16" x14ac:dyDescent="0.25">
      <c r="A342" s="1">
        <v>339</v>
      </c>
      <c r="B342" s="5">
        <v>-0.73217000612427097</v>
      </c>
      <c r="C342">
        <v>-0.71788073244202422</v>
      </c>
      <c r="D342">
        <v>-0.66046861333557483</v>
      </c>
      <c r="E342" s="5">
        <v>-0.73012650399152701</v>
      </c>
      <c r="F342">
        <v>-0.72081435156335016</v>
      </c>
      <c r="G342">
        <v>-0.74946432082429459</v>
      </c>
      <c r="H342">
        <v>-0.70344947829324744</v>
      </c>
      <c r="I342">
        <v>-0.73027936399116666</v>
      </c>
      <c r="J342">
        <v>-0.70952077765849952</v>
      </c>
      <c r="K342">
        <v>-0.73062771768774215</v>
      </c>
      <c r="L342">
        <v>-0.72952422552246732</v>
      </c>
      <c r="M342">
        <v>-0.72944851470295957</v>
      </c>
      <c r="N342">
        <v>-0.726728297809622</v>
      </c>
      <c r="O342">
        <v>-0.72889787858979616</v>
      </c>
      <c r="P342">
        <v>-0.73035443971289815</v>
      </c>
    </row>
    <row r="343" spans="1:16" x14ac:dyDescent="0.25">
      <c r="A343" s="1">
        <v>340</v>
      </c>
      <c r="B343" s="5">
        <v>-0.73234454727144105</v>
      </c>
      <c r="C343">
        <v>-0.7179532249185</v>
      </c>
      <c r="D343">
        <v>-0.66094756022178547</v>
      </c>
      <c r="E343" s="5">
        <v>-0.73011249652885202</v>
      </c>
      <c r="F343">
        <v>-0.72083570444853085</v>
      </c>
      <c r="G343">
        <v>-0.74954423963890704</v>
      </c>
      <c r="H343">
        <v>-0.70351172633074566</v>
      </c>
      <c r="I343">
        <v>-0.73028598579456871</v>
      </c>
      <c r="J343">
        <v>-0.70964501166814165</v>
      </c>
      <c r="K343">
        <v>-0.73062078071702641</v>
      </c>
      <c r="L343">
        <v>-0.72952418440693556</v>
      </c>
      <c r="M343">
        <v>-0.72945431179423093</v>
      </c>
      <c r="N343">
        <v>-0.72674562843014989</v>
      </c>
      <c r="O343">
        <v>-0.72889983835720684</v>
      </c>
      <c r="P343">
        <v>-0.73034901585432177</v>
      </c>
    </row>
    <row r="344" spans="1:16" x14ac:dyDescent="0.25">
      <c r="A344" s="1">
        <v>341</v>
      </c>
      <c r="B344" s="5">
        <v>-0.73251908654978204</v>
      </c>
      <c r="C344">
        <v>-0.71802571478103017</v>
      </c>
      <c r="D344">
        <v>-0.66142580873731882</v>
      </c>
      <c r="E344" s="5">
        <v>-0.73009849359537005</v>
      </c>
      <c r="F344">
        <v>-0.72085705732452643</v>
      </c>
      <c r="G344">
        <v>-0.74962415832481466</v>
      </c>
      <c r="H344">
        <v>-0.70357397429019852</v>
      </c>
      <c r="I344">
        <v>-0.7302926029639768</v>
      </c>
      <c r="J344">
        <v>-0.70976924536689667</v>
      </c>
      <c r="K344">
        <v>-0.73061386762889258</v>
      </c>
      <c r="L344">
        <v>-0.7295241432981393</v>
      </c>
      <c r="M344">
        <v>-0.72946010888482526</v>
      </c>
      <c r="N344">
        <v>-0.72676295904462684</v>
      </c>
      <c r="O344">
        <v>-0.72890179812454037</v>
      </c>
      <c r="P344">
        <v>-0.73034359501595991</v>
      </c>
    </row>
    <row r="345" spans="1:16" x14ac:dyDescent="0.25">
      <c r="A345" s="1">
        <v>342</v>
      </c>
      <c r="B345" s="5">
        <v>-0.73269362390845305</v>
      </c>
      <c r="C345">
        <v>-0.71809820202975738</v>
      </c>
      <c r="D345">
        <v>-0.66190336040854314</v>
      </c>
      <c r="E345" s="5">
        <v>-0.73008449519622598</v>
      </c>
      <c r="F345">
        <v>-0.72087841019133703</v>
      </c>
      <c r="G345">
        <v>-0.7497040768820179</v>
      </c>
      <c r="H345">
        <v>-0.70363622217160637</v>
      </c>
      <c r="I345">
        <v>-0.73029921550425292</v>
      </c>
      <c r="J345">
        <v>-0.70989347875476572</v>
      </c>
      <c r="K345">
        <v>-0.73060697836131994</v>
      </c>
      <c r="L345">
        <v>-0.72952410219607744</v>
      </c>
      <c r="M345">
        <v>-0.72946590597474248</v>
      </c>
      <c r="N345">
        <v>-0.72678028965305275</v>
      </c>
      <c r="O345">
        <v>-0.72890375789179651</v>
      </c>
      <c r="P345">
        <v>-0.73033817719529071</v>
      </c>
    </row>
    <row r="346" spans="1:16" x14ac:dyDescent="0.25">
      <c r="A346" s="1">
        <v>343</v>
      </c>
      <c r="B346" s="5">
        <v>-0.73286815929684901</v>
      </c>
      <c r="C346">
        <v>-0.71817068666482209</v>
      </c>
      <c r="D346">
        <v>-0.66238021675738257</v>
      </c>
      <c r="E346" s="5">
        <v>-0.73007050133656903</v>
      </c>
      <c r="F346">
        <v>-0.72089976304896242</v>
      </c>
      <c r="G346">
        <v>-0.74978399531051665</v>
      </c>
      <c r="H346">
        <v>-0.7036984699749691</v>
      </c>
      <c r="I346">
        <v>-0.73030582342025308</v>
      </c>
      <c r="J346">
        <v>-0.71001771183174978</v>
      </c>
      <c r="K346">
        <v>-0.73060011285248705</v>
      </c>
      <c r="L346">
        <v>-0.72952406110074786</v>
      </c>
      <c r="M346">
        <v>-0.72947170306398268</v>
      </c>
      <c r="N346">
        <v>-0.72679762025542771</v>
      </c>
      <c r="O346">
        <v>-0.72890571765897527</v>
      </c>
      <c r="P346">
        <v>-0.73033276238979494</v>
      </c>
    </row>
    <row r="347" spans="1:16" x14ac:dyDescent="0.25">
      <c r="A347" s="1">
        <v>344</v>
      </c>
      <c r="B347" s="5">
        <v>-0.73304269266460298</v>
      </c>
      <c r="C347">
        <v>-0.7182431686863664</v>
      </c>
      <c r="D347">
        <v>-0.66285637930133157</v>
      </c>
      <c r="E347" s="5">
        <v>-0.73005651202155697</v>
      </c>
      <c r="F347">
        <v>-0.72092111589740271</v>
      </c>
      <c r="G347">
        <v>-0.74986391361031168</v>
      </c>
      <c r="H347">
        <v>-0.70376071770028703</v>
      </c>
      <c r="I347">
        <v>-0.73031242671682661</v>
      </c>
      <c r="J347">
        <v>-0.71014194459785007</v>
      </c>
      <c r="K347">
        <v>-0.73059327104077709</v>
      </c>
      <c r="L347">
        <v>-0.729524020012149</v>
      </c>
      <c r="M347">
        <v>-0.72947750015254598</v>
      </c>
      <c r="N347">
        <v>-0.72681495085175163</v>
      </c>
      <c r="O347">
        <v>-0.72890767742607665</v>
      </c>
      <c r="P347">
        <v>-0.73032735059695641</v>
      </c>
    </row>
    <row r="348" spans="1:16" x14ac:dyDescent="0.25">
      <c r="A348" s="1">
        <v>345</v>
      </c>
      <c r="B348" s="5">
        <v>-0.73321722396158295</v>
      </c>
      <c r="C348">
        <v>-0.71831564809453108</v>
      </c>
      <c r="D348">
        <v>-0.66333184955347291</v>
      </c>
      <c r="E348" s="5">
        <v>-0.73004252725635799</v>
      </c>
      <c r="F348">
        <v>-0.7209424687366579</v>
      </c>
      <c r="G348">
        <v>-0.74994383178140323</v>
      </c>
      <c r="H348">
        <v>-0.70382296534756006</v>
      </c>
      <c r="I348">
        <v>-0.73031902539881532</v>
      </c>
      <c r="J348">
        <v>-0.71026617705306794</v>
      </c>
      <c r="K348">
        <v>-0.7305864528647702</v>
      </c>
      <c r="L348">
        <v>-0.72952397893027954</v>
      </c>
      <c r="M348">
        <v>-0.72948329724043193</v>
      </c>
      <c r="N348">
        <v>-0.72683228144202461</v>
      </c>
      <c r="O348">
        <v>-0.72890963719310065</v>
      </c>
      <c r="P348">
        <v>-0.73032194181426136</v>
      </c>
    </row>
    <row r="349" spans="1:16" x14ac:dyDescent="0.25">
      <c r="A349" s="1">
        <v>346</v>
      </c>
      <c r="B349" s="5">
        <v>-0.73339175313789295</v>
      </c>
      <c r="C349">
        <v>-0.71838812488945702</v>
      </c>
      <c r="D349">
        <v>-0.6638066290224921</v>
      </c>
      <c r="E349" s="5">
        <v>-0.73002854704614695</v>
      </c>
      <c r="F349">
        <v>-0.720963821566728</v>
      </c>
      <c r="G349">
        <v>-0.75002374982379127</v>
      </c>
      <c r="H349">
        <v>-0.70388521291678852</v>
      </c>
      <c r="I349">
        <v>-0.73032561947105523</v>
      </c>
      <c r="J349">
        <v>-0.71039040919740437</v>
      </c>
      <c r="K349">
        <v>-0.73057965826325877</v>
      </c>
      <c r="L349">
        <v>-0.72952393785513736</v>
      </c>
      <c r="M349">
        <v>-0.72948909432764097</v>
      </c>
      <c r="N349">
        <v>-0.72684961202624665</v>
      </c>
      <c r="O349">
        <v>-0.72891159696004704</v>
      </c>
      <c r="P349">
        <v>-0.7303165360391991</v>
      </c>
    </row>
    <row r="350" spans="1:16" x14ac:dyDescent="0.25">
      <c r="A350" s="1">
        <v>347</v>
      </c>
      <c r="B350" s="5">
        <v>-0.73356628014386904</v>
      </c>
      <c r="C350">
        <v>-0.7184605990712869</v>
      </c>
      <c r="D350">
        <v>-0.66428071921269471</v>
      </c>
      <c r="E350" s="5">
        <v>-0.73001457139610604</v>
      </c>
      <c r="F350">
        <v>-0.720985174387613</v>
      </c>
      <c r="G350">
        <v>-0.7501036677374765</v>
      </c>
      <c r="H350">
        <v>-0.70394746040797262</v>
      </c>
      <c r="I350">
        <v>-0.73033220893837492</v>
      </c>
      <c r="J350">
        <v>-0.71051464103086071</v>
      </c>
      <c r="K350">
        <v>-0.73057288717522606</v>
      </c>
      <c r="L350">
        <v>-0.72952389678672103</v>
      </c>
      <c r="M350">
        <v>-0.7294948914141729</v>
      </c>
      <c r="N350">
        <v>-0.72686694260441764</v>
      </c>
      <c r="O350">
        <v>-0.72891355672691649</v>
      </c>
      <c r="P350">
        <v>-0.73031113326926178</v>
      </c>
    </row>
    <row r="351" spans="1:16" x14ac:dyDescent="0.25">
      <c r="A351" s="1">
        <v>348</v>
      </c>
      <c r="B351" s="5">
        <v>-0.73374080493007898</v>
      </c>
      <c r="C351">
        <v>-0.7185330706401607</v>
      </c>
      <c r="D351">
        <v>-0.66475412162402114</v>
      </c>
      <c r="E351" s="5">
        <v>-0.73000060031142899</v>
      </c>
      <c r="F351">
        <v>-0.72100652719931302</v>
      </c>
      <c r="G351">
        <v>-0.75018358552245901</v>
      </c>
      <c r="H351">
        <v>-0.70400970782111238</v>
      </c>
      <c r="I351">
        <v>-0.7303387938055963</v>
      </c>
      <c r="J351">
        <v>-0.71063887255343794</v>
      </c>
      <c r="K351">
        <v>-0.7305661395398565</v>
      </c>
      <c r="L351">
        <v>-0.72952385572502898</v>
      </c>
      <c r="M351">
        <v>-0.72950068850002781</v>
      </c>
      <c r="N351">
        <v>-0.72688427317653792</v>
      </c>
      <c r="O351">
        <v>-0.72891551649370823</v>
      </c>
      <c r="P351">
        <v>-0.73030573350194428</v>
      </c>
    </row>
    <row r="352" spans="1:16" x14ac:dyDescent="0.25">
      <c r="A352" s="1">
        <v>349</v>
      </c>
      <c r="B352" s="5">
        <v>-0.73391532744732102</v>
      </c>
      <c r="C352">
        <v>-0.71860553959622042</v>
      </c>
      <c r="D352">
        <v>-0.66522683775206304</v>
      </c>
      <c r="E352" s="5">
        <v>-0.72998663379731399</v>
      </c>
      <c r="F352">
        <v>-0.72102788000182794</v>
      </c>
      <c r="G352">
        <v>-0.75026350317873913</v>
      </c>
      <c r="H352">
        <v>-0.70407195515620802</v>
      </c>
      <c r="I352">
        <v>-0.73034537407753508</v>
      </c>
      <c r="J352">
        <v>-0.71076310376513718</v>
      </c>
      <c r="K352">
        <v>-0.73055941529652313</v>
      </c>
      <c r="L352">
        <v>-0.72952381467005956</v>
      </c>
      <c r="M352">
        <v>-0.7295064855852057</v>
      </c>
      <c r="N352">
        <v>-0.72690160374260704</v>
      </c>
      <c r="O352">
        <v>-0.72891747626042269</v>
      </c>
      <c r="P352">
        <v>-0.73030033673474393</v>
      </c>
    </row>
    <row r="353" spans="1:16" x14ac:dyDescent="0.25">
      <c r="A353" s="1">
        <v>350</v>
      </c>
      <c r="B353" s="5">
        <v>-0.73408984764662499</v>
      </c>
      <c r="C353">
        <v>-0.71867800593960762</v>
      </c>
      <c r="D353">
        <v>-0.66569886908807929</v>
      </c>
      <c r="E353" s="5">
        <v>-0.72997267185896897</v>
      </c>
      <c r="F353">
        <v>-0.72104923279515776</v>
      </c>
      <c r="G353">
        <v>-0.75034342070631732</v>
      </c>
      <c r="H353">
        <v>-0.70413420241325952</v>
      </c>
      <c r="I353">
        <v>-0.7303519497589992</v>
      </c>
      <c r="J353">
        <v>-0.71088733466595999</v>
      </c>
      <c r="K353">
        <v>-0.73055271438481462</v>
      </c>
      <c r="L353">
        <v>-0.72952377362181087</v>
      </c>
      <c r="M353">
        <v>-0.72951228266970647</v>
      </c>
      <c r="N353">
        <v>-0.72691893430262511</v>
      </c>
      <c r="O353">
        <v>-0.72891943602705978</v>
      </c>
      <c r="P353">
        <v>-0.73029494296516129</v>
      </c>
    </row>
    <row r="354" spans="1:16" x14ac:dyDescent="0.25">
      <c r="A354" s="1">
        <v>351</v>
      </c>
      <c r="B354" s="5">
        <v>-0.73426436547924401</v>
      </c>
      <c r="C354">
        <v>-0.71875046967046252</v>
      </c>
      <c r="D354">
        <v>-0.6661702171190107</v>
      </c>
      <c r="E354" s="5">
        <v>-0.72995871450161198</v>
      </c>
      <c r="F354">
        <v>-0.72107058557930248</v>
      </c>
      <c r="G354">
        <v>-0.75042333810519368</v>
      </c>
      <c r="H354">
        <v>-0.70419644959226735</v>
      </c>
      <c r="I354">
        <v>-0.73035852085479092</v>
      </c>
      <c r="J354">
        <v>-0.71101156525590692</v>
      </c>
      <c r="K354">
        <v>-0.73054603674450092</v>
      </c>
      <c r="L354">
        <v>-0.72952373258028147</v>
      </c>
      <c r="M354">
        <v>-0.72951807975353011</v>
      </c>
      <c r="N354">
        <v>-0.72693626485659235</v>
      </c>
      <c r="O354">
        <v>-0.72892139579361959</v>
      </c>
      <c r="P354">
        <v>-0.73028955219069958</v>
      </c>
    </row>
    <row r="355" spans="1:16" x14ac:dyDescent="0.25">
      <c r="A355" s="1">
        <v>352</v>
      </c>
      <c r="B355" s="5">
        <v>-0.73443888089666298</v>
      </c>
      <c r="C355">
        <v>-0.71882293078892734</v>
      </c>
      <c r="D355">
        <v>-0.66664088332749671</v>
      </c>
      <c r="E355" s="5">
        <v>-0.72994476173046696</v>
      </c>
      <c r="F355">
        <v>-0.72109193835426211</v>
      </c>
      <c r="G355">
        <v>-0.75050325537536866</v>
      </c>
      <c r="H355">
        <v>-0.70425869669323138</v>
      </c>
      <c r="I355">
        <v>-0.73036508736970551</v>
      </c>
      <c r="J355">
        <v>-0.71113579553497974</v>
      </c>
      <c r="K355">
        <v>-0.73053938231555549</v>
      </c>
      <c r="L355">
        <v>-0.7295236915454697</v>
      </c>
      <c r="M355">
        <v>-0.72952387683667674</v>
      </c>
      <c r="N355">
        <v>-0.72695359540450888</v>
      </c>
      <c r="O355">
        <v>-0.7289233555601019</v>
      </c>
      <c r="P355">
        <v>-0.73028416440886457</v>
      </c>
    </row>
    <row r="356" spans="1:16" x14ac:dyDescent="0.25">
      <c r="A356" s="1">
        <v>353</v>
      </c>
      <c r="B356" s="5">
        <v>-0.73461339385058999</v>
      </c>
      <c r="C356">
        <v>-0.71889538929514352</v>
      </c>
      <c r="D356">
        <v>-0.66711086919189033</v>
      </c>
      <c r="E356" s="5">
        <v>-0.72993081355076594</v>
      </c>
      <c r="F356">
        <v>-0.72111329112003686</v>
      </c>
      <c r="G356">
        <v>-0.75058317251684259</v>
      </c>
      <c r="H356">
        <v>-0.70432094371615195</v>
      </c>
      <c r="I356">
        <v>-0.73037164930853116</v>
      </c>
      <c r="J356">
        <v>-0.71126002550317924</v>
      </c>
      <c r="K356">
        <v>-0.7305327510381463</v>
      </c>
      <c r="L356">
        <v>-0.72952365051737378</v>
      </c>
      <c r="M356">
        <v>-0.72952967391914625</v>
      </c>
      <c r="N356">
        <v>-0.72697092594637414</v>
      </c>
      <c r="O356">
        <v>-0.72892531532650684</v>
      </c>
      <c r="P356">
        <v>-0.73027877961716514</v>
      </c>
    </row>
    <row r="357" spans="1:16" x14ac:dyDescent="0.25">
      <c r="A357" s="1">
        <v>354</v>
      </c>
      <c r="B357" s="5">
        <v>-0.73478790429295504</v>
      </c>
      <c r="C357">
        <v>-0.7189678451892515</v>
      </c>
      <c r="D357">
        <v>-0.66758017618627397</v>
      </c>
      <c r="E357" s="5">
        <v>-0.72991686996775296</v>
      </c>
      <c r="F357">
        <v>-0.72113464387662651</v>
      </c>
      <c r="G357">
        <v>-0.7506630895296158</v>
      </c>
      <c r="H357">
        <v>-0.70438319066102895</v>
      </c>
      <c r="I357">
        <v>-0.73037820667604991</v>
      </c>
      <c r="J357">
        <v>-0.71138425516050674</v>
      </c>
      <c r="K357">
        <v>-0.7305261428526344</v>
      </c>
      <c r="L357">
        <v>-0.72952360949599215</v>
      </c>
      <c r="M357">
        <v>-0.72953547100093874</v>
      </c>
      <c r="N357">
        <v>-0.72698825648218857</v>
      </c>
      <c r="O357">
        <v>-0.72892727509283428</v>
      </c>
      <c r="P357">
        <v>-0.73027339781311273</v>
      </c>
    </row>
    <row r="358" spans="1:16" x14ac:dyDescent="0.25">
      <c r="A358" s="1">
        <v>355</v>
      </c>
      <c r="B358" s="5">
        <v>-0.73496241217591496</v>
      </c>
      <c r="C358">
        <v>-0.71904029847139272</v>
      </c>
      <c r="D358">
        <v>-0.66804880578047399</v>
      </c>
      <c r="E358" s="5">
        <v>-0.72990293098667602</v>
      </c>
      <c r="F358">
        <v>-0.72115599662403107</v>
      </c>
      <c r="G358">
        <v>-0.7507430064136883</v>
      </c>
      <c r="H358">
        <v>-0.70444543752786271</v>
      </c>
      <c r="I358">
        <v>-0.73038475947703674</v>
      </c>
      <c r="J358">
        <v>-0.71150848450696347</v>
      </c>
      <c r="K358">
        <v>-0.73051955769956933</v>
      </c>
      <c r="L358">
        <v>-0.72952356848132316</v>
      </c>
      <c r="M358">
        <v>-0.72954126808205433</v>
      </c>
      <c r="N358">
        <v>-0.72700558701195195</v>
      </c>
      <c r="O358">
        <v>-0.72892923485908456</v>
      </c>
      <c r="P358">
        <v>-0.73026801899422167</v>
      </c>
    </row>
    <row r="359" spans="1:16" x14ac:dyDescent="0.25">
      <c r="A359" s="1">
        <v>356</v>
      </c>
      <c r="B359" s="5">
        <v>-0.73513691745184695</v>
      </c>
      <c r="C359">
        <v>-0.71911274914170886</v>
      </c>
      <c r="D359">
        <v>-0.6685167594400776</v>
      </c>
      <c r="E359" s="5">
        <v>-0.72988899661279405</v>
      </c>
      <c r="F359">
        <v>-0.72117734936225064</v>
      </c>
      <c r="G359">
        <v>-0.75082292316906074</v>
      </c>
      <c r="H359">
        <v>-0.70450768431665334</v>
      </c>
      <c r="I359">
        <v>-0.73039130771626071</v>
      </c>
      <c r="J359">
        <v>-0.71163271354255031</v>
      </c>
      <c r="K359">
        <v>-0.73051299551970539</v>
      </c>
      <c r="L359">
        <v>-0.72952352747336513</v>
      </c>
      <c r="M359">
        <v>-0.72954706516249268</v>
      </c>
      <c r="N359">
        <v>-0.72702291753566461</v>
      </c>
      <c r="O359">
        <v>-0.72893119462525746</v>
      </c>
      <c r="P359">
        <v>-0.7302626431580086</v>
      </c>
    </row>
    <row r="360" spans="1:16" x14ac:dyDescent="0.25">
      <c r="A360" s="1">
        <v>357</v>
      </c>
      <c r="B360" s="5">
        <v>-0.73531142007334704</v>
      </c>
      <c r="C360">
        <v>-0.71918519720034091</v>
      </c>
      <c r="D360">
        <v>-0.66898403862644651</v>
      </c>
      <c r="E360" s="5">
        <v>-0.72987506685137304</v>
      </c>
      <c r="F360">
        <v>-0.721198702091285</v>
      </c>
      <c r="G360">
        <v>-0.75090283979573347</v>
      </c>
      <c r="H360">
        <v>-0.70456993102740118</v>
      </c>
      <c r="I360">
        <v>-0.73039785139848323</v>
      </c>
      <c r="J360">
        <v>-0.71175694226726871</v>
      </c>
      <c r="K360">
        <v>-0.73050645625396937</v>
      </c>
      <c r="L360">
        <v>-0.72952348647211662</v>
      </c>
      <c r="M360">
        <v>-0.72955286224225402</v>
      </c>
      <c r="N360">
        <v>-0.72704024805332623</v>
      </c>
      <c r="O360">
        <v>-0.72893315439135287</v>
      </c>
      <c r="P360">
        <v>-0.7302572703019935</v>
      </c>
    </row>
    <row r="361" spans="1:16" x14ac:dyDescent="0.25">
      <c r="A361" s="1">
        <v>358</v>
      </c>
      <c r="B361" s="5">
        <v>-0.73548591999323298</v>
      </c>
      <c r="C361">
        <v>-0.7192576426474302</v>
      </c>
      <c r="D361">
        <v>-0.66945064479673322</v>
      </c>
      <c r="E361" s="5">
        <v>-0.72986114170768901</v>
      </c>
      <c r="F361">
        <v>-0.7212200548111346</v>
      </c>
      <c r="G361">
        <v>-0.75098275629370648</v>
      </c>
      <c r="H361">
        <v>-0.70463217766010589</v>
      </c>
      <c r="I361">
        <v>-0.73040439052845973</v>
      </c>
      <c r="J361">
        <v>-0.71188117068111978</v>
      </c>
      <c r="K361">
        <v>-0.73049993984350059</v>
      </c>
      <c r="L361">
        <v>-0.72952344547757564</v>
      </c>
      <c r="M361">
        <v>-0.72955865932133823</v>
      </c>
      <c r="N361">
        <v>-0.72705757856493691</v>
      </c>
      <c r="O361">
        <v>-0.728935114157371</v>
      </c>
      <c r="P361">
        <v>-0.73025190042369892</v>
      </c>
    </row>
    <row r="362" spans="1:16" x14ac:dyDescent="0.25">
      <c r="A362" s="1">
        <v>359</v>
      </c>
      <c r="B362" s="5">
        <v>-0.73566041716453801</v>
      </c>
      <c r="C362">
        <v>-0.71933008548311739</v>
      </c>
      <c r="D362">
        <v>-0.66991657940389571</v>
      </c>
      <c r="E362" s="5">
        <v>-0.72984722118702505</v>
      </c>
      <c r="F362">
        <v>-0.72124140752179899</v>
      </c>
      <c r="G362">
        <v>-0.75106267266298021</v>
      </c>
      <c r="H362">
        <v>-0.70469442421476802</v>
      </c>
      <c r="I362">
        <v>-0.73041092511093852</v>
      </c>
      <c r="J362">
        <v>-0.71200539878410452</v>
      </c>
      <c r="K362">
        <v>-0.73049344622962298</v>
      </c>
      <c r="L362">
        <v>-0.72952340448974085</v>
      </c>
      <c r="M362">
        <v>-0.72956445639974543</v>
      </c>
      <c r="N362">
        <v>-0.72707490907049666</v>
      </c>
      <c r="O362">
        <v>-0.72893707392331142</v>
      </c>
      <c r="P362">
        <v>-0.73024653352064994</v>
      </c>
    </row>
    <row r="363" spans="1:16" x14ac:dyDescent="0.25">
      <c r="A363" s="1">
        <v>360</v>
      </c>
      <c r="B363" s="5">
        <v>-0.73583491154051495</v>
      </c>
      <c r="C363">
        <v>-0.7194025257075447</v>
      </c>
      <c r="D363">
        <v>-0.67038184389671274</v>
      </c>
      <c r="E363" s="5">
        <v>-0.72983330529467405</v>
      </c>
      <c r="F363">
        <v>-0.72126276022327851</v>
      </c>
      <c r="G363">
        <v>-0.75114258890355512</v>
      </c>
      <c r="H363">
        <v>-0.7047566706913877</v>
      </c>
      <c r="I363">
        <v>-0.73041745515066192</v>
      </c>
      <c r="J363">
        <v>-0.71212962657622436</v>
      </c>
      <c r="K363">
        <v>-0.73048697535383156</v>
      </c>
      <c r="L363">
        <v>-0.72952336350861047</v>
      </c>
      <c r="M363">
        <v>-0.72957025347747573</v>
      </c>
      <c r="N363">
        <v>-0.72709223957000546</v>
      </c>
      <c r="O363">
        <v>-0.7289390336891749</v>
      </c>
      <c r="P363">
        <v>-0.73024116959037477</v>
      </c>
    </row>
    <row r="364" spans="1:16" x14ac:dyDescent="0.25">
      <c r="A364" s="1">
        <v>361</v>
      </c>
      <c r="B364" s="5">
        <v>-0.73600940307463003</v>
      </c>
      <c r="C364">
        <v>-0.71947496332085215</v>
      </c>
      <c r="D364">
        <v>-0.67084643971979874</v>
      </c>
      <c r="E364" s="5">
        <v>-0.72981939403593599</v>
      </c>
      <c r="F364">
        <v>-0.72128411291557304</v>
      </c>
      <c r="G364">
        <v>-0.75122250501543142</v>
      </c>
      <c r="H364">
        <v>-0.70481891708996514</v>
      </c>
      <c r="I364">
        <v>-0.73042398065236547</v>
      </c>
      <c r="J364">
        <v>-0.71225385405748032</v>
      </c>
      <c r="K364">
        <v>-0.73048052715783596</v>
      </c>
      <c r="L364">
        <v>-0.72952332253418284</v>
      </c>
      <c r="M364">
        <v>-0.72957605055452868</v>
      </c>
      <c r="N364">
        <v>-0.72710957006346344</v>
      </c>
      <c r="O364">
        <v>-0.72894099345496077</v>
      </c>
      <c r="P364">
        <v>-0.73023580863040383</v>
      </c>
    </row>
    <row r="365" spans="1:16" x14ac:dyDescent="0.25">
      <c r="A365" s="1">
        <v>362</v>
      </c>
      <c r="B365" s="5">
        <v>-0.73618389172056597</v>
      </c>
      <c r="C365">
        <v>-0.71954739832318126</v>
      </c>
      <c r="D365">
        <v>-0.67131036831361857</v>
      </c>
      <c r="E365" s="5">
        <v>-0.72980548741611995</v>
      </c>
      <c r="F365">
        <v>-0.72130546559868247</v>
      </c>
      <c r="G365">
        <v>-0.75130242099860955</v>
      </c>
      <c r="H365">
        <v>-0.70488116341050011</v>
      </c>
      <c r="I365">
        <v>-0.73043050162077772</v>
      </c>
      <c r="J365">
        <v>-0.71237808122787349</v>
      </c>
      <c r="K365">
        <v>-0.73047410158352299</v>
      </c>
      <c r="L365">
        <v>-0.72952328156645629</v>
      </c>
      <c r="M365">
        <v>-0.72958184763090472</v>
      </c>
      <c r="N365">
        <v>-0.72712690055087037</v>
      </c>
      <c r="O365">
        <v>-0.72894295322066938</v>
      </c>
      <c r="P365">
        <v>-0.73023045063827086</v>
      </c>
    </row>
    <row r="366" spans="1:16" x14ac:dyDescent="0.25">
      <c r="A366" s="1">
        <v>363</v>
      </c>
      <c r="B366" s="5">
        <v>-0.73635837743221599</v>
      </c>
      <c r="C366">
        <v>-0.71961983071467372</v>
      </c>
      <c r="D366">
        <v>-0.67177363111450261</v>
      </c>
      <c r="E366" s="5">
        <v>-0.72979158544054301</v>
      </c>
      <c r="F366">
        <v>-0.72132681827260703</v>
      </c>
      <c r="G366">
        <v>-0.75138233685308953</v>
      </c>
      <c r="H366">
        <v>-0.70494340965299296</v>
      </c>
      <c r="I366">
        <v>-0.73043701806062111</v>
      </c>
      <c r="J366">
        <v>-0.71250230808740522</v>
      </c>
      <c r="K366">
        <v>-0.73046769857296467</v>
      </c>
      <c r="L366">
        <v>-0.72952324060542917</v>
      </c>
      <c r="M366">
        <v>-0.72958764470660364</v>
      </c>
      <c r="N366">
        <v>-0.72714423103222658</v>
      </c>
      <c r="O366">
        <v>-0.7289449129863006</v>
      </c>
      <c r="P366">
        <v>-0.73022509561151183</v>
      </c>
    </row>
    <row r="367" spans="1:16" x14ac:dyDescent="0.25">
      <c r="A367" s="1">
        <v>364</v>
      </c>
      <c r="B367" s="5">
        <v>-0.73653286016368702</v>
      </c>
      <c r="C367">
        <v>-0.71969226049547053</v>
      </c>
      <c r="D367">
        <v>-0.672236229554662</v>
      </c>
      <c r="E367" s="5">
        <v>-0.72977768811453203</v>
      </c>
      <c r="F367">
        <v>-0.72134817093734649</v>
      </c>
      <c r="G367">
        <v>-0.75146225257887167</v>
      </c>
      <c r="H367">
        <v>-0.7050056558174439</v>
      </c>
      <c r="I367">
        <v>-0.73044352997661155</v>
      </c>
      <c r="J367">
        <v>-0.7126265346360765</v>
      </c>
      <c r="K367">
        <v>-0.73046131806842007</v>
      </c>
      <c r="L367">
        <v>-0.72952319965110002</v>
      </c>
      <c r="M367">
        <v>-0.72959344178162555</v>
      </c>
      <c r="N367">
        <v>-0.72716156150753186</v>
      </c>
      <c r="O367">
        <v>-0.72894687275185444</v>
      </c>
      <c r="P367">
        <v>-0.73021974354766561</v>
      </c>
    </row>
    <row r="368" spans="1:16" x14ac:dyDescent="0.25">
      <c r="A368" s="1">
        <v>365</v>
      </c>
      <c r="B368" s="5">
        <v>-0.73670733986929704</v>
      </c>
      <c r="C368">
        <v>-0.71976468766571244</v>
      </c>
      <c r="D368">
        <v>-0.6726981650622027</v>
      </c>
      <c r="E368" s="5">
        <v>-0.72976379544342096</v>
      </c>
      <c r="F368">
        <v>-0.72136952359290107</v>
      </c>
      <c r="G368">
        <v>-0.75154216817595665</v>
      </c>
      <c r="H368">
        <v>-0.70506790190385304</v>
      </c>
      <c r="I368">
        <v>-0.73045003737345815</v>
      </c>
      <c r="J368">
        <v>-0.71275076087388856</v>
      </c>
      <c r="K368">
        <v>-0.73045496001233501</v>
      </c>
      <c r="L368">
        <v>-0.72952315870346696</v>
      </c>
      <c r="M368">
        <v>-0.72959923885597044</v>
      </c>
      <c r="N368">
        <v>-0.72717889197678609</v>
      </c>
      <c r="O368">
        <v>-0.72894883251733067</v>
      </c>
      <c r="P368">
        <v>-0.73021439444427394</v>
      </c>
    </row>
    <row r="369" spans="1:16" x14ac:dyDescent="0.25">
      <c r="A369" s="1">
        <v>366</v>
      </c>
      <c r="B369" s="5">
        <v>-0.73688181650357498</v>
      </c>
      <c r="C369">
        <v>-0.7198371122255407</v>
      </c>
      <c r="D369">
        <v>-0.67315943906114017</v>
      </c>
      <c r="E369" s="5">
        <v>-0.72974990743255397</v>
      </c>
      <c r="F369">
        <v>-0.72139087623927056</v>
      </c>
      <c r="G369">
        <v>-0.75162208364434457</v>
      </c>
      <c r="H369">
        <v>-0.70513014791222062</v>
      </c>
      <c r="I369">
        <v>-0.73045654025586371</v>
      </c>
      <c r="J369">
        <v>-0.71287498680084271</v>
      </c>
      <c r="K369">
        <v>-0.73044862434734381</v>
      </c>
      <c r="L369">
        <v>-0.72952311776252832</v>
      </c>
      <c r="M369">
        <v>-0.72960503592963821</v>
      </c>
      <c r="N369">
        <v>-0.72719622243998938</v>
      </c>
      <c r="O369">
        <v>-0.72895079228272974</v>
      </c>
      <c r="P369">
        <v>-0.73020904829888134</v>
      </c>
    </row>
    <row r="370" spans="1:16" x14ac:dyDescent="0.25">
      <c r="A370" s="1">
        <v>367</v>
      </c>
      <c r="B370" s="5">
        <v>-0.73705629002125495</v>
      </c>
      <c r="C370">
        <v>-0.71990953417509695</v>
      </c>
      <c r="D370">
        <v>-0.67362005297141514</v>
      </c>
      <c r="E370" s="5">
        <v>-0.729736024087283</v>
      </c>
      <c r="F370">
        <v>-0.72141222887645529</v>
      </c>
      <c r="G370">
        <v>-0.75170199898403567</v>
      </c>
      <c r="H370">
        <v>-0.70519239384254662</v>
      </c>
      <c r="I370">
        <v>-0.73046303862852413</v>
      </c>
      <c r="J370">
        <v>-0.71299921241694009</v>
      </c>
      <c r="K370">
        <v>-0.73044231101626522</v>
      </c>
      <c r="L370">
        <v>-0.72952307682828277</v>
      </c>
      <c r="M370">
        <v>-0.72961083300262886</v>
      </c>
      <c r="N370">
        <v>-0.72721355289714185</v>
      </c>
      <c r="O370">
        <v>-0.72895275204805143</v>
      </c>
      <c r="P370">
        <v>-0.73020370510903476</v>
      </c>
    </row>
    <row r="371" spans="1:16" x14ac:dyDescent="0.25">
      <c r="A371" s="1">
        <v>368</v>
      </c>
      <c r="B371" s="5">
        <v>-0.73723076037728097</v>
      </c>
      <c r="C371">
        <v>-0.71998195351452143</v>
      </c>
      <c r="D371">
        <v>-0.67408000820890623</v>
      </c>
      <c r="E371" s="5">
        <v>-0.72972214541296698</v>
      </c>
      <c r="F371">
        <v>-0.7214335815044548</v>
      </c>
      <c r="G371">
        <v>-0.75178191419503038</v>
      </c>
      <c r="H371">
        <v>-0.70525463969483115</v>
      </c>
      <c r="I371">
        <v>-0.73046953249612923</v>
      </c>
      <c r="J371">
        <v>-0.71312343772218145</v>
      </c>
      <c r="K371">
        <v>-0.73043601996209684</v>
      </c>
      <c r="L371">
        <v>-0.72952303590072842</v>
      </c>
      <c r="M371">
        <v>-0.72961663007494248</v>
      </c>
      <c r="N371">
        <v>-0.7272308833482436</v>
      </c>
      <c r="O371">
        <v>-0.72895471181329574</v>
      </c>
      <c r="P371">
        <v>-0.73019836487228373</v>
      </c>
    </row>
    <row r="372" spans="1:16" x14ac:dyDescent="0.25">
      <c r="A372" s="1">
        <v>369</v>
      </c>
      <c r="B372" s="5">
        <v>-0.73740522752680404</v>
      </c>
      <c r="C372">
        <v>-0.72005437024395602</v>
      </c>
      <c r="D372">
        <v>-0.67453930618544655</v>
      </c>
      <c r="E372" s="5">
        <v>-0.72970827141497596</v>
      </c>
      <c r="F372">
        <v>-0.72145493412326955</v>
      </c>
      <c r="G372">
        <v>-0.75186182927732881</v>
      </c>
      <c r="H372">
        <v>-0.70531688546907467</v>
      </c>
      <c r="I372">
        <v>-0.73047602186336202</v>
      </c>
      <c r="J372">
        <v>-0.71324766271656848</v>
      </c>
      <c r="K372">
        <v>-0.73042975112801967</v>
      </c>
      <c r="L372">
        <v>-0.72952299497986373</v>
      </c>
      <c r="M372">
        <v>-0.7296224271465791</v>
      </c>
      <c r="N372">
        <v>-0.72724821379329418</v>
      </c>
      <c r="O372">
        <v>-0.72895667157846267</v>
      </c>
      <c r="P372">
        <v>-0.73019302758618099</v>
      </c>
    </row>
    <row r="373" spans="1:16" x14ac:dyDescent="0.25">
      <c r="A373" s="1">
        <v>370</v>
      </c>
      <c r="B373" s="5">
        <v>-0.73757969142517799</v>
      </c>
      <c r="C373">
        <v>-0.72012678436354138</v>
      </c>
      <c r="D373">
        <v>-0.67499794830883664</v>
      </c>
      <c r="E373" s="5">
        <v>-0.72969440209868797</v>
      </c>
      <c r="F373">
        <v>-0.72147628673289932</v>
      </c>
      <c r="G373">
        <v>-0.75194174423093174</v>
      </c>
      <c r="H373">
        <v>-0.70537913116527706</v>
      </c>
      <c r="I373">
        <v>-0.73048250673489912</v>
      </c>
      <c r="J373">
        <v>-0.71337188740010204</v>
      </c>
      <c r="K373">
        <v>-0.73042350445739856</v>
      </c>
      <c r="L373">
        <v>-0.72952295406568701</v>
      </c>
      <c r="M373">
        <v>-0.72962822421753859</v>
      </c>
      <c r="N373">
        <v>-0.72726554423229406</v>
      </c>
      <c r="O373">
        <v>-0.72895863134355232</v>
      </c>
      <c r="P373">
        <v>-0.73018769324828159</v>
      </c>
    </row>
    <row r="374" spans="1:16" x14ac:dyDescent="0.25">
      <c r="A374" s="1">
        <v>371</v>
      </c>
      <c r="B374" s="5">
        <v>-0.73775415202796202</v>
      </c>
      <c r="C374">
        <v>-0.72019919587341863</v>
      </c>
      <c r="D374">
        <v>-0.67545593598285936</v>
      </c>
      <c r="E374" s="5">
        <v>-0.72968053746948902</v>
      </c>
      <c r="F374">
        <v>-0.72149763933334399</v>
      </c>
      <c r="G374">
        <v>-0.75202165905583895</v>
      </c>
      <c r="H374">
        <v>-0.70544137678343855</v>
      </c>
      <c r="I374">
        <v>-0.73048898711541066</v>
      </c>
      <c r="J374">
        <v>-0.71349611177278338</v>
      </c>
      <c r="K374">
        <v>-0.73041727989378424</v>
      </c>
      <c r="L374">
        <v>-0.72952291315819684</v>
      </c>
      <c r="M374">
        <v>-0.72963402128782118</v>
      </c>
      <c r="N374">
        <v>-0.72728287466524288</v>
      </c>
      <c r="O374">
        <v>-0.72896059110856426</v>
      </c>
      <c r="P374">
        <v>-0.73018236185614349</v>
      </c>
    </row>
    <row r="375" spans="1:16" x14ac:dyDescent="0.25">
      <c r="A375" s="1">
        <v>372</v>
      </c>
      <c r="B375" s="5">
        <v>-0.73792860929091897</v>
      </c>
      <c r="C375">
        <v>-0.72027160477372931</v>
      </c>
      <c r="D375">
        <v>-0.67591327060729467</v>
      </c>
      <c r="E375" s="5">
        <v>-0.72966667753277403</v>
      </c>
      <c r="F375">
        <v>-0.721518991924604</v>
      </c>
      <c r="G375">
        <v>-0.75210157375205089</v>
      </c>
      <c r="H375">
        <v>-0.70550362232355923</v>
      </c>
      <c r="I375">
        <v>-0.73049546300956036</v>
      </c>
      <c r="J375">
        <v>-0.71362033583461393</v>
      </c>
      <c r="K375">
        <v>-0.73041107738090405</v>
      </c>
      <c r="L375">
        <v>-0.7295228722573911</v>
      </c>
      <c r="M375">
        <v>-0.72963981835742642</v>
      </c>
      <c r="N375">
        <v>-0.72730020509214099</v>
      </c>
      <c r="O375">
        <v>-0.72896255087349904</v>
      </c>
      <c r="P375">
        <v>-0.73017703340732731</v>
      </c>
    </row>
    <row r="376" spans="1:16" x14ac:dyDescent="0.25">
      <c r="A376" s="1">
        <v>373</v>
      </c>
      <c r="B376" s="5">
        <v>-0.73810306317001295</v>
      </c>
      <c r="C376">
        <v>-0.72034401106461388</v>
      </c>
      <c r="D376">
        <v>-0.67636995357793284</v>
      </c>
      <c r="E376" s="5">
        <v>-0.72965282229394801</v>
      </c>
      <c r="F376">
        <v>-0.72154034450667881</v>
      </c>
      <c r="G376">
        <v>-0.7521814883195681</v>
      </c>
      <c r="H376">
        <v>-0.70556586778563923</v>
      </c>
      <c r="I376">
        <v>-0.73050193442200562</v>
      </c>
      <c r="J376">
        <v>-0.71374455958559435</v>
      </c>
      <c r="K376">
        <v>-0.73040489686266064</v>
      </c>
      <c r="L376">
        <v>-0.72952283136326845</v>
      </c>
      <c r="M376">
        <v>-0.72964561542635487</v>
      </c>
      <c r="N376">
        <v>-0.72731753551298817</v>
      </c>
      <c r="O376">
        <v>-0.72896451063835654</v>
      </c>
      <c r="P376">
        <v>-0.73017170789939623</v>
      </c>
    </row>
    <row r="377" spans="1:16" x14ac:dyDescent="0.25">
      <c r="A377" s="1">
        <v>374</v>
      </c>
      <c r="B377" s="5">
        <v>-0.73827751362140903</v>
      </c>
      <c r="C377">
        <v>-0.72041641474621332</v>
      </c>
      <c r="D377">
        <v>-0.67682598628658985</v>
      </c>
      <c r="E377" s="5">
        <v>-0.72963897175842096</v>
      </c>
      <c r="F377">
        <v>-0.72156169707956885</v>
      </c>
      <c r="G377">
        <v>-0.75226140275839071</v>
      </c>
      <c r="H377">
        <v>-0.70562811316967877</v>
      </c>
      <c r="I377">
        <v>-0.73050840135739725</v>
      </c>
      <c r="J377">
        <v>-0.71386878302572621</v>
      </c>
      <c r="K377">
        <v>-0.73039873828314439</v>
      </c>
      <c r="L377">
        <v>-0.72952279047582735</v>
      </c>
      <c r="M377">
        <v>-0.72965141249460608</v>
      </c>
      <c r="N377">
        <v>-0.7273348659277844</v>
      </c>
      <c r="O377">
        <v>-0.72896647040313656</v>
      </c>
      <c r="P377">
        <v>-0.73016638532991629</v>
      </c>
    </row>
    <row r="378" spans="1:16" x14ac:dyDescent="0.25">
      <c r="A378" s="1">
        <v>375</v>
      </c>
      <c r="B378" s="5">
        <v>-0.73845196060147</v>
      </c>
      <c r="C378">
        <v>-0.72048881581866908</v>
      </c>
      <c r="D378">
        <v>-0.67728137012112066</v>
      </c>
      <c r="E378" s="5">
        <v>-0.72962512593161599</v>
      </c>
      <c r="F378">
        <v>-0.72158304964327391</v>
      </c>
      <c r="G378">
        <v>-0.75234131706851903</v>
      </c>
      <c r="H378">
        <v>-0.70569035847567796</v>
      </c>
      <c r="I378">
        <v>-0.73051486382037956</v>
      </c>
      <c r="J378">
        <v>-0.71399300615501049</v>
      </c>
      <c r="K378">
        <v>-0.73039260158662378</v>
      </c>
      <c r="L378">
        <v>-0.72952274959506602</v>
      </c>
      <c r="M378">
        <v>-0.72965720956218028</v>
      </c>
      <c r="N378">
        <v>-0.72735219633652981</v>
      </c>
      <c r="O378">
        <v>-0.7289684301678393</v>
      </c>
      <c r="P378">
        <v>-0.73016106569645622</v>
      </c>
    </row>
    <row r="379" spans="1:16" x14ac:dyDescent="0.25">
      <c r="A379" s="1">
        <v>376</v>
      </c>
      <c r="B379" s="5">
        <v>-0.73862640406675995</v>
      </c>
      <c r="C379">
        <v>-0.72056121428212239</v>
      </c>
      <c r="D379">
        <v>-0.67773610646543325</v>
      </c>
      <c r="E379" s="5">
        <v>-0.72961128481896298</v>
      </c>
      <c r="F379">
        <v>-0.72160440219779409</v>
      </c>
      <c r="G379">
        <v>-0.75242123124995341</v>
      </c>
      <c r="H379">
        <v>-0.70575260370363702</v>
      </c>
      <c r="I379">
        <v>-0.73052132181559037</v>
      </c>
      <c r="J379">
        <v>-0.71411722897344843</v>
      </c>
      <c r="K379">
        <v>-0.73038648671753192</v>
      </c>
      <c r="L379">
        <v>-0.7295227087209829</v>
      </c>
      <c r="M379">
        <v>-0.72966300662907757</v>
      </c>
      <c r="N379">
        <v>-0.72736952673922439</v>
      </c>
      <c r="O379">
        <v>-0.72897038993246455</v>
      </c>
      <c r="P379">
        <v>-0.73015574899658708</v>
      </c>
    </row>
    <row r="380" spans="1:16" x14ac:dyDescent="0.25">
      <c r="A380" s="1">
        <v>377</v>
      </c>
      <c r="B380" s="5">
        <v>-0.73880084397404</v>
      </c>
      <c r="C380">
        <v>-0.72063361013671368</v>
      </c>
      <c r="D380">
        <v>-0.67819019669950364</v>
      </c>
      <c r="E380" s="5">
        <v>-0.72959744842589902</v>
      </c>
      <c r="F380">
        <v>-0.72162575474312929</v>
      </c>
      <c r="G380">
        <v>-0.75250114530269407</v>
      </c>
      <c r="H380">
        <v>-0.70581484885355605</v>
      </c>
      <c r="I380">
        <v>-0.73052777534766111</v>
      </c>
      <c r="J380">
        <v>-0.71424145148104112</v>
      </c>
      <c r="K380">
        <v>-0.73038039362050189</v>
      </c>
      <c r="L380">
        <v>-0.72952266785357611</v>
      </c>
      <c r="M380">
        <v>-0.72966880369529763</v>
      </c>
      <c r="N380">
        <v>-0.72738685713586804</v>
      </c>
      <c r="O380">
        <v>-0.72897234969701241</v>
      </c>
      <c r="P380">
        <v>-0.73015043522788314</v>
      </c>
    </row>
    <row r="381" spans="1:16" x14ac:dyDescent="0.25">
      <c r="A381" s="1">
        <v>378</v>
      </c>
      <c r="B381" s="5">
        <v>-0.73897528028026604</v>
      </c>
      <c r="C381">
        <v>-0.7207060033825845</v>
      </c>
      <c r="D381">
        <v>-0.67864364219938889</v>
      </c>
      <c r="E381" s="5">
        <v>-0.72958361675787398</v>
      </c>
      <c r="F381">
        <v>-0.72164710727927972</v>
      </c>
      <c r="G381">
        <v>-0.75258105922674146</v>
      </c>
      <c r="H381">
        <v>-0.70587709392543507</v>
      </c>
      <c r="I381">
        <v>-0.73053422442121718</v>
      </c>
      <c r="J381">
        <v>-0.7143656736777898</v>
      </c>
      <c r="K381">
        <v>-0.73037432224032928</v>
      </c>
      <c r="L381">
        <v>-0.72952262699284443</v>
      </c>
      <c r="M381">
        <v>-0.72967460076084067</v>
      </c>
      <c r="N381">
        <v>-0.72740418752646085</v>
      </c>
      <c r="O381">
        <v>-0.72897430946148289</v>
      </c>
      <c r="P381">
        <v>-0.73014512438792112</v>
      </c>
    </row>
    <row r="382" spans="1:16" x14ac:dyDescent="0.25">
      <c r="A382" s="1">
        <v>379</v>
      </c>
      <c r="B382" s="5">
        <v>-0.73914971294259002</v>
      </c>
      <c r="C382">
        <v>-0.7207783940198752</v>
      </c>
      <c r="D382">
        <v>-0.6790964443372407</v>
      </c>
      <c r="E382" s="5">
        <v>-0.72956978982034304</v>
      </c>
      <c r="F382">
        <v>-0.72166845980624517</v>
      </c>
      <c r="G382">
        <v>-0.75266097302209589</v>
      </c>
      <c r="H382">
        <v>-0.70593933891927452</v>
      </c>
      <c r="I382">
        <v>-0.73054066904087744</v>
      </c>
      <c r="J382">
        <v>-0.71448989556369558</v>
      </c>
      <c r="K382">
        <v>-0.73036827252198078</v>
      </c>
      <c r="L382">
        <v>-0.72952258613878573</v>
      </c>
      <c r="M382">
        <v>-0.72968039782570671</v>
      </c>
      <c r="N382">
        <v>-0.72742151791100274</v>
      </c>
      <c r="O382">
        <v>-0.72897626922587611</v>
      </c>
      <c r="P382">
        <v>-0.73013981647428006</v>
      </c>
    </row>
    <row r="383" spans="1:16" x14ac:dyDescent="0.25">
      <c r="A383" s="1">
        <v>380</v>
      </c>
      <c r="B383" s="5">
        <v>-0.73932414191836004</v>
      </c>
      <c r="C383">
        <v>-0.72085078204872755</v>
      </c>
      <c r="D383">
        <v>-0.67954860448132093</v>
      </c>
      <c r="E383" s="5">
        <v>-0.72955596761877095</v>
      </c>
      <c r="F383">
        <v>-0.72168981232402574</v>
      </c>
      <c r="G383">
        <v>-0.7527408866887576</v>
      </c>
      <c r="H383">
        <v>-0.70600158383507428</v>
      </c>
      <c r="I383">
        <v>-0.73054710921125399</v>
      </c>
      <c r="J383">
        <v>-0.71461411713875977</v>
      </c>
      <c r="K383">
        <v>-0.73036224441060926</v>
      </c>
      <c r="L383">
        <v>-0.72952254529139893</v>
      </c>
      <c r="M383">
        <v>-0.72968619488989561</v>
      </c>
      <c r="N383">
        <v>-0.72743884828949401</v>
      </c>
      <c r="O383">
        <v>-0.72897822899019171</v>
      </c>
      <c r="P383">
        <v>-0.73013451148454211</v>
      </c>
    </row>
    <row r="384" spans="1:16" x14ac:dyDescent="0.25">
      <c r="A384" s="1">
        <v>381</v>
      </c>
      <c r="B384" s="5">
        <v>-0.73949856716511497</v>
      </c>
      <c r="C384">
        <v>-0.72092316746928209</v>
      </c>
      <c r="D384">
        <v>-0.68000012399601328</v>
      </c>
      <c r="E384" s="5">
        <v>-0.729542150158632</v>
      </c>
      <c r="F384">
        <v>-0.72171116483262143</v>
      </c>
      <c r="G384">
        <v>-0.75282080022672682</v>
      </c>
      <c r="H384">
        <v>-0.70606382867283457</v>
      </c>
      <c r="I384">
        <v>-0.73055354493695279</v>
      </c>
      <c r="J384">
        <v>-0.71473833840298329</v>
      </c>
      <c r="K384">
        <v>-0.7303562378515368</v>
      </c>
      <c r="L384">
        <v>-0.72952250445068201</v>
      </c>
      <c r="M384">
        <v>-0.7296919919534075</v>
      </c>
      <c r="N384">
        <v>-0.72745617866193413</v>
      </c>
      <c r="O384">
        <v>-0.72898018875443027</v>
      </c>
      <c r="P384">
        <v>-0.73012920941629222</v>
      </c>
    </row>
    <row r="385" spans="1:16" x14ac:dyDescent="0.25">
      <c r="A385" s="1">
        <v>382</v>
      </c>
      <c r="B385" s="5">
        <v>-0.73967298864058795</v>
      </c>
      <c r="C385">
        <v>-0.72099555028167972</v>
      </c>
      <c r="D385">
        <v>-0.6804510042418388</v>
      </c>
      <c r="E385" s="5">
        <v>-0.72952833744540901</v>
      </c>
      <c r="F385">
        <v>-0.72173251733203225</v>
      </c>
      <c r="G385">
        <v>-0.75290071363600408</v>
      </c>
      <c r="H385">
        <v>-0.70612607343255562</v>
      </c>
      <c r="I385">
        <v>-0.73055997622257363</v>
      </c>
      <c r="J385">
        <v>-0.71486255935636756</v>
      </c>
      <c r="K385">
        <v>-0.73035025279026089</v>
      </c>
      <c r="L385">
        <v>-0.72952246361663342</v>
      </c>
      <c r="M385">
        <v>-0.72969778901624227</v>
      </c>
      <c r="N385">
        <v>-0.72747350902832353</v>
      </c>
      <c r="O385">
        <v>-0.72898214851859111</v>
      </c>
      <c r="P385">
        <v>-0.73012391026711743</v>
      </c>
    </row>
    <row r="386" spans="1:16" x14ac:dyDescent="0.25">
      <c r="A386" s="1">
        <v>383</v>
      </c>
      <c r="B386" s="5">
        <v>-0.73984740630270096</v>
      </c>
      <c r="C386">
        <v>-0.72106793048606121</v>
      </c>
      <c r="D386">
        <v>-0.68090124657546791</v>
      </c>
      <c r="E386" s="5">
        <v>-0.72951452948459505</v>
      </c>
      <c r="F386">
        <v>-0.72175386982225831</v>
      </c>
      <c r="G386">
        <v>-0.7529806269165894</v>
      </c>
      <c r="H386">
        <v>-0.70618831811423732</v>
      </c>
      <c r="I386">
        <v>-0.73056640307270992</v>
      </c>
      <c r="J386">
        <v>-0.71498677999891358</v>
      </c>
      <c r="K386">
        <v>-0.73034428917245753</v>
      </c>
      <c r="L386">
        <v>-0.7295224227892515</v>
      </c>
      <c r="M386">
        <v>-0.72970358607840002</v>
      </c>
      <c r="N386">
        <v>-0.72749083938866199</v>
      </c>
      <c r="O386">
        <v>-0.7289841082826749</v>
      </c>
      <c r="P386">
        <v>-0.73011861403460787</v>
      </c>
    </row>
    <row r="387" spans="1:16" x14ac:dyDescent="0.25">
      <c r="A387" s="1">
        <v>384</v>
      </c>
      <c r="B387" s="5">
        <v>-0.74002182010956896</v>
      </c>
      <c r="C387">
        <v>-0.72114030808256846</v>
      </c>
      <c r="D387">
        <v>-0.68135085234973569</v>
      </c>
      <c r="E387" s="5">
        <v>-0.72950072628168905</v>
      </c>
      <c r="F387">
        <v>-0.72177522230329927</v>
      </c>
      <c r="G387">
        <v>-0.75306054006848333</v>
      </c>
      <c r="H387">
        <v>-0.70625056271788023</v>
      </c>
      <c r="I387">
        <v>-0.73057282549194824</v>
      </c>
      <c r="J387">
        <v>-0.71511100033062247</v>
      </c>
      <c r="K387">
        <v>-0.73033834694395883</v>
      </c>
      <c r="L387">
        <v>-0.72952238196853469</v>
      </c>
      <c r="M387">
        <v>-0.72970938313988076</v>
      </c>
      <c r="N387">
        <v>-0.72750816974294974</v>
      </c>
      <c r="O387">
        <v>-0.72898606804668098</v>
      </c>
      <c r="P387">
        <v>-0.73011332071635615</v>
      </c>
    </row>
    <row r="388" spans="1:16" x14ac:dyDescent="0.25">
      <c r="A388" s="1">
        <v>385</v>
      </c>
      <c r="B388" s="5">
        <v>-0.74019623001949397</v>
      </c>
      <c r="C388">
        <v>-0.72121268307134134</v>
      </c>
      <c r="D388">
        <v>-0.68179982291365415</v>
      </c>
      <c r="E388" s="5">
        <v>-0.72948692784220104</v>
      </c>
      <c r="F388">
        <v>-0.72179657477515546</v>
      </c>
      <c r="G388">
        <v>-0.7531404530916862</v>
      </c>
      <c r="H388">
        <v>-0.70631280724348411</v>
      </c>
      <c r="I388">
        <v>-0.73057924348487002</v>
      </c>
      <c r="J388">
        <v>-0.71523522035149578</v>
      </c>
      <c r="K388">
        <v>-0.73033242605078641</v>
      </c>
      <c r="L388">
        <v>-0.72952234115448145</v>
      </c>
      <c r="M388">
        <v>-0.72971518020068438</v>
      </c>
      <c r="N388">
        <v>-0.72752550009118666</v>
      </c>
      <c r="O388">
        <v>-0.7289880278106099</v>
      </c>
      <c r="P388">
        <v>-0.73010803030995752</v>
      </c>
    </row>
    <row r="389" spans="1:16" x14ac:dyDescent="0.25">
      <c r="A389" s="1">
        <v>386</v>
      </c>
      <c r="B389" s="5">
        <v>-0.74037063599096598</v>
      </c>
      <c r="C389">
        <v>-0.72128505545252175</v>
      </c>
      <c r="D389">
        <v>-0.68224815961242646</v>
      </c>
      <c r="E389" s="5">
        <v>-0.72947313417164905</v>
      </c>
      <c r="F389">
        <v>-0.7218179272378269</v>
      </c>
      <c r="G389">
        <v>-0.75322036598619813</v>
      </c>
      <c r="H389">
        <v>-0.70637505169104942</v>
      </c>
      <c r="I389">
        <v>-0.73058565705604872</v>
      </c>
      <c r="J389">
        <v>-0.71535944006153418</v>
      </c>
      <c r="K389">
        <v>-0.73032652643912455</v>
      </c>
      <c r="L389">
        <v>-0.72952230034708987</v>
      </c>
      <c r="M389">
        <v>-0.72972097726081098</v>
      </c>
      <c r="N389">
        <v>-0.72754283043337264</v>
      </c>
      <c r="O389">
        <v>-0.72898998757446143</v>
      </c>
      <c r="P389">
        <v>-0.73010274281301002</v>
      </c>
    </row>
    <row r="390" spans="1:16" x14ac:dyDescent="0.25">
      <c r="A390" s="1">
        <v>387</v>
      </c>
      <c r="B390" s="5">
        <v>-0.74054503798266402</v>
      </c>
      <c r="C390">
        <v>-0.72135742522624946</v>
      </c>
      <c r="D390">
        <v>-0.68269586378745972</v>
      </c>
      <c r="E390" s="5">
        <v>-0.729459345275562</v>
      </c>
      <c r="F390">
        <v>-0.72183927969131345</v>
      </c>
      <c r="G390">
        <v>-0.75330027875201955</v>
      </c>
      <c r="H390">
        <v>-0.70643729606057604</v>
      </c>
      <c r="I390">
        <v>-0.73059206621005268</v>
      </c>
      <c r="J390">
        <v>-0.715483659460739</v>
      </c>
      <c r="K390">
        <v>-0.73032064805532693</v>
      </c>
      <c r="L390">
        <v>-0.72952225954635863</v>
      </c>
      <c r="M390">
        <v>-0.72972677432026045</v>
      </c>
      <c r="N390">
        <v>-0.72756016076950769</v>
      </c>
      <c r="O390">
        <v>-0.72899194733823558</v>
      </c>
      <c r="P390">
        <v>-0.73009745822311423</v>
      </c>
    </row>
    <row r="391" spans="1:16" x14ac:dyDescent="0.25">
      <c r="A391" s="1">
        <v>388</v>
      </c>
      <c r="B391" s="5">
        <v>-0.74071943595345102</v>
      </c>
      <c r="C391">
        <v>-0.72142979239266614</v>
      </c>
      <c r="D391">
        <v>-0.68314293677637894</v>
      </c>
      <c r="E391" s="5">
        <v>-0.72944556115947501</v>
      </c>
      <c r="F391">
        <v>-0.72186063213561513</v>
      </c>
      <c r="G391">
        <v>-0.75338019138915069</v>
      </c>
      <c r="H391">
        <v>-0.7064995403520643</v>
      </c>
      <c r="I391">
        <v>-0.7305984709514437</v>
      </c>
      <c r="J391">
        <v>-0.71560787854911156</v>
      </c>
      <c r="K391">
        <v>-0.73031479084592199</v>
      </c>
      <c r="L391">
        <v>-0.72952221875228584</v>
      </c>
      <c r="M391">
        <v>-0.7297325713790328</v>
      </c>
      <c r="N391">
        <v>-0.72757749109959213</v>
      </c>
      <c r="O391">
        <v>-0.72899390710193224</v>
      </c>
      <c r="P391">
        <v>-0.73009217653787339</v>
      </c>
    </row>
    <row r="392" spans="1:16" x14ac:dyDescent="0.25">
      <c r="A392" s="1">
        <v>389</v>
      </c>
      <c r="B392" s="5">
        <v>-0.74089382986237695</v>
      </c>
      <c r="C392">
        <v>-0.72150215695191278</v>
      </c>
      <c r="D392">
        <v>-0.68358937991304047</v>
      </c>
      <c r="E392" s="5">
        <v>-0.72943178182893398</v>
      </c>
      <c r="F392">
        <v>-0.72188198457073194</v>
      </c>
      <c r="G392">
        <v>-0.7534601038975921</v>
      </c>
      <c r="H392">
        <v>-0.70656178456551433</v>
      </c>
      <c r="I392">
        <v>-0.73060487128477769</v>
      </c>
      <c r="J392">
        <v>-0.71573209732665299</v>
      </c>
      <c r="K392">
        <v>-0.73030895475760538</v>
      </c>
      <c r="L392">
        <v>-0.72952217796486996</v>
      </c>
      <c r="M392">
        <v>-0.72973836843712825</v>
      </c>
      <c r="N392">
        <v>-0.72759482142362564</v>
      </c>
      <c r="O392">
        <v>-0.72899586686555162</v>
      </c>
      <c r="P392">
        <v>-0.73008689775489333</v>
      </c>
    </row>
    <row r="393" spans="1:16" x14ac:dyDescent="0.25">
      <c r="A393" s="1">
        <v>390</v>
      </c>
      <c r="B393" s="5">
        <v>-0.74106821966867398</v>
      </c>
      <c r="C393">
        <v>-0.72157451890413005</v>
      </c>
      <c r="D393">
        <v>-0.68403519452754413</v>
      </c>
      <c r="E393" s="5">
        <v>-0.72941800728949302</v>
      </c>
      <c r="F393">
        <v>-0.72190333699666398</v>
      </c>
      <c r="G393">
        <v>-0.75354001627734368</v>
      </c>
      <c r="H393">
        <v>-0.70662402870092611</v>
      </c>
      <c r="I393">
        <v>-0.73061126721460301</v>
      </c>
      <c r="J393">
        <v>-0.71585631579336417</v>
      </c>
      <c r="K393">
        <v>-0.73030313973723482</v>
      </c>
      <c r="L393">
        <v>-0.72952213718410941</v>
      </c>
      <c r="M393">
        <v>-0.72974416549454657</v>
      </c>
      <c r="N393">
        <v>-0.72761215174160832</v>
      </c>
      <c r="O393">
        <v>-0.72899782662909363</v>
      </c>
      <c r="P393">
        <v>-0.73008162187178249</v>
      </c>
    </row>
    <row r="394" spans="1:16" x14ac:dyDescent="0.25">
      <c r="A394" s="1">
        <v>391</v>
      </c>
      <c r="B394" s="5">
        <v>-0.74124260533176001</v>
      </c>
      <c r="C394">
        <v>-0.72164687824945861</v>
      </c>
      <c r="D394">
        <v>-0.68448038194624805</v>
      </c>
      <c r="E394" s="5">
        <v>-0.72940423754671602</v>
      </c>
      <c r="F394">
        <v>-0.72192468941341104</v>
      </c>
      <c r="G394">
        <v>-0.75361992852840609</v>
      </c>
      <c r="H394">
        <v>-0.70668627275829987</v>
      </c>
      <c r="I394">
        <v>-0.73061765874546314</v>
      </c>
      <c r="J394">
        <v>-0.71598053394924666</v>
      </c>
      <c r="K394">
        <v>-0.73029734573184968</v>
      </c>
      <c r="L394">
        <v>-0.72952209641000254</v>
      </c>
      <c r="M394">
        <v>-0.72974996255128788</v>
      </c>
      <c r="N394">
        <v>-0.72762948205354028</v>
      </c>
      <c r="O394">
        <v>-0.72899978639255814</v>
      </c>
      <c r="P394">
        <v>-0.73007634888615203</v>
      </c>
    </row>
    <row r="395" spans="1:16" x14ac:dyDescent="0.25">
      <c r="A395" s="1">
        <v>392</v>
      </c>
      <c r="B395" s="5">
        <v>-0.74141698681123303</v>
      </c>
      <c r="C395">
        <v>-0.72171923498803958</v>
      </c>
      <c r="D395">
        <v>-0.68492494349178057</v>
      </c>
      <c r="E395" s="5">
        <v>-0.72939047260617595</v>
      </c>
      <c r="F395">
        <v>-0.72194604182097355</v>
      </c>
      <c r="G395">
        <v>-0.75369984065077944</v>
      </c>
      <c r="H395">
        <v>-0.70674851673763595</v>
      </c>
      <c r="I395">
        <v>-0.73062404588189422</v>
      </c>
      <c r="J395">
        <v>-0.71610475179430144</v>
      </c>
      <c r="K395">
        <v>-0.73029157268864564</v>
      </c>
      <c r="L395">
        <v>-0.7295220556425478</v>
      </c>
      <c r="M395">
        <v>-0.72975575960735206</v>
      </c>
      <c r="N395">
        <v>-0.7276468123594213</v>
      </c>
      <c r="O395">
        <v>-0.72900174615594537</v>
      </c>
      <c r="P395">
        <v>-0.73007107879561572</v>
      </c>
    </row>
    <row r="396" spans="1:16" x14ac:dyDescent="0.25">
      <c r="A396" s="1">
        <v>393</v>
      </c>
      <c r="B396" s="5">
        <v>-0.74159136406687098</v>
      </c>
      <c r="C396">
        <v>-0.72179158912001418</v>
      </c>
      <c r="D396">
        <v>-0.68536888048305378</v>
      </c>
      <c r="E396" s="5">
        <v>-0.72937671247345304</v>
      </c>
      <c r="F396">
        <v>-0.72196739421935108</v>
      </c>
      <c r="G396">
        <v>-0.7537797526444644</v>
      </c>
      <c r="H396">
        <v>-0.70681076063893433</v>
      </c>
      <c r="I396">
        <v>-0.73063042862842764</v>
      </c>
      <c r="J396">
        <v>-0.71622896932852964</v>
      </c>
      <c r="K396">
        <v>-0.73028582055498903</v>
      </c>
      <c r="L396">
        <v>-0.72952201488174317</v>
      </c>
      <c r="M396">
        <v>-0.72976155666273923</v>
      </c>
      <c r="N396">
        <v>-0.72766414265925139</v>
      </c>
      <c r="O396">
        <v>-0.72900370591925523</v>
      </c>
      <c r="P396">
        <v>-0.73006581159778983</v>
      </c>
    </row>
    <row r="397" spans="1:16" x14ac:dyDescent="0.25">
      <c r="A397" s="1">
        <v>394</v>
      </c>
      <c r="B397" s="5">
        <v>-0.74176573705863702</v>
      </c>
      <c r="C397">
        <v>-0.72186394064552217</v>
      </c>
      <c r="D397">
        <v>-0.68581219423527673</v>
      </c>
      <c r="E397" s="5">
        <v>-0.72936295715413801</v>
      </c>
      <c r="F397">
        <v>-0.72198874660854384</v>
      </c>
      <c r="G397">
        <v>-0.75385966450946074</v>
      </c>
      <c r="H397">
        <v>-0.70687300446219503</v>
      </c>
      <c r="I397">
        <v>-0.73063680698958677</v>
      </c>
      <c r="J397">
        <v>-0.71635318655193247</v>
      </c>
      <c r="K397">
        <v>-0.73028008927840904</v>
      </c>
      <c r="L397">
        <v>-0.72952197412758779</v>
      </c>
      <c r="M397">
        <v>-0.72976735371744939</v>
      </c>
      <c r="N397">
        <v>-0.72768147295303087</v>
      </c>
      <c r="O397">
        <v>-0.72900566568248781</v>
      </c>
      <c r="P397">
        <v>-0.73006054729029335</v>
      </c>
    </row>
    <row r="398" spans="1:16" x14ac:dyDescent="0.25">
      <c r="A398" s="1">
        <v>395</v>
      </c>
      <c r="B398" s="5">
        <v>-0.74194010574666802</v>
      </c>
      <c r="C398">
        <v>-0.72193628956470579</v>
      </c>
      <c r="D398">
        <v>-0.68625488605996809</v>
      </c>
      <c r="E398" s="5">
        <v>-0.72934920665383296</v>
      </c>
      <c r="F398">
        <v>-0.72201009898855184</v>
      </c>
      <c r="G398">
        <v>-0.75393957624576902</v>
      </c>
      <c r="H398">
        <v>-0.70693524820741838</v>
      </c>
      <c r="I398">
        <v>-0.73064318096989012</v>
      </c>
      <c r="J398">
        <v>-0.71647740346451105</v>
      </c>
      <c r="K398">
        <v>-0.73027437880660107</v>
      </c>
      <c r="L398">
        <v>-0.7295219333800792</v>
      </c>
      <c r="M398">
        <v>-0.72977315077148242</v>
      </c>
      <c r="N398">
        <v>-0.72769880324075942</v>
      </c>
      <c r="O398">
        <v>-0.7290076254456429</v>
      </c>
      <c r="P398">
        <v>-0.73005528587074797</v>
      </c>
    </row>
    <row r="399" spans="1:16" x14ac:dyDescent="0.25">
      <c r="A399" s="1">
        <v>396</v>
      </c>
      <c r="B399" s="5">
        <v>-0.74211447009128195</v>
      </c>
      <c r="C399">
        <v>-0.72200863587770459</v>
      </c>
      <c r="D399">
        <v>-0.68669695726496938</v>
      </c>
      <c r="E399" s="5">
        <v>-0.72933546097814395</v>
      </c>
      <c r="F399">
        <v>-0.72203145135937497</v>
      </c>
      <c r="G399">
        <v>-0.75401948785338968</v>
      </c>
      <c r="H399">
        <v>-0.70699749187460448</v>
      </c>
      <c r="I399">
        <v>-0.73064955057384917</v>
      </c>
      <c r="J399">
        <v>-0.7166016200662666</v>
      </c>
      <c r="K399">
        <v>-0.73026868908742726</v>
      </c>
      <c r="L399">
        <v>-0.7295218926392163</v>
      </c>
      <c r="M399">
        <v>-0.72977894782483843</v>
      </c>
      <c r="N399">
        <v>-0.72771613352243736</v>
      </c>
      <c r="O399">
        <v>-0.72900958520872061</v>
      </c>
      <c r="P399">
        <v>-0.73005002733677793</v>
      </c>
    </row>
    <row r="400" spans="1:16" x14ac:dyDescent="0.25">
      <c r="A400" s="1">
        <v>397</v>
      </c>
      <c r="B400" s="5">
        <v>-0.74228883005297397</v>
      </c>
      <c r="C400">
        <v>-0.72208097958466044</v>
      </c>
      <c r="D400">
        <v>-0.68713840915445745</v>
      </c>
      <c r="E400" s="5">
        <v>-0.72932172013269003</v>
      </c>
      <c r="F400">
        <v>-0.72205280372101333</v>
      </c>
      <c r="G400">
        <v>-0.75409939933232295</v>
      </c>
      <c r="H400">
        <v>-0.70705973546375356</v>
      </c>
      <c r="I400">
        <v>-0.73065591580596967</v>
      </c>
      <c r="J400">
        <v>-0.71672583635720044</v>
      </c>
      <c r="K400">
        <v>-0.73026302006891408</v>
      </c>
      <c r="L400">
        <v>-0.72952185190499719</v>
      </c>
      <c r="M400">
        <v>-0.72978474487751743</v>
      </c>
      <c r="N400">
        <v>-0.72773346379806425</v>
      </c>
      <c r="O400">
        <v>-0.72901154497172083</v>
      </c>
      <c r="P400">
        <v>-0.7300447716860099</v>
      </c>
    </row>
    <row r="401" spans="1:16" x14ac:dyDescent="0.25">
      <c r="A401" s="1">
        <v>398</v>
      </c>
      <c r="B401" s="5">
        <v>-0.74246318559241598</v>
      </c>
      <c r="C401">
        <v>-0.72215332068571336</v>
      </c>
      <c r="D401">
        <v>-0.68757924302895779</v>
      </c>
      <c r="E401" s="5">
        <v>-0.72930798412309905</v>
      </c>
      <c r="F401">
        <v>-0.72207415607346692</v>
      </c>
      <c r="G401">
        <v>-0.75417931068256905</v>
      </c>
      <c r="H401">
        <v>-0.70712197897486551</v>
      </c>
      <c r="I401">
        <v>-0.73066227667075134</v>
      </c>
      <c r="J401">
        <v>-0.71685005233731347</v>
      </c>
      <c r="K401">
        <v>-0.7302573716992532</v>
      </c>
      <c r="L401">
        <v>-0.72952181117742054</v>
      </c>
      <c r="M401">
        <v>-0.7297905419295192</v>
      </c>
      <c r="N401">
        <v>-0.72775079406764043</v>
      </c>
      <c r="O401">
        <v>-0.72901350473464388</v>
      </c>
      <c r="P401">
        <v>-0.73003951891607322</v>
      </c>
    </row>
    <row r="402" spans="1:16" x14ac:dyDescent="0.25">
      <c r="A402" s="1">
        <v>399</v>
      </c>
      <c r="B402" s="5">
        <v>-0.74263753667045296</v>
      </c>
      <c r="C402">
        <v>-0.72222565918100456</v>
      </c>
      <c r="D402">
        <v>-0.68801946018535709</v>
      </c>
      <c r="E402" s="5">
        <v>-0.72929425295500705</v>
      </c>
      <c r="F402">
        <v>-0.72209550841673587</v>
      </c>
      <c r="G402">
        <v>-0.7542592219041282</v>
      </c>
      <c r="H402">
        <v>-0.70718422240794077</v>
      </c>
      <c r="I402">
        <v>-0.73066863317268704</v>
      </c>
      <c r="J402">
        <v>-0.71697426800660702</v>
      </c>
      <c r="K402">
        <v>-0.73025174392678449</v>
      </c>
      <c r="L402">
        <v>-0.72952177045648436</v>
      </c>
      <c r="M402">
        <v>-0.72979633898084395</v>
      </c>
      <c r="N402">
        <v>-0.72776812433116589</v>
      </c>
      <c r="O402">
        <v>-0.72901546449748944</v>
      </c>
      <c r="P402">
        <v>-0.7300342690246</v>
      </c>
    </row>
    <row r="403" spans="1:16" x14ac:dyDescent="0.25">
      <c r="A403" s="1">
        <v>400</v>
      </c>
      <c r="B403" s="5">
        <v>-0.74281188324810898</v>
      </c>
      <c r="C403">
        <v>-0.72229799507067449</v>
      </c>
      <c r="D403">
        <v>-0.68845906191691586</v>
      </c>
      <c r="E403" s="5">
        <v>-0.72928052663405896</v>
      </c>
      <c r="F403">
        <v>-0.72211686075081971</v>
      </c>
      <c r="G403">
        <v>-0.75433913299700106</v>
      </c>
      <c r="H403">
        <v>-0.70724646576297934</v>
      </c>
      <c r="I403">
        <v>-0.73067498531626418</v>
      </c>
      <c r="J403">
        <v>-0.71709848336508208</v>
      </c>
      <c r="K403">
        <v>-0.7302461367000318</v>
      </c>
      <c r="L403">
        <v>-0.72952172974218754</v>
      </c>
      <c r="M403">
        <v>-0.72980213603149191</v>
      </c>
      <c r="N403">
        <v>-0.72778545458864052</v>
      </c>
      <c r="O403">
        <v>-0.72901742426025773</v>
      </c>
      <c r="P403">
        <v>-0.73002902200922482</v>
      </c>
    </row>
    <row r="404" spans="1:16" x14ac:dyDescent="0.25">
      <c r="A404" s="1">
        <v>401</v>
      </c>
      <c r="B404" s="5">
        <v>-0.74298622528657798</v>
      </c>
      <c r="C404">
        <v>-0.72237032835486414</v>
      </c>
      <c r="D404">
        <v>-0.68889804951328082</v>
      </c>
      <c r="E404" s="5">
        <v>-0.72926680516591103</v>
      </c>
      <c r="F404">
        <v>-0.72213821307571913</v>
      </c>
      <c r="G404">
        <v>-0.75441904396118764</v>
      </c>
      <c r="H404">
        <v>-0.70730870903998144</v>
      </c>
      <c r="I404">
        <v>-0.7306813331059635</v>
      </c>
      <c r="J404">
        <v>-0.71722269841274</v>
      </c>
      <c r="K404">
        <v>-0.73024054996766052</v>
      </c>
      <c r="L404">
        <v>-0.72952168903452774</v>
      </c>
      <c r="M404">
        <v>-0.72980793308146252</v>
      </c>
      <c r="N404">
        <v>-0.72780278484006433</v>
      </c>
      <c r="O404">
        <v>-0.72901938402294852</v>
      </c>
      <c r="P404">
        <v>-0.73002377786758477</v>
      </c>
    </row>
    <row r="405" spans="1:16" x14ac:dyDescent="0.25">
      <c r="A405" s="1">
        <v>402</v>
      </c>
      <c r="B405" s="5">
        <v>-0.74316056274722697</v>
      </c>
      <c r="C405">
        <v>-0.72244265903371507</v>
      </c>
      <c r="D405">
        <v>-0.68933642426049868</v>
      </c>
      <c r="E405" s="5">
        <v>-0.72925308855622595</v>
      </c>
      <c r="F405">
        <v>-0.72215956539143367</v>
      </c>
      <c r="G405">
        <v>-0.75449895479668849</v>
      </c>
      <c r="H405">
        <v>-0.70737095223894708</v>
      </c>
      <c r="I405">
        <v>-0.73068767654625988</v>
      </c>
      <c r="J405">
        <v>-0.71734691314958199</v>
      </c>
      <c r="K405">
        <v>-0.73023498367851436</v>
      </c>
      <c r="L405">
        <v>-0.72952164833350386</v>
      </c>
      <c r="M405">
        <v>-0.72981373013075612</v>
      </c>
      <c r="N405">
        <v>-0.7278201150854372</v>
      </c>
      <c r="O405">
        <v>-0.72902134378556205</v>
      </c>
      <c r="P405">
        <v>-0.73001853659731986</v>
      </c>
    </row>
    <row r="406" spans="1:16" x14ac:dyDescent="0.25">
      <c r="A406" s="1">
        <v>403</v>
      </c>
      <c r="B406" s="5">
        <v>-0.74333489559159605</v>
      </c>
      <c r="C406">
        <v>-0.7225149871073665</v>
      </c>
      <c r="D406">
        <v>-0.68977418744102714</v>
      </c>
      <c r="E406" s="5">
        <v>-0.72923937681067696</v>
      </c>
      <c r="F406">
        <v>-0.72218091769796344</v>
      </c>
      <c r="G406">
        <v>-0.7545788655035035</v>
      </c>
      <c r="H406">
        <v>-0.70743319535987659</v>
      </c>
      <c r="I406">
        <v>-0.73069401564162195</v>
      </c>
      <c r="J406">
        <v>-0.71747112757560905</v>
      </c>
      <c r="K406">
        <v>-0.73022943778158367</v>
      </c>
      <c r="L406">
        <v>-0.72952160763911422</v>
      </c>
      <c r="M406">
        <v>-0.72981952717937282</v>
      </c>
      <c r="N406">
        <v>-0.72783744532475947</v>
      </c>
      <c r="O406">
        <v>-0.72902330354809797</v>
      </c>
      <c r="P406">
        <v>-0.7300132981960723</v>
      </c>
    </row>
    <row r="407" spans="1:16" x14ac:dyDescent="0.25">
      <c r="A407" s="1">
        <v>404</v>
      </c>
      <c r="B407" s="5">
        <v>-0.74350922378139594</v>
      </c>
      <c r="C407">
        <v>-0.72258731257596009</v>
      </c>
      <c r="D407">
        <v>-0.69021134033374842</v>
      </c>
      <c r="E407" s="5">
        <v>-0.72922566993494697</v>
      </c>
      <c r="F407">
        <v>-0.72220226999530845</v>
      </c>
      <c r="G407">
        <v>-0.75465877608163345</v>
      </c>
      <c r="H407">
        <v>-0.70749543840276985</v>
      </c>
      <c r="I407">
        <v>-0.73070035039651238</v>
      </c>
      <c r="J407">
        <v>-0.7175953416908224</v>
      </c>
      <c r="K407">
        <v>-0.7302239122260239</v>
      </c>
      <c r="L407">
        <v>-0.72952156695135706</v>
      </c>
      <c r="M407">
        <v>-0.72982532422731228</v>
      </c>
      <c r="N407">
        <v>-0.72785477555803102</v>
      </c>
      <c r="O407">
        <v>-0.72902526331055673</v>
      </c>
      <c r="P407">
        <v>-0.73000806266148688</v>
      </c>
    </row>
    <row r="408" spans="1:16" x14ac:dyDescent="0.25">
      <c r="A408" s="1">
        <v>405</v>
      </c>
      <c r="B408" s="5">
        <v>-0.74368354727850705</v>
      </c>
      <c r="C408">
        <v>-0.72265963543963652</v>
      </c>
      <c r="D408">
        <v>-0.69064788421398138</v>
      </c>
      <c r="E408" s="5">
        <v>-0.72921196793472898</v>
      </c>
      <c r="F408">
        <v>-0.7222236222834687</v>
      </c>
      <c r="G408">
        <v>-0.75473868653107856</v>
      </c>
      <c r="H408">
        <v>-0.70755768136762731</v>
      </c>
      <c r="I408">
        <v>-0.73070668081538726</v>
      </c>
      <c r="J408">
        <v>-0.71771955549522315</v>
      </c>
      <c r="K408">
        <v>-0.73021840696115503</v>
      </c>
      <c r="L408">
        <v>-0.72952152627023092</v>
      </c>
      <c r="M408">
        <v>-0.72983112127457483</v>
      </c>
      <c r="N408">
        <v>-0.72787210578525174</v>
      </c>
      <c r="O408">
        <v>-0.72902722307293799</v>
      </c>
      <c r="P408">
        <v>-0.73000282999121147</v>
      </c>
    </row>
    <row r="409" spans="1:16" x14ac:dyDescent="0.25">
      <c r="A409" s="1">
        <v>406</v>
      </c>
      <c r="B409" s="5">
        <v>-0.74385786604497905</v>
      </c>
      <c r="C409">
        <v>-0.72273195569853654</v>
      </c>
      <c r="D409">
        <v>-0.69108382035349414</v>
      </c>
      <c r="E409" s="5">
        <v>-0.72919827081572297</v>
      </c>
      <c r="F409">
        <v>-0.7222449745624443</v>
      </c>
      <c r="G409">
        <v>-0.75481859685183894</v>
      </c>
      <c r="H409">
        <v>-0.70761992425444908</v>
      </c>
      <c r="I409">
        <v>-0.73071300690269736</v>
      </c>
      <c r="J409">
        <v>-0.71784376898881264</v>
      </c>
      <c r="K409">
        <v>-0.73021292193644272</v>
      </c>
      <c r="L409">
        <v>-0.72952148559573393</v>
      </c>
      <c r="M409">
        <v>-0.72983691832116016</v>
      </c>
      <c r="N409">
        <v>-0.72788943600642153</v>
      </c>
      <c r="O409">
        <v>-0.72902918283524198</v>
      </c>
      <c r="P409">
        <v>-0.72999760018289583</v>
      </c>
    </row>
    <row r="410" spans="1:16" x14ac:dyDescent="0.25">
      <c r="A410" s="1">
        <v>407</v>
      </c>
      <c r="B410" s="5">
        <v>-0.74403218004303096</v>
      </c>
      <c r="C410">
        <v>-0.72280427335280084</v>
      </c>
      <c r="D410">
        <v>-0.691519150020516</v>
      </c>
      <c r="E410" s="5">
        <v>-0.72918457858364005</v>
      </c>
      <c r="F410">
        <v>-0.72226632683223513</v>
      </c>
      <c r="G410">
        <v>-0.75489850704391492</v>
      </c>
      <c r="H410">
        <v>-0.70768216706323517</v>
      </c>
      <c r="I410">
        <v>-0.73071932866288691</v>
      </c>
      <c r="J410">
        <v>-0.71796798217159186</v>
      </c>
      <c r="K410">
        <v>-0.73020745710152124</v>
      </c>
      <c r="L410">
        <v>-0.72952144492786475</v>
      </c>
      <c r="M410">
        <v>-0.72984271536706846</v>
      </c>
      <c r="N410">
        <v>-0.72790676622154082</v>
      </c>
      <c r="O410">
        <v>-0.72903114259746848</v>
      </c>
      <c r="P410">
        <v>-0.72999237323419286</v>
      </c>
    </row>
    <row r="411" spans="1:16" x14ac:dyDescent="0.25">
      <c r="A411" s="1">
        <v>408</v>
      </c>
      <c r="B411" s="5">
        <v>-0.74420648923504595</v>
      </c>
      <c r="C411">
        <v>-0.72287658840256996</v>
      </c>
      <c r="D411">
        <v>-0.69195387447975021</v>
      </c>
      <c r="E411" s="5">
        <v>-0.72917089124419898</v>
      </c>
      <c r="F411">
        <v>-0.72228767909284131</v>
      </c>
      <c r="G411">
        <v>-0.75497841710730706</v>
      </c>
      <c r="H411">
        <v>-0.70774440979398556</v>
      </c>
      <c r="I411">
        <v>-0.73072564610039381</v>
      </c>
      <c r="J411">
        <v>-0.71809219504356214</v>
      </c>
      <c r="K411">
        <v>-0.73020201240617777</v>
      </c>
      <c r="L411">
        <v>-0.7295214042666216</v>
      </c>
      <c r="M411">
        <v>-0.72984851241229987</v>
      </c>
      <c r="N411">
        <v>-0.72792409643060907</v>
      </c>
      <c r="O411">
        <v>-0.72903310235961771</v>
      </c>
      <c r="P411">
        <v>-0.72998714914275764</v>
      </c>
    </row>
    <row r="412" spans="1:16" x14ac:dyDescent="0.25">
      <c r="A412" s="1">
        <v>409</v>
      </c>
      <c r="B412" s="5">
        <v>-0.74438079358357701</v>
      </c>
      <c r="C412">
        <v>-0.7229489008479848</v>
      </c>
      <c r="D412">
        <v>-0.69238799499238601</v>
      </c>
      <c r="E412" s="5">
        <v>-0.72915720880313095</v>
      </c>
      <c r="F412">
        <v>-0.72230903134426261</v>
      </c>
      <c r="G412">
        <v>-0.75505832704201536</v>
      </c>
      <c r="H412">
        <v>-0.70780665244670082</v>
      </c>
      <c r="I412">
        <v>-0.73073195921965051</v>
      </c>
      <c r="J412">
        <v>-0.71821640760472449</v>
      </c>
      <c r="K412">
        <v>-0.73019658780035357</v>
      </c>
      <c r="L412">
        <v>-0.72952136361200282</v>
      </c>
      <c r="M412">
        <v>-0.72985430945685403</v>
      </c>
      <c r="N412">
        <v>-0.72794142663362671</v>
      </c>
      <c r="O412">
        <v>-0.72903506212168945</v>
      </c>
      <c r="P412">
        <v>-0.72998192790624794</v>
      </c>
    </row>
    <row r="413" spans="1:16" x14ac:dyDescent="0.25">
      <c r="A413" s="1">
        <v>410</v>
      </c>
      <c r="B413" s="5">
        <v>-0.74455509305134204</v>
      </c>
      <c r="C413">
        <v>-0.72302121068918557</v>
      </c>
      <c r="D413">
        <v>-0.6928215128161106</v>
      </c>
      <c r="E413" s="5">
        <v>-0.72914353126617304</v>
      </c>
      <c r="F413">
        <v>-0.72233038358649926</v>
      </c>
      <c r="G413">
        <v>-0.75513823684804049</v>
      </c>
      <c r="H413">
        <v>-0.70786889502138073</v>
      </c>
      <c r="I413">
        <v>-0.73073826802508313</v>
      </c>
      <c r="J413">
        <v>-0.71834061985508002</v>
      </c>
      <c r="K413">
        <v>-0.73019118323415533</v>
      </c>
      <c r="L413">
        <v>-0.72952132296400696</v>
      </c>
      <c r="M413">
        <v>-0.7298601065007313</v>
      </c>
      <c r="N413">
        <v>-0.72795875683059352</v>
      </c>
      <c r="O413">
        <v>-0.72903702188368391</v>
      </c>
      <c r="P413">
        <v>-0.72997670952232407</v>
      </c>
    </row>
    <row r="414" spans="1:16" x14ac:dyDescent="0.25">
      <c r="A414" s="1">
        <v>411</v>
      </c>
      <c r="B414" s="5">
        <v>-0.74472938760122198</v>
      </c>
      <c r="C414">
        <v>-0.72309351792631338</v>
      </c>
      <c r="D414">
        <v>-0.69325442920512159</v>
      </c>
      <c r="E414" s="5">
        <v>-0.72912985863907398</v>
      </c>
      <c r="F414">
        <v>-0.72235173581955125</v>
      </c>
      <c r="G414">
        <v>-0.75521814652538233</v>
      </c>
      <c r="H414">
        <v>-0.70793113751802572</v>
      </c>
      <c r="I414">
        <v>-0.73074457252111136</v>
      </c>
      <c r="J414">
        <v>-0.71846483179463028</v>
      </c>
      <c r="K414">
        <v>-0.73018579865783217</v>
      </c>
      <c r="L414">
        <v>-0.72952128232263225</v>
      </c>
      <c r="M414">
        <v>-0.72986590354393144</v>
      </c>
      <c r="N414">
        <v>-0.72797608702150962</v>
      </c>
      <c r="O414">
        <v>-0.72903898164560099</v>
      </c>
      <c r="P414">
        <v>-0.72997149398864924</v>
      </c>
    </row>
    <row r="415" spans="1:16" x14ac:dyDescent="0.25">
      <c r="A415" s="1">
        <v>412</v>
      </c>
      <c r="B415" s="5">
        <v>-0.74490367719626405</v>
      </c>
      <c r="C415">
        <v>-0.72316582255950912</v>
      </c>
      <c r="D415">
        <v>-0.6936867454101393</v>
      </c>
      <c r="E415" s="5">
        <v>-0.72911619092759195</v>
      </c>
      <c r="F415">
        <v>-0.72237308804341849</v>
      </c>
      <c r="G415">
        <v>-0.75529805607404144</v>
      </c>
      <c r="H415">
        <v>-0.70799337993663569</v>
      </c>
      <c r="I415">
        <v>-0.73075087271214911</v>
      </c>
      <c r="J415">
        <v>-0.71858904342337593</v>
      </c>
      <c r="K415">
        <v>-0.73018043402179411</v>
      </c>
      <c r="L415">
        <v>-0.72952124168787713</v>
      </c>
      <c r="M415">
        <v>-0.72987170058645445</v>
      </c>
      <c r="N415">
        <v>-0.727993417206375</v>
      </c>
      <c r="O415">
        <v>-0.72904094140744058</v>
      </c>
      <c r="P415">
        <v>-0.72996628130288843</v>
      </c>
    </row>
    <row r="416" spans="1:16" x14ac:dyDescent="0.25">
      <c r="A416" s="1">
        <v>413</v>
      </c>
      <c r="B416" s="5">
        <v>-0.745077961799676</v>
      </c>
      <c r="C416">
        <v>-0.7232381245889129</v>
      </c>
      <c r="D416">
        <v>-0.69411846267841826</v>
      </c>
      <c r="E416" s="5">
        <v>-0.72910252813749199</v>
      </c>
      <c r="F416">
        <v>-0.72239444025810118</v>
      </c>
      <c r="G416">
        <v>-0.75537796549401826</v>
      </c>
      <c r="H416">
        <v>-0.70805562227721097</v>
      </c>
      <c r="I416">
        <v>-0.73075716860260487</v>
      </c>
      <c r="J416">
        <v>-0.71871325474131853</v>
      </c>
      <c r="K416">
        <v>-0.73017508927660635</v>
      </c>
      <c r="L416">
        <v>-0.72952120105974005</v>
      </c>
      <c r="M416">
        <v>-0.72987749762830056</v>
      </c>
      <c r="N416">
        <v>-0.72801074738518945</v>
      </c>
      <c r="O416">
        <v>-0.72904290116920301</v>
      </c>
      <c r="P416">
        <v>-0.72996107146271016</v>
      </c>
    </row>
    <row r="417" spans="1:16" x14ac:dyDescent="0.25">
      <c r="A417" s="1">
        <v>414</v>
      </c>
      <c r="B417" s="5">
        <v>-0.74525224137483004</v>
      </c>
      <c r="C417">
        <v>-0.72331042401466572</v>
      </c>
      <c r="D417">
        <v>-0.69454958225375951</v>
      </c>
      <c r="E417" s="5">
        <v>-0.72908887027455305</v>
      </c>
      <c r="F417">
        <v>-0.72241579246359899</v>
      </c>
      <c r="G417">
        <v>-0.75545787478531279</v>
      </c>
      <c r="H417">
        <v>-0.70811786453975167</v>
      </c>
      <c r="I417">
        <v>-0.73076346019687977</v>
      </c>
      <c r="J417">
        <v>-0.71883746574845908</v>
      </c>
      <c r="K417">
        <v>-0.73016976437298931</v>
      </c>
      <c r="L417">
        <v>-0.72952116043821924</v>
      </c>
      <c r="M417">
        <v>-0.72988329466946955</v>
      </c>
      <c r="N417">
        <v>-0.72802807755795318</v>
      </c>
      <c r="O417">
        <v>-0.72904486093088794</v>
      </c>
      <c r="P417">
        <v>-0.72995586446578464</v>
      </c>
    </row>
    <row r="418" spans="1:16" x14ac:dyDescent="0.25">
      <c r="A418" s="1">
        <v>415</v>
      </c>
      <c r="B418" s="5">
        <v>-0.74542651588525799</v>
      </c>
      <c r="C418">
        <v>-0.72338272083690824</v>
      </c>
      <c r="D418">
        <v>-0.69498010537652244</v>
      </c>
      <c r="E418" s="5">
        <v>-0.72907521734455905</v>
      </c>
      <c r="F418">
        <v>-0.72243714465991227</v>
      </c>
      <c r="G418">
        <v>-0.75553778394792559</v>
      </c>
      <c r="H418">
        <v>-0.70818010672425791</v>
      </c>
      <c r="I418">
        <v>-0.73076974749937074</v>
      </c>
      <c r="J418">
        <v>-0.7189616764447988</v>
      </c>
      <c r="K418">
        <v>-0.73016445926181717</v>
      </c>
      <c r="L418">
        <v>-0.72952111982331302</v>
      </c>
      <c r="M418">
        <v>-0.72988909170996141</v>
      </c>
      <c r="N418">
        <v>-0.72804540772466642</v>
      </c>
      <c r="O418">
        <v>-0.72904682069249549</v>
      </c>
      <c r="P418">
        <v>-0.72995066030978506</v>
      </c>
    </row>
    <row r="419" spans="1:16" x14ac:dyDescent="0.25">
      <c r="A419" s="1">
        <v>416</v>
      </c>
      <c r="B419" s="5">
        <v>-0.74560078529465401</v>
      </c>
      <c r="C419">
        <v>-0.7234550150557808</v>
      </c>
      <c r="D419">
        <v>-0.69541003328363682</v>
      </c>
      <c r="E419" s="5">
        <v>-0.72906156935330702</v>
      </c>
      <c r="F419">
        <v>-0.72245849684704067</v>
      </c>
      <c r="G419">
        <v>-0.75561769298185666</v>
      </c>
      <c r="H419">
        <v>-0.70824234883072978</v>
      </c>
      <c r="I419">
        <v>-0.73077603051446693</v>
      </c>
      <c r="J419">
        <v>-0.71908588683033869</v>
      </c>
      <c r="K419">
        <v>-0.73015917389410256</v>
      </c>
      <c r="L419">
        <v>-0.7295210792150203</v>
      </c>
      <c r="M419">
        <v>-0.72989488874977637</v>
      </c>
      <c r="N419">
        <v>-0.72806273788532871</v>
      </c>
      <c r="O419">
        <v>-0.72904878045402555</v>
      </c>
      <c r="P419">
        <v>-0.72994545899238694</v>
      </c>
    </row>
    <row r="420" spans="1:16" x14ac:dyDescent="0.25">
      <c r="A420" s="1">
        <v>417</v>
      </c>
      <c r="B420" s="5">
        <v>-0.74577504956687002</v>
      </c>
      <c r="C420">
        <v>-0.72352730667142418</v>
      </c>
      <c r="D420">
        <v>-0.69583936720861461</v>
      </c>
      <c r="E420" s="5">
        <v>-0.72904792630660098</v>
      </c>
      <c r="F420">
        <v>-0.72247984902498463</v>
      </c>
      <c r="G420">
        <v>-0.75569760188710666</v>
      </c>
      <c r="H420">
        <v>-0.70830459085916753</v>
      </c>
      <c r="I420">
        <v>-0.73078230924655241</v>
      </c>
      <c r="J420">
        <v>-0.71921009690508009</v>
      </c>
      <c r="K420">
        <v>-0.73015390822103077</v>
      </c>
      <c r="L420">
        <v>-0.72952103861333895</v>
      </c>
      <c r="M420">
        <v>-0.72990068578891398</v>
      </c>
      <c r="N420">
        <v>-0.7280800680399403</v>
      </c>
      <c r="O420">
        <v>-0.72905074021547844</v>
      </c>
      <c r="P420">
        <v>-0.72994026051126859</v>
      </c>
    </row>
    <row r="421" spans="1:16" x14ac:dyDescent="0.25">
      <c r="A421" s="1">
        <v>418</v>
      </c>
      <c r="B421" s="5">
        <v>-0.74594930866591702</v>
      </c>
      <c r="C421">
        <v>-0.72359959568397902</v>
      </c>
      <c r="D421">
        <v>-0.6962681083815615</v>
      </c>
      <c r="E421" s="5">
        <v>-0.72903428821025595</v>
      </c>
      <c r="F421">
        <v>-0.72250120119374384</v>
      </c>
      <c r="G421">
        <v>-0.75577751066367582</v>
      </c>
      <c r="H421">
        <v>-0.70836683280957125</v>
      </c>
      <c r="I421">
        <v>-0.73078858370000566</v>
      </c>
      <c r="J421">
        <v>-0.71933430666902409</v>
      </c>
      <c r="K421">
        <v>-0.73014866219392605</v>
      </c>
      <c r="L421">
        <v>-0.72952099801826731</v>
      </c>
      <c r="M421">
        <v>-0.7299064828273748</v>
      </c>
      <c r="N421">
        <v>-0.72809739818850105</v>
      </c>
      <c r="O421">
        <v>-0.72905269997685385</v>
      </c>
      <c r="P421">
        <v>-0.72993506486411064</v>
      </c>
    </row>
    <row r="422" spans="1:16" x14ac:dyDescent="0.25">
      <c r="A422" s="1">
        <v>419</v>
      </c>
      <c r="B422" s="5">
        <v>-0.74612356255596501</v>
      </c>
      <c r="C422">
        <v>-0.72367188209358602</v>
      </c>
      <c r="D422">
        <v>-0.69669625802918933</v>
      </c>
      <c r="E422" s="5">
        <v>-0.72902065507009495</v>
      </c>
      <c r="F422">
        <v>-0.72252255335331828</v>
      </c>
      <c r="G422">
        <v>-0.75585741931156436</v>
      </c>
      <c r="H422">
        <v>-0.70842907468194105</v>
      </c>
      <c r="I422">
        <v>-0.73079485387919785</v>
      </c>
      <c r="J422">
        <v>-0.71945851612217204</v>
      </c>
      <c r="K422">
        <v>-0.73014343576426233</v>
      </c>
      <c r="L422">
        <v>-0.72952095742980405</v>
      </c>
      <c r="M422">
        <v>-0.72991227986515861</v>
      </c>
      <c r="N422">
        <v>-0.72811472833101121</v>
      </c>
      <c r="O422">
        <v>-0.72905465973815187</v>
      </c>
      <c r="P422">
        <v>-0.72992987204859638</v>
      </c>
    </row>
    <row r="423" spans="1:16" x14ac:dyDescent="0.25">
      <c r="A423" s="1">
        <v>420</v>
      </c>
      <c r="B423" s="5">
        <v>-0.74629781120134198</v>
      </c>
      <c r="C423">
        <v>-0.72374416590038559</v>
      </c>
      <c r="D423">
        <v>-0.69712381737482676</v>
      </c>
      <c r="E423" s="5">
        <v>-0.72900702689195396</v>
      </c>
      <c r="F423">
        <v>-0.72254390550370828</v>
      </c>
      <c r="G423">
        <v>-0.75593732783077261</v>
      </c>
      <c r="H423">
        <v>-0.70849131647627717</v>
      </c>
      <c r="I423">
        <v>-0.73080111978849593</v>
      </c>
      <c r="J423">
        <v>-0.71958272526452483</v>
      </c>
      <c r="K423">
        <v>-0.73013822888367153</v>
      </c>
      <c r="L423">
        <v>-0.72952091684794751</v>
      </c>
      <c r="M423">
        <v>-0.72991807690226518</v>
      </c>
      <c r="N423">
        <v>-0.72813205846747064</v>
      </c>
      <c r="O423">
        <v>-0.7290566194993725</v>
      </c>
      <c r="P423">
        <v>-0.72992468206241146</v>
      </c>
    </row>
    <row r="424" spans="1:16" x14ac:dyDescent="0.25">
      <c r="A424" s="1">
        <v>421</v>
      </c>
      <c r="B424" s="5">
        <v>-0.74647205456652899</v>
      </c>
      <c r="C424">
        <v>-0.72381644710451787</v>
      </c>
      <c r="D424">
        <v>-0.69755078763843203</v>
      </c>
      <c r="E424" s="5">
        <v>-0.72899340368167398</v>
      </c>
      <c r="F424">
        <v>-0.72256525764491353</v>
      </c>
      <c r="G424">
        <v>-0.7560172362213009</v>
      </c>
      <c r="H424">
        <v>-0.70855355819257959</v>
      </c>
      <c r="I424">
        <v>-0.73080738143225976</v>
      </c>
      <c r="J424">
        <v>-0.71970693409608377</v>
      </c>
      <c r="K424">
        <v>-0.73013304150392511</v>
      </c>
      <c r="L424">
        <v>-0.72952087627269602</v>
      </c>
      <c r="M424">
        <v>-0.72992387393869484</v>
      </c>
      <c r="N424">
        <v>-0.72814938859787925</v>
      </c>
      <c r="O424">
        <v>-0.72905857926051587</v>
      </c>
      <c r="P424">
        <v>-0.72991949490324426</v>
      </c>
    </row>
    <row r="425" spans="1:16" x14ac:dyDescent="0.25">
      <c r="A425" s="1">
        <v>422</v>
      </c>
      <c r="B425" s="5">
        <v>-0.746646292616166</v>
      </c>
      <c r="C425">
        <v>-0.72388872570612461</v>
      </c>
      <c r="D425">
        <v>-0.69797717003660364</v>
      </c>
      <c r="E425" s="5">
        <v>-0.72897978544511</v>
      </c>
      <c r="F425">
        <v>-0.72258660977693401</v>
      </c>
      <c r="G425">
        <v>-0.75609714448314957</v>
      </c>
      <c r="H425">
        <v>-0.70861579983084866</v>
      </c>
      <c r="I425">
        <v>-0.73081363881484285</v>
      </c>
      <c r="J425">
        <v>-0.71983114261684999</v>
      </c>
      <c r="K425">
        <v>-0.73012787357695041</v>
      </c>
      <c r="L425">
        <v>-0.72952083570404791</v>
      </c>
      <c r="M425">
        <v>-0.72992967097444728</v>
      </c>
      <c r="N425">
        <v>-0.72816671872223715</v>
      </c>
      <c r="O425">
        <v>-0.72906053902158163</v>
      </c>
      <c r="P425">
        <v>-0.72991431056878542</v>
      </c>
    </row>
    <row r="426" spans="1:16" x14ac:dyDescent="0.25">
      <c r="A426" s="1">
        <v>423</v>
      </c>
      <c r="B426" s="5">
        <v>-0.74682052531504595</v>
      </c>
      <c r="C426">
        <v>-0.7239610017053455</v>
      </c>
      <c r="D426">
        <v>-0.69840296578259253</v>
      </c>
      <c r="E426" s="5">
        <v>-0.72896617218812398</v>
      </c>
      <c r="F426">
        <v>-0.72260796189977006</v>
      </c>
      <c r="G426">
        <v>-0.75617705261631885</v>
      </c>
      <c r="H426">
        <v>-0.70867804139108437</v>
      </c>
      <c r="I426">
        <v>-0.73081989194059416</v>
      </c>
      <c r="J426">
        <v>-0.71995535082682471</v>
      </c>
      <c r="K426">
        <v>-0.730122725054829</v>
      </c>
      <c r="L426">
        <v>-0.72952079514200174</v>
      </c>
      <c r="M426">
        <v>-0.7299354680095228</v>
      </c>
      <c r="N426">
        <v>-0.72818404884054444</v>
      </c>
      <c r="O426">
        <v>-0.72906249878257012</v>
      </c>
      <c r="P426">
        <v>-0.72990912905672833</v>
      </c>
    </row>
    <row r="427" spans="1:16" x14ac:dyDescent="0.25">
      <c r="A427" s="1">
        <v>424</v>
      </c>
      <c r="B427" s="5">
        <v>-0.74699475262811699</v>
      </c>
      <c r="C427">
        <v>-0.72403327510232107</v>
      </c>
      <c r="D427">
        <v>-0.69882817608631342</v>
      </c>
      <c r="E427" s="5">
        <v>-0.72895256391658803</v>
      </c>
      <c r="F427">
        <v>-0.72262931401342145</v>
      </c>
      <c r="G427">
        <v>-0.75625696062080916</v>
      </c>
      <c r="H427">
        <v>-0.70874028287328716</v>
      </c>
      <c r="I427">
        <v>-0.73082614081385566</v>
      </c>
      <c r="J427">
        <v>-0.72007955872600915</v>
      </c>
      <c r="K427">
        <v>-0.73011759588977176</v>
      </c>
      <c r="L427">
        <v>-0.72952075458655563</v>
      </c>
      <c r="M427">
        <v>-0.72994126504392132</v>
      </c>
      <c r="N427">
        <v>-0.72820137895280079</v>
      </c>
      <c r="O427">
        <v>-0.72906445854348134</v>
      </c>
      <c r="P427">
        <v>-0.72990395036476885</v>
      </c>
    </row>
    <row r="428" spans="1:16" x14ac:dyDescent="0.25">
      <c r="A428" s="1">
        <v>425</v>
      </c>
      <c r="B428" s="5">
        <v>-0.74716897452047903</v>
      </c>
      <c r="C428">
        <v>-0.72410554589719178</v>
      </c>
      <c r="D428">
        <v>-0.69925280215435548</v>
      </c>
      <c r="E428" s="5">
        <v>-0.72893896063638397</v>
      </c>
      <c r="F428">
        <v>-0.72265066611788809</v>
      </c>
      <c r="G428">
        <v>-0.75633686849662074</v>
      </c>
      <c r="H428">
        <v>-0.70880252427745671</v>
      </c>
      <c r="I428">
        <v>-0.73083238543896423</v>
      </c>
      <c r="J428">
        <v>-0.72020376631440419</v>
      </c>
      <c r="K428">
        <v>-0.73011248603415668</v>
      </c>
      <c r="L428">
        <v>-0.72952071403770824</v>
      </c>
      <c r="M428">
        <v>-0.72994706207764259</v>
      </c>
      <c r="N428">
        <v>-0.72821870905900665</v>
      </c>
      <c r="O428">
        <v>-0.72906641830431518</v>
      </c>
      <c r="P428">
        <v>-0.72989877449060525</v>
      </c>
    </row>
    <row r="429" spans="1:16" x14ac:dyDescent="0.25">
      <c r="A429" s="1">
        <v>426</v>
      </c>
      <c r="B429" s="5">
        <v>-0.74734319095738599</v>
      </c>
      <c r="C429">
        <v>-0.72417781409009918</v>
      </c>
      <c r="D429">
        <v>-0.69967684518999584</v>
      </c>
      <c r="E429" s="5">
        <v>-0.72892536235340399</v>
      </c>
      <c r="F429">
        <v>-0.72267201821317029</v>
      </c>
      <c r="G429">
        <v>-0.75641677624375381</v>
      </c>
      <c r="H429">
        <v>-0.70886476560359357</v>
      </c>
      <c r="I429">
        <v>-0.73083862582024994</v>
      </c>
      <c r="J429">
        <v>-0.72032797359201128</v>
      </c>
      <c r="K429">
        <v>-0.73010739544050141</v>
      </c>
      <c r="L429">
        <v>-0.72952067349545768</v>
      </c>
      <c r="M429">
        <v>-0.72995285911068686</v>
      </c>
      <c r="N429">
        <v>-0.72823603915916169</v>
      </c>
      <c r="O429">
        <v>-0.72906837806507163</v>
      </c>
      <c r="P429">
        <v>-0.72989360143193827</v>
      </c>
    </row>
    <row r="430" spans="1:16" x14ac:dyDescent="0.25">
      <c r="A430" s="1">
        <v>427</v>
      </c>
      <c r="B430" s="5">
        <v>-0.74751740190424198</v>
      </c>
      <c r="C430">
        <v>-0.72425007968118216</v>
      </c>
      <c r="D430">
        <v>-0.70010030639320819</v>
      </c>
      <c r="E430" s="5">
        <v>-0.72891176907354904</v>
      </c>
      <c r="F430">
        <v>-0.72269337029926772</v>
      </c>
      <c r="G430">
        <v>-0.75649668386220892</v>
      </c>
      <c r="H430">
        <v>-0.70892700685169763</v>
      </c>
      <c r="I430">
        <v>-0.7308448619620378</v>
      </c>
      <c r="J430">
        <v>-0.72045218055883153</v>
      </c>
      <c r="K430">
        <v>-0.73010232406145925</v>
      </c>
      <c r="L430">
        <v>-0.72952063295980274</v>
      </c>
      <c r="M430">
        <v>-0.72995865614305411</v>
      </c>
      <c r="N430">
        <v>-0.72825336925326611</v>
      </c>
      <c r="O430">
        <v>-0.72907033782575048</v>
      </c>
      <c r="P430">
        <v>-0.72988843118647129</v>
      </c>
    </row>
    <row r="431" spans="1:16" x14ac:dyDescent="0.25">
      <c r="A431" s="1">
        <v>428</v>
      </c>
      <c r="B431" s="5">
        <v>-0.747691607326602</v>
      </c>
      <c r="C431">
        <v>-0.72432234267058249</v>
      </c>
      <c r="D431">
        <v>-0.70052318696067617</v>
      </c>
      <c r="E431" s="5">
        <v>-0.72889818080273205</v>
      </c>
      <c r="F431">
        <v>-0.72271472237618062</v>
      </c>
      <c r="G431">
        <v>-0.75657659135198618</v>
      </c>
      <c r="H431">
        <v>-0.7089892480217691</v>
      </c>
      <c r="I431">
        <v>-0.73085109386864644</v>
      </c>
      <c r="J431">
        <v>-0.72057638721486605</v>
      </c>
      <c r="K431">
        <v>-0.7300972718498413</v>
      </c>
      <c r="L431">
        <v>-0.72952059243074141</v>
      </c>
      <c r="M431">
        <v>-0.72996445317474434</v>
      </c>
      <c r="N431">
        <v>-0.72827069934131983</v>
      </c>
      <c r="O431">
        <v>-0.72907229758635217</v>
      </c>
      <c r="P431">
        <v>-0.72988326375191026</v>
      </c>
    </row>
    <row r="432" spans="1:16" x14ac:dyDescent="0.25">
      <c r="A432" s="1">
        <v>429</v>
      </c>
      <c r="B432" s="5">
        <v>-0.74786580719017304</v>
      </c>
      <c r="C432">
        <v>-0.72439460305844028</v>
      </c>
      <c r="D432">
        <v>-0.70094548808580415</v>
      </c>
      <c r="E432" s="5">
        <v>-0.72888459754687196</v>
      </c>
      <c r="F432">
        <v>-0.72273607444390886</v>
      </c>
      <c r="G432">
        <v>-0.75665649871308593</v>
      </c>
      <c r="H432">
        <v>-0.70905148911380822</v>
      </c>
      <c r="I432">
        <v>-0.73085732154438876</v>
      </c>
      <c r="J432">
        <v>-0.72070059356011618</v>
      </c>
      <c r="K432">
        <v>-0.73009223875860574</v>
      </c>
      <c r="L432">
        <v>-0.72952055190827236</v>
      </c>
      <c r="M432">
        <v>-0.72997025020575756</v>
      </c>
      <c r="N432">
        <v>-0.72828802942332271</v>
      </c>
      <c r="O432">
        <v>-0.72907425734687636</v>
      </c>
      <c r="P432">
        <v>-0.72987809912596346</v>
      </c>
    </row>
    <row r="433" spans="1:16" x14ac:dyDescent="0.25">
      <c r="A433" s="1">
        <v>430</v>
      </c>
      <c r="B433" s="5">
        <v>-0.74804000146080896</v>
      </c>
      <c r="C433">
        <v>-0.72446686084489598</v>
      </c>
      <c r="D433">
        <v>-0.70136721095872767</v>
      </c>
      <c r="E433" s="5">
        <v>-0.72887101931190101</v>
      </c>
      <c r="F433">
        <v>-0.72275742650245267</v>
      </c>
      <c r="G433">
        <v>-0.75673640594550851</v>
      </c>
      <c r="H433">
        <v>-0.70911373012781509</v>
      </c>
      <c r="I433">
        <v>-0.73086354499357209</v>
      </c>
      <c r="J433">
        <v>-0.72082479959458279</v>
      </c>
      <c r="K433">
        <v>-0.73008722474084853</v>
      </c>
      <c r="L433">
        <v>-0.72952051139239393</v>
      </c>
      <c r="M433">
        <v>-0.72997604723609366</v>
      </c>
      <c r="N433">
        <v>-0.72830535949927488</v>
      </c>
      <c r="O433">
        <v>-0.72907621710732329</v>
      </c>
      <c r="P433">
        <v>-0.72987293730634151</v>
      </c>
    </row>
    <row r="434" spans="1:16" x14ac:dyDescent="0.25">
      <c r="A434" s="1">
        <v>431</v>
      </c>
      <c r="B434" s="5">
        <v>-0.74821419010451296</v>
      </c>
      <c r="C434">
        <v>-0.72453911603009025</v>
      </c>
      <c r="D434">
        <v>-0.70178835676632578</v>
      </c>
      <c r="E434" s="5">
        <v>-0.72885744610375902</v>
      </c>
      <c r="F434">
        <v>-0.72277877855181183</v>
      </c>
      <c r="G434">
        <v>-0.75681631304925434</v>
      </c>
      <c r="H434">
        <v>-0.70917597106378982</v>
      </c>
      <c r="I434">
        <v>-0.73086976422049699</v>
      </c>
      <c r="J434">
        <v>-0.72094900531826711</v>
      </c>
      <c r="K434">
        <v>-0.73008222974980175</v>
      </c>
      <c r="L434">
        <v>-0.72952047088310423</v>
      </c>
      <c r="M434">
        <v>-0.72998184426575263</v>
      </c>
      <c r="N434">
        <v>-0.72832268956917645</v>
      </c>
      <c r="O434">
        <v>-0.72907817686769283</v>
      </c>
      <c r="P434">
        <v>-0.729867778290758</v>
      </c>
    </row>
    <row r="435" spans="1:16" x14ac:dyDescent="0.25">
      <c r="A435" s="1">
        <v>432</v>
      </c>
      <c r="B435" s="5">
        <v>-0.748388373087436</v>
      </c>
      <c r="C435">
        <v>-0.72461136861416309</v>
      </c>
      <c r="D435">
        <v>-0.70220892669223123</v>
      </c>
      <c r="E435" s="5">
        <v>-0.728843877928397</v>
      </c>
      <c r="F435">
        <v>-0.72280013059198622</v>
      </c>
      <c r="G435">
        <v>-0.75689622002432344</v>
      </c>
      <c r="H435">
        <v>-0.70923821192173264</v>
      </c>
      <c r="I435">
        <v>-0.73087597922945946</v>
      </c>
      <c r="J435">
        <v>-0.72107321073117059</v>
      </c>
      <c r="K435">
        <v>-0.73007725373886478</v>
      </c>
      <c r="L435">
        <v>-0.72952043038040193</v>
      </c>
      <c r="M435">
        <v>-0.7299876412947347</v>
      </c>
      <c r="N435">
        <v>-0.72834001963302741</v>
      </c>
      <c r="O435">
        <v>-0.72908013662798499</v>
      </c>
      <c r="P435">
        <v>-0.72986262207692842</v>
      </c>
    </row>
    <row r="436" spans="1:16" x14ac:dyDescent="0.25">
      <c r="A436" s="1">
        <v>433</v>
      </c>
      <c r="B436" s="5">
        <v>-0.74856255037587704</v>
      </c>
      <c r="C436">
        <v>-0.72468361859725516</v>
      </c>
      <c r="D436">
        <v>-0.70262892191684223</v>
      </c>
      <c r="E436" s="5">
        <v>-0.72883031479177596</v>
      </c>
      <c r="F436">
        <v>-0.72282148262297619</v>
      </c>
      <c r="G436">
        <v>-0.75697612687071647</v>
      </c>
      <c r="H436">
        <v>-0.70930045270164355</v>
      </c>
      <c r="I436">
        <v>-0.73088219002474875</v>
      </c>
      <c r="J436">
        <v>-0.72119741583329422</v>
      </c>
      <c r="K436">
        <v>-0.73007229666155737</v>
      </c>
      <c r="L436">
        <v>-0.72952038988428547</v>
      </c>
      <c r="M436">
        <v>-0.72999343832303965</v>
      </c>
      <c r="N436">
        <v>-0.72835734969082744</v>
      </c>
      <c r="O436">
        <v>-0.72908209638819976</v>
      </c>
      <c r="P436">
        <v>-0.72985746866257106</v>
      </c>
    </row>
    <row r="437" spans="1:16" x14ac:dyDescent="0.25">
      <c r="A437" s="1">
        <v>434</v>
      </c>
      <c r="B437" s="5">
        <v>-0.74873672193628005</v>
      </c>
      <c r="C437">
        <v>-0.72475586597950725</v>
      </c>
      <c r="D437">
        <v>-0.70304834361733293</v>
      </c>
      <c r="E437" s="5">
        <v>-0.72881675669986501</v>
      </c>
      <c r="F437">
        <v>-0.72284283464478161</v>
      </c>
      <c r="G437">
        <v>-0.75705603358843354</v>
      </c>
      <c r="H437">
        <v>-0.70936269340352287</v>
      </c>
      <c r="I437">
        <v>-0.73088839661064864</v>
      </c>
      <c r="J437">
        <v>-0.72132162062463889</v>
      </c>
      <c r="K437">
        <v>-0.73006735847155435</v>
      </c>
      <c r="L437">
        <v>-0.72952034939475308</v>
      </c>
      <c r="M437">
        <v>-0.72999923535066746</v>
      </c>
      <c r="N437">
        <v>-0.72837467974257697</v>
      </c>
      <c r="O437">
        <v>-0.72908405614833705</v>
      </c>
      <c r="P437">
        <v>-0.72985231804540673</v>
      </c>
    </row>
    <row r="438" spans="1:16" x14ac:dyDescent="0.25">
      <c r="A438" s="1">
        <v>435</v>
      </c>
      <c r="B438" s="5">
        <v>-0.74891088773523495</v>
      </c>
      <c r="C438">
        <v>-0.72482811076105935</v>
      </c>
      <c r="D438">
        <v>-0.70346719296766502</v>
      </c>
      <c r="E438" s="5">
        <v>-0.72880320365864604</v>
      </c>
      <c r="F438">
        <v>-0.72286418665740249</v>
      </c>
      <c r="G438">
        <v>-0.75713594017747499</v>
      </c>
      <c r="H438">
        <v>-0.70942493402737061</v>
      </c>
      <c r="I438">
        <v>-0.73089459899143772</v>
      </c>
      <c r="J438">
        <v>-0.72144582510520616</v>
      </c>
      <c r="K438">
        <v>-0.730062439122664</v>
      </c>
      <c r="L438">
        <v>-0.72952030891180319</v>
      </c>
      <c r="M438">
        <v>-0.73000503237761838</v>
      </c>
      <c r="N438">
        <v>-0.72839200978827578</v>
      </c>
      <c r="O438">
        <v>-0.72908601590839706</v>
      </c>
      <c r="P438">
        <v>-0.72984717022315893</v>
      </c>
    </row>
    <row r="439" spans="1:16" x14ac:dyDescent="0.25">
      <c r="A439" s="1">
        <v>436</v>
      </c>
      <c r="B439" s="5">
        <v>-0.74908504773947804</v>
      </c>
      <c r="C439">
        <v>-0.72490035294205224</v>
      </c>
      <c r="D439">
        <v>-0.7038854711385979</v>
      </c>
      <c r="E439" s="5">
        <v>-0.72878965567410703</v>
      </c>
      <c r="F439">
        <v>-0.72288553866083882</v>
      </c>
      <c r="G439">
        <v>-0.75721584663784114</v>
      </c>
      <c r="H439">
        <v>-0.709487174573187</v>
      </c>
      <c r="I439">
        <v>-0.7309007971713869</v>
      </c>
      <c r="J439">
        <v>-0.72157002927499703</v>
      </c>
      <c r="K439">
        <v>-0.73005753856883904</v>
      </c>
      <c r="L439">
        <v>-0.72952026843543438</v>
      </c>
      <c r="M439">
        <v>-0.73001082940389217</v>
      </c>
      <c r="N439">
        <v>-0.72840933982792389</v>
      </c>
      <c r="O439">
        <v>-0.72908797566837968</v>
      </c>
      <c r="P439">
        <v>-0.72984202519355279</v>
      </c>
    </row>
    <row r="440" spans="1:16" x14ac:dyDescent="0.25">
      <c r="A440" s="1">
        <v>437</v>
      </c>
      <c r="B440" s="5">
        <v>-0.74925920191588502</v>
      </c>
      <c r="C440">
        <v>-0.72497259252262591</v>
      </c>
      <c r="D440">
        <v>-0.70430317929770081</v>
      </c>
      <c r="E440" s="5">
        <v>-0.72877611275224896</v>
      </c>
      <c r="F440">
        <v>-0.72290689065509051</v>
      </c>
      <c r="G440">
        <v>-0.75729575296953244</v>
      </c>
      <c r="H440">
        <v>-0.70954941504097224</v>
      </c>
      <c r="I440">
        <v>-0.73090699115476387</v>
      </c>
      <c r="J440">
        <v>-0.72169423313401282</v>
      </c>
      <c r="K440">
        <v>-0.73005265676417819</v>
      </c>
      <c r="L440">
        <v>-0.72952022796564475</v>
      </c>
      <c r="M440">
        <v>-0.73001662642948872</v>
      </c>
      <c r="N440">
        <v>-0.72842666986152138</v>
      </c>
      <c r="O440">
        <v>-0.72908993542828493</v>
      </c>
      <c r="P440">
        <v>-0.72983688295431692</v>
      </c>
    </row>
    <row r="441" spans="1:16" x14ac:dyDescent="0.25">
      <c r="A441" s="1">
        <v>438</v>
      </c>
      <c r="B441" s="5">
        <v>-0.74943335023148006</v>
      </c>
      <c r="C441">
        <v>-0.72504482950292104</v>
      </c>
      <c r="D441">
        <v>-0.70472031860936191</v>
      </c>
      <c r="E441" s="5">
        <v>-0.72876257489908203</v>
      </c>
      <c r="F441">
        <v>-0.72292824264015754</v>
      </c>
      <c r="G441">
        <v>-0.75737565917254868</v>
      </c>
      <c r="H441">
        <v>-0.70961165543072613</v>
      </c>
      <c r="I441">
        <v>-0.73091318094582813</v>
      </c>
      <c r="J441">
        <v>-0.72181843668225454</v>
      </c>
      <c r="K441">
        <v>-0.73004779366291406</v>
      </c>
      <c r="L441">
        <v>-0.72952018750243286</v>
      </c>
      <c r="M441">
        <v>-0.7300224234544086</v>
      </c>
      <c r="N441">
        <v>-0.72844399988906805</v>
      </c>
      <c r="O441">
        <v>-0.72909189518811279</v>
      </c>
      <c r="P441">
        <v>-0.72983174350318158</v>
      </c>
    </row>
    <row r="442" spans="1:16" x14ac:dyDescent="0.25">
      <c r="A442" s="1">
        <v>439</v>
      </c>
      <c r="B442" s="5">
        <v>-0.74960749265342796</v>
      </c>
      <c r="C442">
        <v>-0.72511706388307784</v>
      </c>
      <c r="D442">
        <v>-0.70513689023480086</v>
      </c>
      <c r="E442" s="5">
        <v>-0.72874904212062597</v>
      </c>
      <c r="F442">
        <v>-0.72294959461604014</v>
      </c>
      <c r="G442">
        <v>-0.75745556524689084</v>
      </c>
      <c r="H442">
        <v>-0.70967389574244932</v>
      </c>
      <c r="I442">
        <v>-0.73091936654883494</v>
      </c>
      <c r="J442">
        <v>-0.72194263991972341</v>
      </c>
      <c r="K442">
        <v>-0.73004294921941437</v>
      </c>
      <c r="L442">
        <v>-0.72952014704579704</v>
      </c>
      <c r="M442">
        <v>-0.73002822047865112</v>
      </c>
      <c r="N442">
        <v>-0.72846132991056423</v>
      </c>
      <c r="O442">
        <v>-0.72909385494786327</v>
      </c>
      <c r="P442">
        <v>-0.72982660683788003</v>
      </c>
    </row>
    <row r="443" spans="1:16" x14ac:dyDescent="0.25">
      <c r="A443" s="1">
        <v>440</v>
      </c>
      <c r="B443" s="5">
        <v>-0.74978162914903501</v>
      </c>
      <c r="C443">
        <v>-0.72518929566323742</v>
      </c>
      <c r="D443">
        <v>-0.70555289533207866</v>
      </c>
      <c r="E443" s="5">
        <v>-0.72873551442291196</v>
      </c>
      <c r="F443">
        <v>-0.72297094658273831</v>
      </c>
      <c r="G443">
        <v>-0.75753547119255893</v>
      </c>
      <c r="H443">
        <v>-0.70973613597614149</v>
      </c>
      <c r="I443">
        <v>-0.73092554796803388</v>
      </c>
      <c r="J443">
        <v>-0.72206684284642042</v>
      </c>
      <c r="K443">
        <v>-0.73003812338820395</v>
      </c>
      <c r="L443">
        <v>-0.72952010659573574</v>
      </c>
      <c r="M443">
        <v>-0.73003401750221675</v>
      </c>
      <c r="N443">
        <v>-0.72847865992600958</v>
      </c>
      <c r="O443">
        <v>-0.72909581470753637</v>
      </c>
      <c r="P443">
        <v>-0.72982147295614785</v>
      </c>
    </row>
    <row r="444" spans="1:16" x14ac:dyDescent="0.25">
      <c r="A444" s="1">
        <v>441</v>
      </c>
      <c r="B444" s="5">
        <v>-0.74995575968574801</v>
      </c>
      <c r="C444">
        <v>-0.72526152484353923</v>
      </c>
      <c r="D444">
        <v>-0.70596833505610856</v>
      </c>
      <c r="E444" s="5">
        <v>-0.72872199181197905</v>
      </c>
      <c r="F444">
        <v>-0.72299229854025193</v>
      </c>
      <c r="G444">
        <v>-0.75761537700955317</v>
      </c>
      <c r="H444">
        <v>-0.7097983761318033</v>
      </c>
      <c r="I444">
        <v>-0.73093172520766725</v>
      </c>
      <c r="J444">
        <v>-0.72219104546234703</v>
      </c>
      <c r="K444">
        <v>-0.73003331612392652</v>
      </c>
      <c r="L444">
        <v>-0.7295200661522474</v>
      </c>
      <c r="M444">
        <v>-0.73003981452510525</v>
      </c>
      <c r="N444">
        <v>-0.72849598993540432</v>
      </c>
      <c r="O444">
        <v>-0.72909777446713209</v>
      </c>
      <c r="P444">
        <v>-0.72981634185572275</v>
      </c>
    </row>
    <row r="445" spans="1:16" x14ac:dyDescent="0.25">
      <c r="A445" s="1">
        <v>442</v>
      </c>
      <c r="B445" s="5">
        <v>-0.75012988423115601</v>
      </c>
      <c r="C445">
        <v>-0.72533375142412382</v>
      </c>
      <c r="D445">
        <v>-0.70638321055866671</v>
      </c>
      <c r="E445" s="5">
        <v>-0.72870847429387697</v>
      </c>
      <c r="F445">
        <v>-0.72301365048858102</v>
      </c>
      <c r="G445">
        <v>-0.75769528269787412</v>
      </c>
      <c r="H445">
        <v>-0.70986061620943441</v>
      </c>
      <c r="I445">
        <v>-0.73093789827197309</v>
      </c>
      <c r="J445">
        <v>-0.72231524776750411</v>
      </c>
      <c r="K445">
        <v>-0.73002852738137958</v>
      </c>
      <c r="L445">
        <v>-0.72952002571533026</v>
      </c>
      <c r="M445">
        <v>-0.73004561154731662</v>
      </c>
      <c r="N445">
        <v>-0.72851331993874846</v>
      </c>
      <c r="O445">
        <v>-0.72909973422665042</v>
      </c>
      <c r="P445">
        <v>-0.72981121353434542</v>
      </c>
    </row>
    <row r="446" spans="1:16" x14ac:dyDescent="0.25">
      <c r="A446" s="1">
        <v>443</v>
      </c>
      <c r="B446" s="5">
        <v>-0.75030400275298603</v>
      </c>
      <c r="C446">
        <v>-0.72540597540513185</v>
      </c>
      <c r="D446">
        <v>-0.70679752298840304</v>
      </c>
      <c r="E446" s="5">
        <v>-0.72869496187466698</v>
      </c>
      <c r="F446">
        <v>-0.72303500242772567</v>
      </c>
      <c r="G446">
        <v>-0.75777518825752188</v>
      </c>
      <c r="H446">
        <v>-0.70992285620903528</v>
      </c>
      <c r="I446">
        <v>-0.73094406716518401</v>
      </c>
      <c r="J446">
        <v>-0.72243944976189312</v>
      </c>
      <c r="K446">
        <v>-0.73002375711547973</v>
      </c>
      <c r="L446">
        <v>-0.72951998528498296</v>
      </c>
      <c r="M446">
        <v>-0.73005140856885109</v>
      </c>
      <c r="N446">
        <v>-0.728530649936042</v>
      </c>
      <c r="O446">
        <v>-0.72910169398609148</v>
      </c>
      <c r="P446">
        <v>-0.72980608798975877</v>
      </c>
    </row>
    <row r="447" spans="1:16" x14ac:dyDescent="0.25">
      <c r="A447" s="1">
        <v>444</v>
      </c>
      <c r="B447" s="5">
        <v>-0.75047811521910601</v>
      </c>
      <c r="C447">
        <v>-0.72547819678670389</v>
      </c>
      <c r="D447">
        <v>-0.70721127349085144</v>
      </c>
      <c r="E447" s="5">
        <v>-0.728681454560419</v>
      </c>
      <c r="F447">
        <v>-0.72305635435768556</v>
      </c>
      <c r="G447">
        <v>-0.75785509368849679</v>
      </c>
      <c r="H447">
        <v>-0.70998509613060579</v>
      </c>
      <c r="I447">
        <v>-0.73095023189152475</v>
      </c>
      <c r="J447">
        <v>-0.72256365144551493</v>
      </c>
      <c r="K447">
        <v>-0.7300190052813027</v>
      </c>
      <c r="L447">
        <v>-0.72951994486120364</v>
      </c>
      <c r="M447">
        <v>-0.73005720558970844</v>
      </c>
      <c r="N447">
        <v>-0.72854797992728482</v>
      </c>
      <c r="O447">
        <v>-0.72910365374545505</v>
      </c>
      <c r="P447">
        <v>-0.72980096521970783</v>
      </c>
    </row>
    <row r="448" spans="1:16" x14ac:dyDescent="0.25">
      <c r="A448" s="1">
        <v>445</v>
      </c>
      <c r="B448" s="5">
        <v>-0.75065222159751999</v>
      </c>
      <c r="C448">
        <v>-0.72555041556897948</v>
      </c>
      <c r="D448">
        <v>-0.70762446320844063</v>
      </c>
      <c r="E448" s="5">
        <v>-0.72866795235721404</v>
      </c>
      <c r="F448">
        <v>-0.72307770627846102</v>
      </c>
      <c r="G448">
        <v>-0.7579349989907993</v>
      </c>
      <c r="H448">
        <v>-0.71004733597414638</v>
      </c>
      <c r="I448">
        <v>-0.73095639245521637</v>
      </c>
      <c r="J448">
        <v>-0.722687852818371</v>
      </c>
      <c r="K448">
        <v>-0.73001427183404377</v>
      </c>
      <c r="L448">
        <v>-0.72951990444399084</v>
      </c>
      <c r="M448">
        <v>-0.73006300260988888</v>
      </c>
      <c r="N448">
        <v>-0.72856530991247681</v>
      </c>
      <c r="O448">
        <v>-0.72910561350474135</v>
      </c>
      <c r="P448">
        <v>-0.72979584522194074</v>
      </c>
    </row>
    <row r="449" spans="1:16" x14ac:dyDescent="0.25">
      <c r="A449" s="1">
        <v>446</v>
      </c>
      <c r="B449" s="5">
        <v>-0.75082632185637199</v>
      </c>
      <c r="C449">
        <v>-0.72562263175209929</v>
      </c>
      <c r="D449">
        <v>-0.7080370932805049</v>
      </c>
      <c r="E449" s="5">
        <v>-0.72865445527114103</v>
      </c>
      <c r="F449">
        <v>-0.72309905819005205</v>
      </c>
      <c r="G449">
        <v>-0.75801490416442951</v>
      </c>
      <c r="H449">
        <v>-0.71010957573965694</v>
      </c>
      <c r="I449">
        <v>-0.7309625488604744</v>
      </c>
      <c r="J449">
        <v>-0.72281205388046244</v>
      </c>
      <c r="K449">
        <v>-0.73000955672904388</v>
      </c>
      <c r="L449">
        <v>-0.72951986403334301</v>
      </c>
      <c r="M449">
        <v>-0.7300687996293922</v>
      </c>
      <c r="N449">
        <v>-0.72858263989161831</v>
      </c>
      <c r="O449">
        <v>-0.72910757326395015</v>
      </c>
      <c r="P449">
        <v>-0.7297907279942073</v>
      </c>
    </row>
    <row r="450" spans="1:16" x14ac:dyDescent="0.25">
      <c r="A450" s="1">
        <v>447</v>
      </c>
      <c r="B450" s="5">
        <v>-0.75100041596394096</v>
      </c>
      <c r="C450">
        <v>-0.72569484533620432</v>
      </c>
      <c r="D450">
        <v>-0.70844916484329368</v>
      </c>
      <c r="E450" s="5">
        <v>-0.72864096330830297</v>
      </c>
      <c r="F450">
        <v>-0.72312041009245875</v>
      </c>
      <c r="G450">
        <v>-0.75809480920938777</v>
      </c>
      <c r="H450">
        <v>-0.71017181542713781</v>
      </c>
      <c r="I450">
        <v>-0.7309687011115068</v>
      </c>
      <c r="J450">
        <v>-0.72293625463179023</v>
      </c>
      <c r="K450">
        <v>-0.73000485992177377</v>
      </c>
      <c r="L450">
        <v>-0.72951982362925838</v>
      </c>
      <c r="M450">
        <v>-0.73007459664821828</v>
      </c>
      <c r="N450">
        <v>-0.72859996986470921</v>
      </c>
      <c r="O450">
        <v>-0.72910953302308157</v>
      </c>
      <c r="P450">
        <v>-0.72978561353426041</v>
      </c>
    </row>
    <row r="451" spans="1:16" x14ac:dyDescent="0.25">
      <c r="A451" s="1">
        <v>448</v>
      </c>
      <c r="B451" s="5">
        <v>-0.75117450388864404</v>
      </c>
      <c r="C451">
        <v>-0.72576705632143357</v>
      </c>
      <c r="D451">
        <v>-0.70886067902998329</v>
      </c>
      <c r="E451" s="5">
        <v>-0.72862747647480897</v>
      </c>
      <c r="F451">
        <v>-0.7231417619856807</v>
      </c>
      <c r="G451">
        <v>-0.75817471412567461</v>
      </c>
      <c r="H451">
        <v>-0.71023405503658898</v>
      </c>
      <c r="I451">
        <v>-0.73097484921251721</v>
      </c>
      <c r="J451">
        <v>-0.72306045507235572</v>
      </c>
      <c r="K451">
        <v>-0.73000018136784628</v>
      </c>
      <c r="L451">
        <v>-0.7295197832317355</v>
      </c>
      <c r="M451">
        <v>-0.73008039366636746</v>
      </c>
      <c r="N451">
        <v>-0.72861729983174939</v>
      </c>
      <c r="O451">
        <v>-0.72911149278213572</v>
      </c>
      <c r="P451">
        <v>-0.7297805018398551</v>
      </c>
    </row>
    <row r="452" spans="1:16" x14ac:dyDescent="0.25">
      <c r="A452" s="1">
        <v>449</v>
      </c>
      <c r="B452" s="5">
        <v>-0.75134858559903095</v>
      </c>
      <c r="C452">
        <v>-0.72583926470792826</v>
      </c>
      <c r="D452">
        <v>-0.70927163697068574</v>
      </c>
      <c r="E452" s="5">
        <v>-0.72861399477678201</v>
      </c>
      <c r="F452">
        <v>-0.72316311386971832</v>
      </c>
      <c r="G452">
        <v>-0.75825461891329016</v>
      </c>
      <c r="H452">
        <v>-0.71029629456801069</v>
      </c>
      <c r="I452">
        <v>-0.73098099316770371</v>
      </c>
      <c r="J452">
        <v>-0.72318465520215991</v>
      </c>
      <c r="K452">
        <v>-0.72999552102299781</v>
      </c>
      <c r="L452">
        <v>-0.7295197428407727</v>
      </c>
      <c r="M452">
        <v>-0.73008619068383962</v>
      </c>
      <c r="N452">
        <v>-0.72863462979273896</v>
      </c>
      <c r="O452">
        <v>-0.72911345254111248</v>
      </c>
      <c r="P452">
        <v>-0.72977539290874882</v>
      </c>
    </row>
    <row r="453" spans="1:16" x14ac:dyDescent="0.25">
      <c r="A453" s="1">
        <v>450</v>
      </c>
      <c r="B453" s="5">
        <v>-0.75152266106378895</v>
      </c>
      <c r="C453">
        <v>-0.72591147049582838</v>
      </c>
      <c r="D453">
        <v>-0.70968203979246081</v>
      </c>
      <c r="E453" s="5">
        <v>-0.72860051822035099</v>
      </c>
      <c r="F453">
        <v>-0.7231844657445714</v>
      </c>
      <c r="G453">
        <v>-0.75833452357223474</v>
      </c>
      <c r="H453">
        <v>-0.71035853402140314</v>
      </c>
      <c r="I453">
        <v>-0.73098713298125806</v>
      </c>
      <c r="J453">
        <v>-0.72330885502120412</v>
      </c>
      <c r="K453">
        <v>-0.72999087884311287</v>
      </c>
      <c r="L453">
        <v>-0.72951970245636855</v>
      </c>
      <c r="M453">
        <v>-0.73009198770063455</v>
      </c>
      <c r="N453">
        <v>-0.72865195974767782</v>
      </c>
      <c r="O453">
        <v>-0.72911541230001176</v>
      </c>
      <c r="P453">
        <v>-0.72977028673870148</v>
      </c>
    </row>
    <row r="454" spans="1:16" x14ac:dyDescent="0.25">
      <c r="A454" s="1">
        <v>451</v>
      </c>
      <c r="B454" s="5">
        <v>-0.751696730251739</v>
      </c>
      <c r="C454">
        <v>-0.7259836736852745</v>
      </c>
      <c r="D454">
        <v>-0.71009188861932504</v>
      </c>
      <c r="E454" s="5">
        <v>-0.72858704681165998</v>
      </c>
      <c r="F454">
        <v>-0.72320581761023994</v>
      </c>
      <c r="G454">
        <v>-0.75841442810250859</v>
      </c>
      <c r="H454">
        <v>-0.71042077339676646</v>
      </c>
      <c r="I454">
        <v>-0.73099326865736647</v>
      </c>
      <c r="J454">
        <v>-0.72343305452948936</v>
      </c>
      <c r="K454">
        <v>-0.7299862547841921</v>
      </c>
      <c r="L454">
        <v>-0.72951966207852115</v>
      </c>
      <c r="M454">
        <v>-0.73009778471675268</v>
      </c>
      <c r="N454">
        <v>-0.72866928969656619</v>
      </c>
      <c r="O454">
        <v>-0.72911737205883376</v>
      </c>
      <c r="P454">
        <v>-0.72976518332747542</v>
      </c>
    </row>
    <row r="455" spans="1:16" x14ac:dyDescent="0.25">
      <c r="A455" s="1">
        <v>452</v>
      </c>
      <c r="B455" s="5">
        <v>-0.75187079313183403</v>
      </c>
      <c r="C455">
        <v>-0.7260558742764065</v>
      </c>
      <c r="D455">
        <v>-0.7105011845722623</v>
      </c>
      <c r="E455" s="5">
        <v>-0.72857358055685995</v>
      </c>
      <c r="F455">
        <v>-0.72322716946672427</v>
      </c>
      <c r="G455">
        <v>-0.75849433250411213</v>
      </c>
      <c r="H455">
        <v>-0.71048301269410064</v>
      </c>
      <c r="I455">
        <v>-0.73099940020021015</v>
      </c>
      <c r="J455">
        <v>-0.72355725372701707</v>
      </c>
      <c r="K455">
        <v>-0.72998164880238792</v>
      </c>
      <c r="L455">
        <v>-0.72951962170722906</v>
      </c>
      <c r="M455">
        <v>-0.73010358173219347</v>
      </c>
      <c r="N455">
        <v>-0.72868661963940384</v>
      </c>
      <c r="O455">
        <v>-0.72911933181757826</v>
      </c>
      <c r="P455">
        <v>-0.72976008267283543</v>
      </c>
    </row>
    <row r="456" spans="1:16" x14ac:dyDescent="0.25">
      <c r="A456" s="1">
        <v>453</v>
      </c>
      <c r="B456" s="5">
        <v>-0.75204484967316199</v>
      </c>
      <c r="C456">
        <v>-0.72612807226936493</v>
      </c>
      <c r="D456">
        <v>-0.71090992876923476</v>
      </c>
      <c r="E456" s="5">
        <v>-0.72856011946211297</v>
      </c>
      <c r="F456">
        <v>-0.72324852131402395</v>
      </c>
      <c r="G456">
        <v>-0.75857423677704583</v>
      </c>
      <c r="H456">
        <v>-0.7105452519134059</v>
      </c>
      <c r="I456">
        <v>-0.73100552761396353</v>
      </c>
      <c r="J456">
        <v>-0.72368145261378802</v>
      </c>
      <c r="K456">
        <v>-0.72997706085397596</v>
      </c>
      <c r="L456">
        <v>-0.72951958134249084</v>
      </c>
      <c r="M456">
        <v>-0.73010937874695736</v>
      </c>
      <c r="N456">
        <v>-0.72870394957619089</v>
      </c>
      <c r="O456">
        <v>-0.72912129157624561</v>
      </c>
      <c r="P456">
        <v>-0.72975498477254852</v>
      </c>
    </row>
    <row r="457" spans="1:16" x14ac:dyDescent="0.25">
      <c r="A457" s="1">
        <v>454</v>
      </c>
      <c r="B457" s="5">
        <v>-0.75221889984494295</v>
      </c>
      <c r="C457">
        <v>-0.72620026766428936</v>
      </c>
      <c r="D457">
        <v>-0.71131812232519187</v>
      </c>
      <c r="E457" s="5">
        <v>-0.72854666353359199</v>
      </c>
      <c r="F457">
        <v>-0.7232698731521392</v>
      </c>
      <c r="G457">
        <v>-0.75865414092130978</v>
      </c>
      <c r="H457">
        <v>-0.71060749105468246</v>
      </c>
      <c r="I457">
        <v>-0.73101165090279685</v>
      </c>
      <c r="J457">
        <v>-0.72380565118980378</v>
      </c>
      <c r="K457">
        <v>-0.72997249089535876</v>
      </c>
      <c r="L457">
        <v>-0.7295195409843046</v>
      </c>
      <c r="M457">
        <v>-0.73011517576104434</v>
      </c>
      <c r="N457">
        <v>-0.72872127950692733</v>
      </c>
      <c r="O457">
        <v>-0.72912325133483535</v>
      </c>
      <c r="P457">
        <v>-0.72974988962438447</v>
      </c>
    </row>
    <row r="458" spans="1:16" x14ac:dyDescent="0.25">
      <c r="A458" s="1">
        <v>455</v>
      </c>
      <c r="B458" s="5">
        <v>-0.75239294361652598</v>
      </c>
      <c r="C458">
        <v>-0.7262724604613211</v>
      </c>
      <c r="D458">
        <v>-0.71172576635208118</v>
      </c>
      <c r="E458" s="5">
        <v>-0.72853321277747896</v>
      </c>
      <c r="F458">
        <v>-0.7232912249810699</v>
      </c>
      <c r="G458">
        <v>-0.75873404493690422</v>
      </c>
      <c r="H458">
        <v>-0.71066973011793044</v>
      </c>
      <c r="I458">
        <v>-0.73101777007087365</v>
      </c>
      <c r="J458">
        <v>-0.72392984945506533</v>
      </c>
      <c r="K458">
        <v>-0.72996793888308231</v>
      </c>
      <c r="L458">
        <v>-0.72951950063266879</v>
      </c>
      <c r="M458">
        <v>-0.73012097277445409</v>
      </c>
      <c r="N458">
        <v>-0.72873860943161306</v>
      </c>
      <c r="O458">
        <v>-0.72912521109334771</v>
      </c>
      <c r="P458">
        <v>-0.72974479722611518</v>
      </c>
    </row>
    <row r="459" spans="1:16" x14ac:dyDescent="0.25">
      <c r="A459" s="1">
        <v>456</v>
      </c>
      <c r="B459" s="5">
        <v>-0.75256698095739405</v>
      </c>
      <c r="C459">
        <v>-0.72634465066059961</v>
      </c>
      <c r="D459">
        <v>-0.71213286195885872</v>
      </c>
      <c r="E459" s="5">
        <v>-0.72851976719996903</v>
      </c>
      <c r="F459">
        <v>-0.72331257680081629</v>
      </c>
      <c r="G459">
        <v>-0.75881394882382946</v>
      </c>
      <c r="H459">
        <v>-0.71073196910315006</v>
      </c>
      <c r="I459">
        <v>-0.73102388512235206</v>
      </c>
      <c r="J459">
        <v>-0.72405404740957358</v>
      </c>
      <c r="K459">
        <v>-0.72996340477381494</v>
      </c>
      <c r="L459">
        <v>-0.72951946028758208</v>
      </c>
      <c r="M459">
        <v>-0.73012676978718694</v>
      </c>
      <c r="N459">
        <v>-0.72875593935024818</v>
      </c>
      <c r="O459">
        <v>-0.72912717085178291</v>
      </c>
      <c r="P459">
        <v>-0.72973970757551498</v>
      </c>
    </row>
    <row r="460" spans="1:16" x14ac:dyDescent="0.25">
      <c r="A460" s="1">
        <v>457</v>
      </c>
      <c r="B460" s="5">
        <v>-0.75274101183715802</v>
      </c>
      <c r="C460">
        <v>-0.72641683826226555</v>
      </c>
      <c r="D460">
        <v>-0.71253941025149792</v>
      </c>
      <c r="E460" s="5">
        <v>-0.72850632680726402</v>
      </c>
      <c r="F460">
        <v>-0.72333392861137835</v>
      </c>
      <c r="G460">
        <v>-0.7588938525820863</v>
      </c>
      <c r="H460">
        <v>-0.71079420801034121</v>
      </c>
      <c r="I460">
        <v>-0.73102999606138552</v>
      </c>
      <c r="J460">
        <v>-0.72417824505333017</v>
      </c>
      <c r="K460">
        <v>-0.72995888852435531</v>
      </c>
      <c r="L460">
        <v>-0.72951941994904268</v>
      </c>
      <c r="M460">
        <v>-0.73013256679924254</v>
      </c>
      <c r="N460">
        <v>-0.72877326926283281</v>
      </c>
      <c r="O460">
        <v>-0.72912913061014051</v>
      </c>
      <c r="P460">
        <v>-0.72973462067036077</v>
      </c>
    </row>
    <row r="461" spans="1:16" x14ac:dyDescent="0.25">
      <c r="A461" s="1">
        <v>458</v>
      </c>
      <c r="B461" s="5">
        <v>-0.75291503622556</v>
      </c>
      <c r="C461">
        <v>-0.72648902326645848</v>
      </c>
      <c r="D461">
        <v>-0.71294541233300146</v>
      </c>
      <c r="E461" s="5">
        <v>-0.72849289160557795</v>
      </c>
      <c r="F461">
        <v>-0.72335528041275587</v>
      </c>
      <c r="G461">
        <v>-0.75897375621167451</v>
      </c>
      <c r="H461">
        <v>-0.71085644683950422</v>
      </c>
      <c r="I461">
        <v>-0.73103610289212007</v>
      </c>
      <c r="J461">
        <v>-0.7243024423863359</v>
      </c>
      <c r="K461">
        <v>-0.7299543900916402</v>
      </c>
      <c r="L461">
        <v>-0.72951937961704905</v>
      </c>
      <c r="M461">
        <v>-0.73013836381062114</v>
      </c>
      <c r="N461">
        <v>-0.72879059916936673</v>
      </c>
      <c r="O461">
        <v>-0.72913109036842083</v>
      </c>
      <c r="P461">
        <v>-0.72972953650843164</v>
      </c>
    </row>
    <row r="462" spans="1:16" x14ac:dyDescent="0.25">
      <c r="A462" s="1">
        <v>459</v>
      </c>
      <c r="B462" s="5">
        <v>-0.75308905409246996</v>
      </c>
      <c r="C462">
        <v>-0.72656120567331917</v>
      </c>
      <c r="D462">
        <v>-0.71335086930340907</v>
      </c>
      <c r="E462" s="5">
        <v>-0.72847946160113697</v>
      </c>
      <c r="F462">
        <v>-0.72337663220494897</v>
      </c>
      <c r="G462">
        <v>-0.75905365971259442</v>
      </c>
      <c r="H462">
        <v>-0.71091868559063942</v>
      </c>
      <c r="I462">
        <v>-0.7310422056186977</v>
      </c>
      <c r="J462">
        <v>-0.72442663940859242</v>
      </c>
      <c r="K462">
        <v>-0.72994990943273019</v>
      </c>
      <c r="L462">
        <v>-0.7295193392915994</v>
      </c>
      <c r="M462">
        <v>-0.73014416082132283</v>
      </c>
      <c r="N462">
        <v>-0.72880792906985015</v>
      </c>
      <c r="O462">
        <v>-0.72913305012662377</v>
      </c>
      <c r="P462">
        <v>-0.72972445508750927</v>
      </c>
    </row>
    <row r="463" spans="1:16" x14ac:dyDescent="0.25">
      <c r="A463" s="1">
        <v>460</v>
      </c>
      <c r="B463" s="5">
        <v>-0.75326306540788701</v>
      </c>
      <c r="C463">
        <v>-0.72663338548298784</v>
      </c>
      <c r="D463">
        <v>-0.71375578225980929</v>
      </c>
      <c r="E463" s="5">
        <v>-0.72846603680017497</v>
      </c>
      <c r="F463">
        <v>-0.72339798398795752</v>
      </c>
      <c r="G463">
        <v>-0.75913356308484647</v>
      </c>
      <c r="H463">
        <v>-0.71098092426374671</v>
      </c>
      <c r="I463">
        <v>-0.7310483042452548</v>
      </c>
      <c r="J463">
        <v>-0.72455083612010029</v>
      </c>
      <c r="K463">
        <v>-0.72994544650481774</v>
      </c>
      <c r="L463">
        <v>-0.72951929897269241</v>
      </c>
      <c r="M463">
        <v>-0.7301499578313474</v>
      </c>
      <c r="N463">
        <v>-0.72882525896428274</v>
      </c>
      <c r="O463">
        <v>-0.72913500988474933</v>
      </c>
      <c r="P463">
        <v>-0.72971937640537754</v>
      </c>
    </row>
    <row r="464" spans="1:16" x14ac:dyDescent="0.25">
      <c r="A464" s="1">
        <v>461</v>
      </c>
      <c r="B464" s="5">
        <v>-0.75343707014193695</v>
      </c>
      <c r="C464">
        <v>-0.72670556269560405</v>
      </c>
      <c r="D464">
        <v>-0.71416015229634866</v>
      </c>
      <c r="E464" s="5">
        <v>-0.72845261720893695</v>
      </c>
      <c r="F464">
        <v>-0.72341933576178186</v>
      </c>
      <c r="G464">
        <v>-0.75921346632843123</v>
      </c>
      <c r="H464">
        <v>-0.71104316285882618</v>
      </c>
      <c r="I464">
        <v>-0.73105439877592127</v>
      </c>
      <c r="J464">
        <v>-0.72467503252086096</v>
      </c>
      <c r="K464">
        <v>-0.72994100126521766</v>
      </c>
      <c r="L464">
        <v>-0.72951925866032652</v>
      </c>
      <c r="M464">
        <v>-0.73015575484069495</v>
      </c>
      <c r="N464">
        <v>-0.72884258885266495</v>
      </c>
      <c r="O464">
        <v>-0.72913696964279751</v>
      </c>
      <c r="P464">
        <v>-0.729714300459823</v>
      </c>
    </row>
    <row r="465" spans="1:16" x14ac:dyDescent="0.25">
      <c r="A465" s="1">
        <v>462</v>
      </c>
      <c r="B465" s="5">
        <v>-0.75361106826487301</v>
      </c>
      <c r="C465">
        <v>-0.72677773731130868</v>
      </c>
      <c r="D465">
        <v>-0.71456398050424086</v>
      </c>
      <c r="E465" s="5">
        <v>-0.72843920283368002</v>
      </c>
      <c r="F465">
        <v>-0.72344068752642177</v>
      </c>
      <c r="G465">
        <v>-0.75929336944334869</v>
      </c>
      <c r="H465">
        <v>-0.71110540137587819</v>
      </c>
      <c r="I465">
        <v>-0.73106048921482225</v>
      </c>
      <c r="J465">
        <v>-0.72479922861087553</v>
      </c>
      <c r="K465">
        <v>-0.72993657367138165</v>
      </c>
      <c r="L465">
        <v>-0.72951921835449973</v>
      </c>
      <c r="M465">
        <v>-0.73016155184936538</v>
      </c>
      <c r="N465">
        <v>-0.72885991873499656</v>
      </c>
      <c r="O465">
        <v>-0.72913892940076841</v>
      </c>
      <c r="P465">
        <v>-0.72970922724863418</v>
      </c>
    </row>
    <row r="466" spans="1:16" x14ac:dyDescent="0.25">
      <c r="A466" s="1">
        <v>463</v>
      </c>
      <c r="B466" s="5">
        <v>-0.75378505974707599</v>
      </c>
      <c r="C466">
        <v>-0.7268499093302413</v>
      </c>
      <c r="D466">
        <v>-0.71496726797177801</v>
      </c>
      <c r="E466" s="5">
        <v>-0.72842579368066895</v>
      </c>
      <c r="F466">
        <v>-0.72346203928187724</v>
      </c>
      <c r="G466">
        <v>-0.75937327242959918</v>
      </c>
      <c r="H466">
        <v>-0.71116763981490261</v>
      </c>
      <c r="I466">
        <v>-0.73106657556607679</v>
      </c>
      <c r="J466">
        <v>-0.72492342439014534</v>
      </c>
      <c r="K466">
        <v>-0.72993216368088276</v>
      </c>
      <c r="L466">
        <v>-0.72951917805521083</v>
      </c>
      <c r="M466">
        <v>-0.73016734885735868</v>
      </c>
      <c r="N466">
        <v>-0.72887724861127745</v>
      </c>
      <c r="O466">
        <v>-0.72914088915866182</v>
      </c>
      <c r="P466">
        <v>-0.7297041567696021</v>
      </c>
    </row>
    <row r="467" spans="1:16" x14ac:dyDescent="0.25">
      <c r="A467" s="1">
        <v>464</v>
      </c>
      <c r="B467" s="5">
        <v>-0.75395904455905005</v>
      </c>
      <c r="C467">
        <v>-0.72692207875254244</v>
      </c>
      <c r="D467">
        <v>-0.71537001578433912</v>
      </c>
      <c r="E467" s="5">
        <v>-0.72841238975618305</v>
      </c>
      <c r="F467">
        <v>-0.72348339102814829</v>
      </c>
      <c r="G467">
        <v>-0.75945317528718304</v>
      </c>
      <c r="H467">
        <v>-0.71122987817589989</v>
      </c>
      <c r="I467">
        <v>-0.73107265783379916</v>
      </c>
      <c r="J467">
        <v>-0.72504761985867139</v>
      </c>
      <c r="K467">
        <v>-0.72992777125142505</v>
      </c>
      <c r="L467">
        <v>-0.72951913776245825</v>
      </c>
      <c r="M467">
        <v>-0.73017314586467519</v>
      </c>
      <c r="N467">
        <v>-0.72889457848150796</v>
      </c>
      <c r="O467">
        <v>-0.72914284891647785</v>
      </c>
      <c r="P467">
        <v>-0.7296990890205205</v>
      </c>
    </row>
    <row r="468" spans="1:16" x14ac:dyDescent="0.25">
      <c r="A468" s="1">
        <v>465</v>
      </c>
      <c r="B468" s="5">
        <v>-0.75413302267142701</v>
      </c>
      <c r="C468">
        <v>-0.72699424557835202</v>
      </c>
      <c r="D468">
        <v>-0.71577222502440074</v>
      </c>
      <c r="E468" s="5">
        <v>-0.72839899106650696</v>
      </c>
      <c r="F468">
        <v>-0.72350474276523502</v>
      </c>
      <c r="G468">
        <v>-0.75953307801610059</v>
      </c>
      <c r="H468">
        <v>-0.71129211645887003</v>
      </c>
      <c r="I468">
        <v>-0.73107873602209705</v>
      </c>
      <c r="J468">
        <v>-0.72517181501645489</v>
      </c>
      <c r="K468">
        <v>-0.72992339634083714</v>
      </c>
      <c r="L468">
        <v>-0.72951909747624011</v>
      </c>
      <c r="M468">
        <v>-0.73017894287131435</v>
      </c>
      <c r="N468">
        <v>-0.72891190834568764</v>
      </c>
      <c r="O468">
        <v>-0.72914480867421649</v>
      </c>
      <c r="P468">
        <v>-0.72969402399918526</v>
      </c>
    </row>
    <row r="469" spans="1:16" x14ac:dyDescent="0.25">
      <c r="A469" s="1">
        <v>466</v>
      </c>
      <c r="B469" s="5">
        <v>-0.75430699405496204</v>
      </c>
      <c r="C469">
        <v>-0.72706640980781034</v>
      </c>
      <c r="D469">
        <v>-0.71617389677154586</v>
      </c>
      <c r="E469" s="5">
        <v>-0.72838559761794197</v>
      </c>
      <c r="F469">
        <v>-0.72352609449313743</v>
      </c>
      <c r="G469">
        <v>-0.75961298061635241</v>
      </c>
      <c r="H469">
        <v>-0.71135435466381314</v>
      </c>
      <c r="I469">
        <v>-0.73108481013507365</v>
      </c>
      <c r="J469">
        <v>-0.72529600986349696</v>
      </c>
      <c r="K469">
        <v>-0.72991903890707255</v>
      </c>
      <c r="L469">
        <v>-0.72951905719655508</v>
      </c>
      <c r="M469">
        <v>-0.73018473987727661</v>
      </c>
      <c r="N469">
        <v>-0.72892923820381672</v>
      </c>
      <c r="O469">
        <v>-0.72914676843187776</v>
      </c>
      <c r="P469">
        <v>-0.72968896170339459</v>
      </c>
    </row>
    <row r="470" spans="1:16" x14ac:dyDescent="0.25">
      <c r="A470" s="1">
        <v>467</v>
      </c>
      <c r="B470" s="5">
        <v>-0.754480958680534</v>
      </c>
      <c r="C470">
        <v>-0.7271385714410572</v>
      </c>
      <c r="D470">
        <v>-0.71657503210247453</v>
      </c>
      <c r="E470" s="5">
        <v>-0.72837220941679404</v>
      </c>
      <c r="F470">
        <v>-0.72354744621185529</v>
      </c>
      <c r="G470">
        <v>-0.75969288308793836</v>
      </c>
      <c r="H470">
        <v>-0.71141659279072944</v>
      </c>
      <c r="I470">
        <v>-0.73109088017682566</v>
      </c>
      <c r="J470">
        <v>-0.72542020439979893</v>
      </c>
      <c r="K470">
        <v>-0.72991469890821969</v>
      </c>
      <c r="L470">
        <v>-0.7295190169234016</v>
      </c>
      <c r="M470">
        <v>-0.73019053688256197</v>
      </c>
      <c r="N470">
        <v>-0.72894656805589542</v>
      </c>
      <c r="O470">
        <v>-0.72914872818946175</v>
      </c>
      <c r="P470">
        <v>-0.72968390213094914</v>
      </c>
    </row>
    <row r="471" spans="1:16" x14ac:dyDescent="0.25">
      <c r="A471" s="1">
        <v>468</v>
      </c>
      <c r="B471" s="5">
        <v>-0.75465491651914596</v>
      </c>
      <c r="C471">
        <v>-0.72721073047823326</v>
      </c>
      <c r="D471">
        <v>-0.71697563209101256</v>
      </c>
      <c r="E471" s="5">
        <v>-0.72835882646938499</v>
      </c>
      <c r="F471">
        <v>-0.72356879792138895</v>
      </c>
      <c r="G471">
        <v>-0.75977278543085891</v>
      </c>
      <c r="H471">
        <v>-0.71147883083961905</v>
      </c>
      <c r="I471">
        <v>-0.73109694615144594</v>
      </c>
      <c r="J471">
        <v>-0.72554439862536191</v>
      </c>
      <c r="K471">
        <v>-0.72991037630248012</v>
      </c>
      <c r="L471">
        <v>-0.72951897665677767</v>
      </c>
      <c r="M471">
        <v>-0.73019633388716998</v>
      </c>
      <c r="N471">
        <v>-0.7289638979019234</v>
      </c>
      <c r="O471">
        <v>-0.72915068794696836</v>
      </c>
      <c r="P471">
        <v>-0.72967884527965166</v>
      </c>
    </row>
    <row r="472" spans="1:16" x14ac:dyDescent="0.25">
      <c r="A472" s="1">
        <v>469</v>
      </c>
      <c r="B472" s="5">
        <v>-0.75482886754192102</v>
      </c>
      <c r="C472">
        <v>-0.72728288691947818</v>
      </c>
      <c r="D472">
        <v>-0.71737569780812149</v>
      </c>
      <c r="E472" s="5">
        <v>-0.72834544878204299</v>
      </c>
      <c r="F472">
        <v>-0.72359014962173807</v>
      </c>
      <c r="G472">
        <v>-0.7598526876451146</v>
      </c>
      <c r="H472">
        <v>-0.71154106881048218</v>
      </c>
      <c r="I472">
        <v>-0.73110300806301998</v>
      </c>
      <c r="J472">
        <v>-0.7256685925401869</v>
      </c>
      <c r="K472">
        <v>-0.72990607104819005</v>
      </c>
      <c r="L472">
        <v>-0.72951893639668208</v>
      </c>
      <c r="M472">
        <v>-0.73020213089110098</v>
      </c>
      <c r="N472">
        <v>-0.72898122774190088</v>
      </c>
      <c r="O472">
        <v>-0.72915264770439747</v>
      </c>
      <c r="P472">
        <v>-0.7296737911473079</v>
      </c>
    </row>
    <row r="473" spans="1:16" x14ac:dyDescent="0.25">
      <c r="A473" s="1">
        <v>470</v>
      </c>
      <c r="B473" s="5">
        <v>-0.75500281172010897</v>
      </c>
      <c r="C473">
        <v>-0.72735504076493185</v>
      </c>
      <c r="D473">
        <v>-0.71777523032190849</v>
      </c>
      <c r="E473" s="5">
        <v>-0.72833207636110897</v>
      </c>
      <c r="F473">
        <v>-0.72361150131290308</v>
      </c>
      <c r="G473">
        <v>-0.75993258973070543</v>
      </c>
      <c r="H473">
        <v>-0.71160330670331884</v>
      </c>
      <c r="I473">
        <v>-0.73110906591562863</v>
      </c>
      <c r="J473">
        <v>-0.725792786144275</v>
      </c>
      <c r="K473">
        <v>-0.72990178310380738</v>
      </c>
      <c r="L473">
        <v>-0.72951889614311327</v>
      </c>
      <c r="M473">
        <v>-0.73020792789435518</v>
      </c>
      <c r="N473">
        <v>-0.72899855757582777</v>
      </c>
      <c r="O473">
        <v>-0.72915460746174932</v>
      </c>
      <c r="P473">
        <v>-0.7296687397317253</v>
      </c>
    </row>
    <row r="474" spans="1:16" x14ac:dyDescent="0.25">
      <c r="A474" s="1">
        <v>471</v>
      </c>
      <c r="B474" s="5">
        <v>-0.75517674902507803</v>
      </c>
      <c r="C474">
        <v>-0.72742719201473482</v>
      </c>
      <c r="D474">
        <v>-0.71817423069763475</v>
      </c>
      <c r="E474" s="5">
        <v>-0.72831870921293596</v>
      </c>
      <c r="F474">
        <v>-0.72363285299488345</v>
      </c>
      <c r="G474">
        <v>-0.76001249168763185</v>
      </c>
      <c r="H474">
        <v>-0.71166554451812924</v>
      </c>
      <c r="I474">
        <v>-0.73111511971334786</v>
      </c>
      <c r="J474">
        <v>-0.72591697943762779</v>
      </c>
      <c r="K474">
        <v>-0.7298975124279079</v>
      </c>
      <c r="L474">
        <v>-0.72951885589606935</v>
      </c>
      <c r="M474">
        <v>-0.73021372489693215</v>
      </c>
      <c r="N474">
        <v>-0.72901588740370404</v>
      </c>
      <c r="O474">
        <v>-0.72915656721902378</v>
      </c>
      <c r="P474">
        <v>-0.72966369103071393</v>
      </c>
    </row>
    <row r="475" spans="1:16" x14ac:dyDescent="0.25">
      <c r="A475" s="1">
        <v>472</v>
      </c>
      <c r="B475" s="5">
        <v>-0.75535067942831702</v>
      </c>
      <c r="C475">
        <v>-0.72749934066902699</v>
      </c>
      <c r="D475">
        <v>-0.71857269999772655</v>
      </c>
      <c r="E475" s="5">
        <v>-0.72830534734388497</v>
      </c>
      <c r="F475">
        <v>-0.7236542046676796</v>
      </c>
      <c r="G475">
        <v>-0.76009239351589419</v>
      </c>
      <c r="H475">
        <v>-0.71172778225491362</v>
      </c>
      <c r="I475">
        <v>-0.73112116946024708</v>
      </c>
      <c r="J475">
        <v>-0.72604117242024613</v>
      </c>
      <c r="K475">
        <v>-0.72989325897920032</v>
      </c>
      <c r="L475">
        <v>-0.72951881565554899</v>
      </c>
      <c r="M475">
        <v>-0.73021952189883221</v>
      </c>
      <c r="N475">
        <v>-0.72903321722552983</v>
      </c>
      <c r="O475">
        <v>-0.72915852697622063</v>
      </c>
      <c r="P475">
        <v>-0.72965864504208633</v>
      </c>
    </row>
    <row r="476" spans="1:16" x14ac:dyDescent="0.25">
      <c r="A476" s="1">
        <v>473</v>
      </c>
      <c r="B476" s="5">
        <v>-0.75552460290143797</v>
      </c>
      <c r="C476">
        <v>-0.72757148672794825</v>
      </c>
      <c r="D476">
        <v>-0.7189706392817834</v>
      </c>
      <c r="E476" s="5">
        <v>-0.72829199076032902</v>
      </c>
      <c r="F476">
        <v>-0.72367555633129155</v>
      </c>
      <c r="G476">
        <v>-0.76017229521549257</v>
      </c>
      <c r="H476">
        <v>-0.71179001991367197</v>
      </c>
      <c r="I476">
        <v>-0.73112721516039059</v>
      </c>
      <c r="J476">
        <v>-0.72616536509213125</v>
      </c>
      <c r="K476">
        <v>-0.72988902271650846</v>
      </c>
      <c r="L476">
        <v>-0.72951877542155064</v>
      </c>
      <c r="M476">
        <v>-0.73022531890005504</v>
      </c>
      <c r="N476">
        <v>-0.7290505470413049</v>
      </c>
      <c r="O476">
        <v>-0.72916048673334044</v>
      </c>
      <c r="P476">
        <v>-0.72965360176365734</v>
      </c>
    </row>
    <row r="477" spans="1:16" x14ac:dyDescent="0.25">
      <c r="A477" s="1">
        <v>474</v>
      </c>
      <c r="B477" s="5">
        <v>-0.75569851941616795</v>
      </c>
      <c r="C477">
        <v>-0.7276436301916388</v>
      </c>
      <c r="D477">
        <v>-0.71936804960658807</v>
      </c>
      <c r="E477" s="5">
        <v>-0.72827863946865101</v>
      </c>
      <c r="F477">
        <v>-0.72369690798571895</v>
      </c>
      <c r="G477">
        <v>-0.76025219678642764</v>
      </c>
      <c r="H477">
        <v>-0.71185225749440451</v>
      </c>
      <c r="I477">
        <v>-0.7311332568178377</v>
      </c>
      <c r="J477">
        <v>-0.72628955745328438</v>
      </c>
      <c r="K477">
        <v>-0.72988480359878249</v>
      </c>
      <c r="L477">
        <v>-0.72951873519407251</v>
      </c>
      <c r="M477">
        <v>-0.73023111590060086</v>
      </c>
      <c r="N477">
        <v>-0.72906787685102958</v>
      </c>
      <c r="O477">
        <v>-0.72916244649038264</v>
      </c>
      <c r="P477">
        <v>-0.72964856119324362</v>
      </c>
    </row>
    <row r="478" spans="1:16" x14ac:dyDescent="0.25">
      <c r="A478" s="1">
        <v>475</v>
      </c>
      <c r="B478" s="5">
        <v>-0.75587242894435702</v>
      </c>
      <c r="C478">
        <v>-0.72771577106023844</v>
      </c>
      <c r="D478">
        <v>-0.71976493202611525</v>
      </c>
      <c r="E478" s="5">
        <v>-0.72826529347524704</v>
      </c>
      <c r="F478">
        <v>-0.72371825963096226</v>
      </c>
      <c r="G478">
        <v>-0.76033209822869952</v>
      </c>
      <c r="H478">
        <v>-0.71191449499711135</v>
      </c>
      <c r="I478">
        <v>-0.73113929443664183</v>
      </c>
      <c r="J478">
        <v>-0.72641374950370652</v>
      </c>
      <c r="K478">
        <v>-0.72988060158510515</v>
      </c>
      <c r="L478">
        <v>-0.72951869497311306</v>
      </c>
      <c r="M478">
        <v>-0.73023691290046966</v>
      </c>
      <c r="N478">
        <v>-0.72908520665470367</v>
      </c>
      <c r="O478">
        <v>-0.72916440624734757</v>
      </c>
      <c r="P478">
        <v>-0.72964352332866522</v>
      </c>
    </row>
    <row r="479" spans="1:16" x14ac:dyDescent="0.25">
      <c r="A479" s="1">
        <v>476</v>
      </c>
      <c r="B479" s="5">
        <v>-0.75604633145797395</v>
      </c>
      <c r="C479">
        <v>-0.72778790933388771</v>
      </c>
      <c r="D479">
        <v>-0.72016128759154197</v>
      </c>
      <c r="E479" s="5">
        <v>-0.72825195278652199</v>
      </c>
      <c r="F479">
        <v>-0.72373961126702102</v>
      </c>
      <c r="G479">
        <v>-0.76041199954230843</v>
      </c>
      <c r="H479">
        <v>-0.71197673242179282</v>
      </c>
      <c r="I479">
        <v>-0.73114532802085186</v>
      </c>
      <c r="J479">
        <v>-0.72653794124339899</v>
      </c>
      <c r="K479">
        <v>-0.7298764166346563</v>
      </c>
      <c r="L479">
        <v>-0.72951865475867073</v>
      </c>
      <c r="M479">
        <v>-0.73024270989966145</v>
      </c>
      <c r="N479">
        <v>-0.72910253645232703</v>
      </c>
      <c r="O479">
        <v>-0.72916636600423512</v>
      </c>
      <c r="P479">
        <v>-0.72963848816774368</v>
      </c>
    </row>
    <row r="480" spans="1:16" x14ac:dyDescent="0.25">
      <c r="A480" s="1">
        <v>477</v>
      </c>
      <c r="B480" s="5">
        <v>-0.75622022692910196</v>
      </c>
      <c r="C480">
        <v>-0.72786004501272616</v>
      </c>
      <c r="D480">
        <v>-0.72055711735125605</v>
      </c>
      <c r="E480" s="5">
        <v>-0.72823861740889095</v>
      </c>
      <c r="F480">
        <v>-0.72376096289389558</v>
      </c>
      <c r="G480">
        <v>-0.76049190072725492</v>
      </c>
      <c r="H480">
        <v>-0.71203896976844883</v>
      </c>
      <c r="I480">
        <v>-0.73115135757450955</v>
      </c>
      <c r="J480">
        <v>-0.7266621326723629</v>
      </c>
      <c r="K480">
        <v>-0.72987224870675937</v>
      </c>
      <c r="L480">
        <v>-0.72951861455074385</v>
      </c>
      <c r="M480">
        <v>-0.73024850689817611</v>
      </c>
      <c r="N480">
        <v>-0.72911986624390013</v>
      </c>
      <c r="O480">
        <v>-0.72916832576104529</v>
      </c>
      <c r="P480">
        <v>-0.72963345570830307</v>
      </c>
    </row>
    <row r="481" spans="1:16" x14ac:dyDescent="0.25">
      <c r="A481" s="1">
        <v>478</v>
      </c>
      <c r="B481" s="5">
        <v>-0.75639411532994505</v>
      </c>
      <c r="C481">
        <v>-0.72793217809689381</v>
      </c>
      <c r="D481">
        <v>-0.72095242235086565</v>
      </c>
      <c r="E481" s="5">
        <v>-0.728225287348782</v>
      </c>
      <c r="F481">
        <v>-0.72378231451158581</v>
      </c>
      <c r="G481">
        <v>-0.760571801783539</v>
      </c>
      <c r="H481">
        <v>-0.71210120703707969</v>
      </c>
      <c r="I481">
        <v>-0.73115738310165335</v>
      </c>
      <c r="J481">
        <v>-0.72678632379059938</v>
      </c>
      <c r="K481">
        <v>-0.72986809776085304</v>
      </c>
      <c r="L481">
        <v>-0.72951857434933132</v>
      </c>
      <c r="M481">
        <v>-0.73025430389601376</v>
      </c>
      <c r="N481">
        <v>-0.72913719602942251</v>
      </c>
      <c r="O481">
        <v>-0.72917028551777807</v>
      </c>
      <c r="P481">
        <v>-0.7296284259481699</v>
      </c>
    </row>
    <row r="482" spans="1:16" x14ac:dyDescent="0.25">
      <c r="A482" s="1">
        <v>479</v>
      </c>
      <c r="B482" s="5">
        <v>-0.75656799663282304</v>
      </c>
      <c r="C482">
        <v>-0.72800430858653109</v>
      </c>
      <c r="D482">
        <v>-0.72134720363320803</v>
      </c>
      <c r="E482" s="5">
        <v>-0.72821196261263299</v>
      </c>
      <c r="F482">
        <v>-0.72380366612009173</v>
      </c>
      <c r="G482">
        <v>-0.76065170271116123</v>
      </c>
      <c r="H482">
        <v>-0.71216344422768552</v>
      </c>
      <c r="I482">
        <v>-0.73116340460631424</v>
      </c>
      <c r="J482">
        <v>-0.72691051459810962</v>
      </c>
      <c r="K482">
        <v>-0.72986396375648832</v>
      </c>
      <c r="L482">
        <v>-0.72951853415443102</v>
      </c>
      <c r="M482">
        <v>-0.73026010089317439</v>
      </c>
      <c r="N482">
        <v>-0.72915452580889439</v>
      </c>
      <c r="O482">
        <v>-0.72917224527443347</v>
      </c>
      <c r="P482">
        <v>-0.72962339888517325</v>
      </c>
    </row>
    <row r="483" spans="1:16" x14ac:dyDescent="0.25">
      <c r="A483" s="1">
        <v>480</v>
      </c>
      <c r="B483" s="5">
        <v>-0.75674187081017197</v>
      </c>
      <c r="C483">
        <v>-0.72807643648177744</v>
      </c>
      <c r="D483">
        <v>-0.72174146223835944</v>
      </c>
      <c r="E483" s="5">
        <v>-0.72819864320689298</v>
      </c>
      <c r="F483">
        <v>-0.72382501771941332</v>
      </c>
      <c r="G483">
        <v>-0.76073160351012192</v>
      </c>
      <c r="H483">
        <v>-0.71222568134026631</v>
      </c>
      <c r="I483">
        <v>-0.73116942209251912</v>
      </c>
      <c r="J483">
        <v>-0.72703470509489498</v>
      </c>
      <c r="K483">
        <v>-0.72985984665334669</v>
      </c>
      <c r="L483">
        <v>-0.7295184939660414</v>
      </c>
      <c r="M483">
        <v>-0.73026589788965812</v>
      </c>
      <c r="N483">
        <v>-0.72917185558231579</v>
      </c>
      <c r="O483">
        <v>-0.72917420503101138</v>
      </c>
      <c r="P483">
        <v>-0.72961837451714373</v>
      </c>
    </row>
    <row r="484" spans="1:16" x14ac:dyDescent="0.25">
      <c r="A484" s="1">
        <v>481</v>
      </c>
      <c r="B484" s="5">
        <v>-0.75691573783454302</v>
      </c>
      <c r="C484">
        <v>-0.72814856178277276</v>
      </c>
      <c r="D484">
        <v>-0.72213519920364411</v>
      </c>
      <c r="E484" s="5">
        <v>-0.72818532913802103</v>
      </c>
      <c r="F484">
        <v>-0.72384636930955082</v>
      </c>
      <c r="G484">
        <v>-0.76081150418042109</v>
      </c>
      <c r="H484">
        <v>-0.71228791837482242</v>
      </c>
      <c r="I484">
        <v>-0.73117543556428977</v>
      </c>
      <c r="J484">
        <v>-0.72715889528095623</v>
      </c>
      <c r="K484">
        <v>-0.72985574641122641</v>
      </c>
      <c r="L484">
        <v>-0.72951845378416114</v>
      </c>
      <c r="M484">
        <v>-0.73027169488546462</v>
      </c>
      <c r="N484">
        <v>-0.72918918534968657</v>
      </c>
      <c r="O484">
        <v>-0.72917616478751213</v>
      </c>
      <c r="P484">
        <v>-0.7296133528419152</v>
      </c>
    </row>
    <row r="485" spans="1:16" x14ac:dyDescent="0.25">
      <c r="A485" s="1">
        <v>482</v>
      </c>
      <c r="B485" s="5">
        <v>-0.75708959767860395</v>
      </c>
      <c r="C485">
        <v>-0.72822068448965793</v>
      </c>
      <c r="D485">
        <v>-0.72252841556364256</v>
      </c>
      <c r="E485" s="5">
        <v>-0.72817202041248896</v>
      </c>
      <c r="F485">
        <v>-0.72386772089050377</v>
      </c>
      <c r="G485">
        <v>-0.76089140472205952</v>
      </c>
      <c r="H485">
        <v>-0.71235015533135371</v>
      </c>
      <c r="I485">
        <v>-0.73118144502564164</v>
      </c>
      <c r="J485">
        <v>-0.72728308515629492</v>
      </c>
      <c r="K485">
        <v>-0.72985166299003867</v>
      </c>
      <c r="L485">
        <v>-0.72951841360878844</v>
      </c>
      <c r="M485">
        <v>-0.7302774918805941</v>
      </c>
      <c r="N485">
        <v>-0.72920651511100665</v>
      </c>
      <c r="O485">
        <v>-0.72917812454393538</v>
      </c>
      <c r="P485">
        <v>-0.72960833385732315</v>
      </c>
    </row>
    <row r="486" spans="1:16" x14ac:dyDescent="0.25">
      <c r="A486" s="1">
        <v>483</v>
      </c>
      <c r="B486" s="5">
        <v>-0.75726345031513398</v>
      </c>
      <c r="C486">
        <v>-0.72829280460257162</v>
      </c>
      <c r="D486">
        <v>-0.72292111235020173</v>
      </c>
      <c r="E486" s="5">
        <v>-0.72815871703677704</v>
      </c>
      <c r="F486">
        <v>-0.72388907246227263</v>
      </c>
      <c r="G486">
        <v>-0.76097130513503708</v>
      </c>
      <c r="H486">
        <v>-0.71241239220986075</v>
      </c>
      <c r="I486">
        <v>-0.73118745048058509</v>
      </c>
      <c r="J486">
        <v>-0.72740727472091193</v>
      </c>
      <c r="K486">
        <v>-0.72984759634982066</v>
      </c>
      <c r="L486">
        <v>-0.72951837343992187</v>
      </c>
      <c r="M486">
        <v>-0.73028328887504657</v>
      </c>
      <c r="N486">
        <v>-0.72922384486627645</v>
      </c>
      <c r="O486">
        <v>-0.72918008430028136</v>
      </c>
      <c r="P486">
        <v>-0.729603317561206</v>
      </c>
    </row>
    <row r="487" spans="1:16" x14ac:dyDescent="0.25">
      <c r="A487" s="1">
        <v>484</v>
      </c>
      <c r="B487" s="5">
        <v>-0.757437295717031</v>
      </c>
      <c r="C487">
        <v>-0.7283649221216546</v>
      </c>
      <c r="D487">
        <v>-0.72331329059244287</v>
      </c>
      <c r="E487" s="5">
        <v>-0.72814541901737895</v>
      </c>
      <c r="F487">
        <v>-0.72391042402485717</v>
      </c>
      <c r="G487">
        <v>-0.76105120541935423</v>
      </c>
      <c r="H487">
        <v>-0.7124746290103432</v>
      </c>
      <c r="I487">
        <v>-0.73119345193312546</v>
      </c>
      <c r="J487">
        <v>-0.72753146397480872</v>
      </c>
      <c r="K487">
        <v>-0.72984354645072957</v>
      </c>
      <c r="L487">
        <v>-0.72951833327755977</v>
      </c>
      <c r="M487">
        <v>-0.7302890858688218</v>
      </c>
      <c r="N487">
        <v>-0.72924117461549565</v>
      </c>
      <c r="O487">
        <v>-0.72918204405654985</v>
      </c>
      <c r="P487">
        <v>-0.7295983039514039</v>
      </c>
    </row>
    <row r="488" spans="1:16" x14ac:dyDescent="0.25">
      <c r="A488" s="1">
        <v>485</v>
      </c>
      <c r="B488" s="5">
        <v>-0.75761113385730305</v>
      </c>
      <c r="C488">
        <v>-0.72843703704704676</v>
      </c>
      <c r="D488">
        <v>-0.72370495131677237</v>
      </c>
      <c r="E488" s="5">
        <v>-0.72813212636079905</v>
      </c>
      <c r="F488">
        <v>-0.72393177557825727</v>
      </c>
      <c r="G488">
        <v>-0.76113110557501151</v>
      </c>
      <c r="H488">
        <v>-0.71253686573280162</v>
      </c>
      <c r="I488">
        <v>-0.73119944938726278</v>
      </c>
      <c r="J488">
        <v>-0.72765565291798617</v>
      </c>
      <c r="K488">
        <v>-0.72983951325302898</v>
      </c>
      <c r="L488">
        <v>-0.72951829312170058</v>
      </c>
      <c r="M488">
        <v>-0.73029488286192024</v>
      </c>
      <c r="N488">
        <v>-0.72925850435866424</v>
      </c>
      <c r="O488">
        <v>-0.72918400381274096</v>
      </c>
      <c r="P488">
        <v>-0.7295932930257597</v>
      </c>
    </row>
    <row r="489" spans="1:16" x14ac:dyDescent="0.25">
      <c r="A489" s="1">
        <v>486</v>
      </c>
      <c r="B489" s="5">
        <v>-0.75778496470907197</v>
      </c>
      <c r="C489">
        <v>-0.72850914937888789</v>
      </c>
      <c r="D489">
        <v>-0.72409609554688803</v>
      </c>
      <c r="E489" s="5">
        <v>-0.72811883907355202</v>
      </c>
      <c r="F489">
        <v>-0.72395312712247339</v>
      </c>
      <c r="G489">
        <v>-0.76121100560200883</v>
      </c>
      <c r="H489">
        <v>-0.712599102377236</v>
      </c>
      <c r="I489">
        <v>-0.73120544284699129</v>
      </c>
      <c r="J489">
        <v>-0.72777984155044562</v>
      </c>
      <c r="K489">
        <v>-0.72983549671710779</v>
      </c>
      <c r="L489">
        <v>-0.72951825297234285</v>
      </c>
      <c r="M489">
        <v>-0.73030067985434155</v>
      </c>
      <c r="N489">
        <v>-0.72927583409578245</v>
      </c>
      <c r="O489">
        <v>-0.72918596356885468</v>
      </c>
      <c r="P489">
        <v>-0.72958828478211835</v>
      </c>
    </row>
    <row r="490" spans="1:16" x14ac:dyDescent="0.25">
      <c r="A490" s="1">
        <v>487</v>
      </c>
      <c r="B490" s="5">
        <v>-0.75795878824557095</v>
      </c>
      <c r="C490">
        <v>-0.72858125911731764</v>
      </c>
      <c r="D490">
        <v>-0.72448672430379057</v>
      </c>
      <c r="E490" s="5">
        <v>-0.72810555716216196</v>
      </c>
      <c r="F490">
        <v>-0.72397447865750497</v>
      </c>
      <c r="G490">
        <v>-0.76129090550034673</v>
      </c>
      <c r="H490">
        <v>-0.71266133894364647</v>
      </c>
      <c r="I490">
        <v>-0.73121143231630026</v>
      </c>
      <c r="J490">
        <v>-0.72790402987218816</v>
      </c>
      <c r="K490">
        <v>-0.72983149680347759</v>
      </c>
      <c r="L490">
        <v>-0.72951821282948481</v>
      </c>
      <c r="M490">
        <v>-0.73030647684608574</v>
      </c>
      <c r="N490">
        <v>-0.72929316382685005</v>
      </c>
      <c r="O490">
        <v>-0.72918792332489113</v>
      </c>
      <c r="P490">
        <v>-0.72958327921832744</v>
      </c>
    </row>
    <row r="491" spans="1:16" x14ac:dyDescent="0.25">
      <c r="A491" s="1">
        <v>488</v>
      </c>
      <c r="B491" s="5">
        <v>-0.75813260444014696</v>
      </c>
      <c r="C491">
        <v>-0.72865336626247657</v>
      </c>
      <c r="D491">
        <v>-0.72487683860579122</v>
      </c>
      <c r="E491" s="5">
        <v>-0.728092280633168</v>
      </c>
      <c r="F491">
        <v>-0.72399583018335256</v>
      </c>
      <c r="G491">
        <v>-0.76137080527002554</v>
      </c>
      <c r="H491">
        <v>-0.71272357543203324</v>
      </c>
      <c r="I491">
        <v>-0.73121741779917382</v>
      </c>
      <c r="J491">
        <v>-0.72802821788321481</v>
      </c>
      <c r="K491">
        <v>-0.72982751347275632</v>
      </c>
      <c r="L491">
        <v>-0.72951817269312469</v>
      </c>
      <c r="M491">
        <v>-0.7303122738371528</v>
      </c>
      <c r="N491">
        <v>-0.72931049355186717</v>
      </c>
      <c r="O491">
        <v>-0.72918988308085009</v>
      </c>
      <c r="P491">
        <v>-0.72957827633223615</v>
      </c>
    </row>
    <row r="492" spans="1:16" x14ac:dyDescent="0.25">
      <c r="A492" s="1">
        <v>489</v>
      </c>
      <c r="B492" s="5">
        <v>-0.75830641326625803</v>
      </c>
      <c r="C492">
        <v>-0.72872547081450378</v>
      </c>
      <c r="D492">
        <v>-0.72526643946851999</v>
      </c>
      <c r="E492" s="5">
        <v>-0.72807900949311799</v>
      </c>
      <c r="F492">
        <v>-0.72401718170001583</v>
      </c>
      <c r="G492">
        <v>-0.76145070491104561</v>
      </c>
      <c r="H492">
        <v>-0.71278581184239631</v>
      </c>
      <c r="I492">
        <v>-0.73122339929959035</v>
      </c>
      <c r="J492">
        <v>-0.72815240558352701</v>
      </c>
      <c r="K492">
        <v>-0.72982354668568572</v>
      </c>
      <c r="L492">
        <v>-0.72951813256326137</v>
      </c>
      <c r="M492">
        <v>-0.73031807082754308</v>
      </c>
      <c r="N492">
        <v>-0.72932782327083368</v>
      </c>
      <c r="O492">
        <v>-0.72919184283673166</v>
      </c>
      <c r="P492">
        <v>-0.72957327612169687</v>
      </c>
    </row>
    <row r="493" spans="1:16" x14ac:dyDescent="0.25">
      <c r="A493" s="1">
        <v>490</v>
      </c>
      <c r="B493" s="5">
        <v>-0.75848021469747096</v>
      </c>
      <c r="C493">
        <v>-0.72879757277353963</v>
      </c>
      <c r="D493">
        <v>-0.72565552790493648</v>
      </c>
      <c r="E493" s="5">
        <v>-0.72806574374857103</v>
      </c>
      <c r="F493">
        <v>-0.72403853320749478</v>
      </c>
      <c r="G493">
        <v>-0.76153060442340703</v>
      </c>
      <c r="H493">
        <v>-0.7128480481747359</v>
      </c>
      <c r="I493">
        <v>-0.73122937682152256</v>
      </c>
      <c r="J493">
        <v>-0.72827659297312597</v>
      </c>
      <c r="K493">
        <v>-0.72981959640311211</v>
      </c>
      <c r="L493">
        <v>-0.72951809243989307</v>
      </c>
      <c r="M493">
        <v>-0.73032386781725611</v>
      </c>
      <c r="N493">
        <v>-0.7293451529837498</v>
      </c>
      <c r="O493">
        <v>-0.72919380259253597</v>
      </c>
      <c r="P493">
        <v>-0.72956827858456363</v>
      </c>
    </row>
    <row r="494" spans="1:16" x14ac:dyDescent="0.25">
      <c r="A494" s="1">
        <v>491</v>
      </c>
      <c r="B494" s="5">
        <v>-0.75865400870746402</v>
      </c>
      <c r="C494">
        <v>-0.72886967213972398</v>
      </c>
      <c r="D494">
        <v>-0.72604410492533644</v>
      </c>
      <c r="E494" s="5">
        <v>-0.72805248340609796</v>
      </c>
      <c r="F494">
        <v>-0.72405988470578964</v>
      </c>
      <c r="G494">
        <v>-0.76161050380711004</v>
      </c>
      <c r="H494">
        <v>-0.71291028442905224</v>
      </c>
      <c r="I494">
        <v>-0.7312353503689395</v>
      </c>
      <c r="J494">
        <v>-0.72840078005201248</v>
      </c>
      <c r="K494">
        <v>-0.72981566258601493</v>
      </c>
      <c r="L494">
        <v>-0.72951805232301814</v>
      </c>
      <c r="M494">
        <v>-0.73032966480629224</v>
      </c>
      <c r="N494">
        <v>-0.72936248269061554</v>
      </c>
      <c r="O494">
        <v>-0.72919576234826278</v>
      </c>
      <c r="P494">
        <v>-0.72956328371869295</v>
      </c>
    </row>
    <row r="495" spans="1:16" x14ac:dyDescent="0.25">
      <c r="A495" s="1">
        <v>492</v>
      </c>
      <c r="B495" s="5">
        <v>-0.75882779527002697</v>
      </c>
      <c r="C495">
        <v>-0.72894176891319606</v>
      </c>
      <c r="D495">
        <v>-0.72643217153736206</v>
      </c>
      <c r="E495" s="5">
        <v>-0.72803922847227998</v>
      </c>
      <c r="F495">
        <v>-0.72408123619490017</v>
      </c>
      <c r="G495">
        <v>-0.76169040306215541</v>
      </c>
      <c r="H495">
        <v>-0.71297252060534533</v>
      </c>
      <c r="I495">
        <v>-0.73124131994580366</v>
      </c>
      <c r="J495">
        <v>-0.72852496682018808</v>
      </c>
      <c r="K495">
        <v>-0.72981174519546788</v>
      </c>
      <c r="L495">
        <v>-0.72951801221263524</v>
      </c>
      <c r="M495">
        <v>-0.73033546179465136</v>
      </c>
      <c r="N495">
        <v>-0.72937981239143046</v>
      </c>
      <c r="O495">
        <v>-0.72919772210391232</v>
      </c>
      <c r="P495">
        <v>-0.72955829152194362</v>
      </c>
    </row>
    <row r="496" spans="1:16" x14ac:dyDescent="0.25">
      <c r="A496" s="1">
        <v>493</v>
      </c>
      <c r="B496" s="5">
        <v>-0.75900157435905602</v>
      </c>
      <c r="C496">
        <v>-0.72901386309409688</v>
      </c>
      <c r="D496">
        <v>-0.72681972874600975</v>
      </c>
      <c r="E496" s="5">
        <v>-0.72802597895371102</v>
      </c>
      <c r="F496">
        <v>-0.72410258767482638</v>
      </c>
      <c r="G496">
        <v>-0.76177030218854325</v>
      </c>
      <c r="H496">
        <v>-0.71303475670361549</v>
      </c>
      <c r="I496">
        <v>-0.73124728555607155</v>
      </c>
      <c r="J496">
        <v>-0.72864915327765378</v>
      </c>
      <c r="K496">
        <v>-0.72980784419268052</v>
      </c>
      <c r="L496">
        <v>-0.72951797210874236</v>
      </c>
      <c r="M496">
        <v>-0.73034125878233314</v>
      </c>
      <c r="N496">
        <v>-0.7293971420861951</v>
      </c>
      <c r="O496">
        <v>-0.72919968185948436</v>
      </c>
      <c r="P496">
        <v>-0.72955330199217694</v>
      </c>
    </row>
    <row r="497" spans="1:16" x14ac:dyDescent="0.25">
      <c r="A497" s="1">
        <v>494</v>
      </c>
      <c r="B497" s="5">
        <v>-0.75917534594855496</v>
      </c>
      <c r="C497">
        <v>-0.7290859546825651</v>
      </c>
      <c r="D497">
        <v>-0.72720677755363961</v>
      </c>
      <c r="E497" s="5">
        <v>-0.72801273485699403</v>
      </c>
      <c r="F497">
        <v>-0.7241239391455685</v>
      </c>
      <c r="G497">
        <v>-0.76185020118627378</v>
      </c>
      <c r="H497">
        <v>-0.71309699272386273</v>
      </c>
      <c r="I497">
        <v>-0.73125324720369655</v>
      </c>
      <c r="J497">
        <v>-0.72877333942441058</v>
      </c>
      <c r="K497">
        <v>-0.72980395953895327</v>
      </c>
      <c r="L497">
        <v>-0.7295179320113383</v>
      </c>
      <c r="M497">
        <v>-0.73034705576933812</v>
      </c>
      <c r="N497">
        <v>-0.72941447177490915</v>
      </c>
      <c r="O497">
        <v>-0.72920164161497913</v>
      </c>
      <c r="P497">
        <v>-0.72954831512725626</v>
      </c>
    </row>
    <row r="498" spans="1:16" x14ac:dyDescent="0.25">
      <c r="A498" s="1">
        <v>495</v>
      </c>
      <c r="B498" s="5">
        <v>-0.75934911001264205</v>
      </c>
      <c r="C498">
        <v>-0.7291580436787416</v>
      </c>
      <c r="D498">
        <v>-0.72759331895998314</v>
      </c>
      <c r="E498" s="5">
        <v>-0.72799949618874504</v>
      </c>
      <c r="F498">
        <v>-0.72414529060712651</v>
      </c>
      <c r="G498">
        <v>-0.76193010005534711</v>
      </c>
      <c r="H498">
        <v>-0.71315922866608727</v>
      </c>
      <c r="I498">
        <v>-0.73125920489262453</v>
      </c>
      <c r="J498">
        <v>-0.72889752526046003</v>
      </c>
      <c r="K498">
        <v>-0.72980009119572542</v>
      </c>
      <c r="L498">
        <v>-0.7295178919204216</v>
      </c>
      <c r="M498">
        <v>-0.73035285275566597</v>
      </c>
      <c r="N498">
        <v>-0.7294318014575728</v>
      </c>
      <c r="O498">
        <v>-0.72920360137039653</v>
      </c>
      <c r="P498">
        <v>-0.72954333092504708</v>
      </c>
    </row>
    <row r="499" spans="1:16" x14ac:dyDescent="0.25">
      <c r="A499" s="1">
        <v>496</v>
      </c>
      <c r="B499" s="5">
        <v>-0.75952286652553502</v>
      </c>
      <c r="C499">
        <v>-0.72923013008276572</v>
      </c>
      <c r="D499">
        <v>-0.72797935396215296</v>
      </c>
      <c r="E499" s="5">
        <v>-0.72798626295559099</v>
      </c>
      <c r="F499">
        <v>-0.7241666420595001</v>
      </c>
      <c r="G499">
        <v>-0.76200999879576403</v>
      </c>
      <c r="H499">
        <v>-0.71322146453028923</v>
      </c>
      <c r="I499">
        <v>-0.73126515862679842</v>
      </c>
      <c r="J499">
        <v>-0.72902171078580302</v>
      </c>
      <c r="K499">
        <v>-0.72979623912452962</v>
      </c>
      <c r="L499">
        <v>-0.72951785183599016</v>
      </c>
      <c r="M499">
        <v>-0.73035864974131692</v>
      </c>
      <c r="N499">
        <v>-0.72944913113418586</v>
      </c>
      <c r="O499">
        <v>-0.72920556112573653</v>
      </c>
      <c r="P499">
        <v>-0.72953834938341744</v>
      </c>
    </row>
    <row r="500" spans="1:16" x14ac:dyDescent="0.25">
      <c r="A500" s="1">
        <v>497</v>
      </c>
      <c r="B500" s="5">
        <v>-0.75969661546156397</v>
      </c>
      <c r="C500">
        <v>-0.7293022138947769</v>
      </c>
      <c r="D500">
        <v>-0.72836488355465023</v>
      </c>
      <c r="E500" s="5">
        <v>-0.727973035164171</v>
      </c>
      <c r="F500">
        <v>-0.72418799350268981</v>
      </c>
      <c r="G500">
        <v>-0.76208989740752464</v>
      </c>
      <c r="H500">
        <v>-0.71328370031646882</v>
      </c>
      <c r="I500">
        <v>-0.73127110841015386</v>
      </c>
      <c r="J500">
        <v>-0.72914589600044066</v>
      </c>
      <c r="K500">
        <v>-0.72979240328701889</v>
      </c>
      <c r="L500">
        <v>-0.72951781175804287</v>
      </c>
      <c r="M500">
        <v>-0.73036444672629064</v>
      </c>
      <c r="N500">
        <v>-0.72946646080474842</v>
      </c>
      <c r="O500">
        <v>-0.72920752088099916</v>
      </c>
      <c r="P500">
        <v>-0.72953337050023759</v>
      </c>
    </row>
    <row r="501" spans="1:16" x14ac:dyDescent="0.25">
      <c r="A501" s="1">
        <v>498</v>
      </c>
      <c r="B501" s="5">
        <v>-0.75987035679516501</v>
      </c>
      <c r="C501">
        <v>-0.72937429511491569</v>
      </c>
      <c r="D501">
        <v>-0.72874990872937406</v>
      </c>
      <c r="E501" s="5">
        <v>-0.72795981282113298</v>
      </c>
      <c r="F501">
        <v>-0.72420934493669509</v>
      </c>
      <c r="G501">
        <v>-0.76216979589062916</v>
      </c>
      <c r="H501">
        <v>-0.71334593602462604</v>
      </c>
      <c r="I501">
        <v>-0.73127705424662237</v>
      </c>
      <c r="J501">
        <v>-0.7292700809043744</v>
      </c>
      <c r="K501">
        <v>-0.72978858364495736</v>
      </c>
      <c r="L501">
        <v>-0.72951777168657794</v>
      </c>
      <c r="M501">
        <v>-0.73037024371058723</v>
      </c>
      <c r="N501">
        <v>-0.7294837904692606</v>
      </c>
      <c r="O501">
        <v>-0.72920948063618429</v>
      </c>
      <c r="P501">
        <v>-0.72952839427338012</v>
      </c>
    </row>
    <row r="502" spans="1:16" x14ac:dyDescent="0.25">
      <c r="A502" s="1">
        <v>499</v>
      </c>
      <c r="B502" s="5">
        <v>-0.76004409050087796</v>
      </c>
      <c r="C502">
        <v>-0.72944637374332078</v>
      </c>
      <c r="D502">
        <v>-0.72913443047562965</v>
      </c>
      <c r="E502" s="5">
        <v>-0.72794659593313804</v>
      </c>
      <c r="F502">
        <v>-0.72423069636151616</v>
      </c>
      <c r="G502">
        <v>-0.76224969424507771</v>
      </c>
      <c r="H502">
        <v>-0.71340817165476123</v>
      </c>
      <c r="I502">
        <v>-0.73128299614013004</v>
      </c>
      <c r="J502">
        <v>-0.72939426549760522</v>
      </c>
      <c r="K502">
        <v>-0.72978478016022919</v>
      </c>
      <c r="L502">
        <v>-0.72951773162159383</v>
      </c>
      <c r="M502">
        <v>-0.73037604069420703</v>
      </c>
      <c r="N502">
        <v>-0.72950112012772228</v>
      </c>
      <c r="O502">
        <v>-0.72921144039129215</v>
      </c>
      <c r="P502">
        <v>-0.72952342070071974</v>
      </c>
    </row>
    <row r="503" spans="1:16" x14ac:dyDescent="0.25">
      <c r="A503" s="1">
        <v>500</v>
      </c>
      <c r="B503" s="5">
        <v>-0.76021781655335097</v>
      </c>
      <c r="C503">
        <v>-0.72951844978013303</v>
      </c>
      <c r="D503">
        <v>-0.72951844978013691</v>
      </c>
      <c r="E503" s="5">
        <v>-0.72793338450685996</v>
      </c>
      <c r="F503">
        <v>-0.72425204777715313</v>
      </c>
      <c r="G503">
        <v>-0.76232959247087106</v>
      </c>
      <c r="H503">
        <v>-0.71347040720687427</v>
      </c>
      <c r="I503">
        <v>-0.7312889340945975</v>
      </c>
      <c r="J503">
        <v>-0.72951844978013414</v>
      </c>
      <c r="K503">
        <v>-0.72978099279481046</v>
      </c>
      <c r="L503">
        <v>-0.72951769156308899</v>
      </c>
      <c r="M503">
        <v>-0.7303818376771497</v>
      </c>
      <c r="N503">
        <v>-0.72951844978013347</v>
      </c>
      <c r="O503">
        <v>-0.72921340014632274</v>
      </c>
      <c r="P503">
        <v>-0.72951844978013347</v>
      </c>
    </row>
    <row r="504" spans="1:16" x14ac:dyDescent="0.25">
      <c r="A504" s="1">
        <v>501</v>
      </c>
      <c r="B504" s="5">
        <v>-0.76039153492733502</v>
      </c>
      <c r="C504">
        <v>-0.72959052322549189</v>
      </c>
      <c r="D504">
        <v>-0.72990196762703841</v>
      </c>
      <c r="E504" s="5">
        <v>-0.72792017854898095</v>
      </c>
      <c r="F504">
        <v>-0.72427339918360589</v>
      </c>
      <c r="G504">
        <v>-0.76240949056800944</v>
      </c>
      <c r="H504">
        <v>-0.71353264268096561</v>
      </c>
      <c r="I504">
        <v>-0.73129486811394051</v>
      </c>
      <c r="J504">
        <v>-0.72964263375196259</v>
      </c>
      <c r="K504">
        <v>-0.72977722151081359</v>
      </c>
      <c r="L504">
        <v>-0.72951765151106196</v>
      </c>
      <c r="M504">
        <v>-0.73038763465941525</v>
      </c>
      <c r="N504">
        <v>-0.72953577942649417</v>
      </c>
      <c r="O504">
        <v>-0.72921535990127573</v>
      </c>
      <c r="P504">
        <v>-0.72951348150950057</v>
      </c>
    </row>
    <row r="505" spans="1:16" x14ac:dyDescent="0.25">
      <c r="A505" s="1">
        <v>502</v>
      </c>
      <c r="B505" s="5">
        <v>-0.76056524559768701</v>
      </c>
      <c r="C505">
        <v>-0.72966259407953693</v>
      </c>
      <c r="D505">
        <v>-0.73028498499790884</v>
      </c>
      <c r="E505" s="5">
        <v>-0.72790697806619697</v>
      </c>
      <c r="F505">
        <v>-0.72429475058087456</v>
      </c>
      <c r="G505">
        <v>-0.76248938853649284</v>
      </c>
      <c r="H505">
        <v>-0.71359487807703503</v>
      </c>
      <c r="I505">
        <v>-0.73130079820206972</v>
      </c>
      <c r="J505">
        <v>-0.72976681741309168</v>
      </c>
      <c r="K505">
        <v>-0.7297734662704437</v>
      </c>
      <c r="L505">
        <v>-0.72951761146551097</v>
      </c>
      <c r="M505">
        <v>-0.7303934316410039</v>
      </c>
      <c r="N505">
        <v>-0.72955310906680437</v>
      </c>
      <c r="O505">
        <v>-0.72921731965615155</v>
      </c>
      <c r="P505">
        <v>-0.72950851588670274</v>
      </c>
    </row>
    <row r="506" spans="1:16" x14ac:dyDescent="0.25">
      <c r="A506" s="1">
        <v>503</v>
      </c>
      <c r="B506" s="5">
        <v>-0.76073894853936896</v>
      </c>
      <c r="C506">
        <v>-0.72973466234240814</v>
      </c>
      <c r="D506">
        <v>-0.73066750287176208</v>
      </c>
      <c r="E506" s="5">
        <v>-0.72789378306521502</v>
      </c>
      <c r="F506">
        <v>-0.7243161019689589</v>
      </c>
      <c r="G506">
        <v>-0.76256928637632193</v>
      </c>
      <c r="H506">
        <v>-0.7136571133950832</v>
      </c>
      <c r="I506">
        <v>-0.73130672436289001</v>
      </c>
      <c r="J506">
        <v>-0.72989100076352253</v>
      </c>
      <c r="K506">
        <v>-0.72976972703602538</v>
      </c>
      <c r="L506">
        <v>-0.72951757142643459</v>
      </c>
      <c r="M506">
        <v>-0.73039922862191531</v>
      </c>
      <c r="N506">
        <v>-0.72957043870106419</v>
      </c>
      <c r="O506">
        <v>-0.72921927941094988</v>
      </c>
      <c r="P506">
        <v>-0.72950355290962354</v>
      </c>
    </row>
    <row r="507" spans="1:16" x14ac:dyDescent="0.25">
      <c r="A507" s="1">
        <v>504</v>
      </c>
      <c r="B507" s="5">
        <v>-0.76091264372744205</v>
      </c>
      <c r="C507">
        <v>-0.72980672801424507</v>
      </c>
      <c r="D507">
        <v>-0.73104952222506037</v>
      </c>
      <c r="E507" s="5">
        <v>-0.72788059355275203</v>
      </c>
      <c r="F507">
        <v>-0.72433745334785926</v>
      </c>
      <c r="G507">
        <v>-0.7626491840874966</v>
      </c>
      <c r="H507">
        <v>-0.71371934863510988</v>
      </c>
      <c r="I507">
        <v>-0.73131264660030182</v>
      </c>
      <c r="J507">
        <v>-0.73001518380325625</v>
      </c>
      <c r="K507">
        <v>-0.7297660037699869</v>
      </c>
      <c r="L507">
        <v>-0.72951753139383124</v>
      </c>
      <c r="M507">
        <v>-0.73040502560214982</v>
      </c>
      <c r="N507">
        <v>-0.72958776832927341</v>
      </c>
      <c r="O507">
        <v>-0.72922123916567094</v>
      </c>
      <c r="P507">
        <v>-0.72949859257614946</v>
      </c>
    </row>
    <row r="508" spans="1:16" x14ac:dyDescent="0.25">
      <c r="A508" s="1">
        <v>505</v>
      </c>
      <c r="B508" s="5">
        <v>-0.76108633113707602</v>
      </c>
      <c r="C508">
        <v>-0.72987879109518738</v>
      </c>
      <c r="D508">
        <v>-0.73143104403172299</v>
      </c>
      <c r="E508" s="5">
        <v>-0.72786740953553897</v>
      </c>
      <c r="F508">
        <v>-0.72435880471757552</v>
      </c>
      <c r="G508">
        <v>-0.76272908167001763</v>
      </c>
      <c r="H508">
        <v>-0.71378158379711509</v>
      </c>
      <c r="I508">
        <v>-0.73131856491820013</v>
      </c>
      <c r="J508">
        <v>-0.73013936653229405</v>
      </c>
      <c r="K508">
        <v>-0.72976229643487012</v>
      </c>
      <c r="L508">
        <v>-0.72951749136769917</v>
      </c>
      <c r="M508">
        <v>-0.73041082258170731</v>
      </c>
      <c r="N508">
        <v>-0.72960509795143225</v>
      </c>
      <c r="O508">
        <v>-0.7292231989203144</v>
      </c>
      <c r="P508">
        <v>-0.72949363488416841</v>
      </c>
    </row>
    <row r="509" spans="1:16" x14ac:dyDescent="0.25">
      <c r="A509" s="1">
        <v>506</v>
      </c>
      <c r="B509" s="5">
        <v>-0.76126001074353999</v>
      </c>
      <c r="C509">
        <v>-0.7299508515853752</v>
      </c>
      <c r="D509">
        <v>-0.73181206926313291</v>
      </c>
      <c r="E509" s="5">
        <v>-0.72785423102031699</v>
      </c>
      <c r="F509">
        <v>-0.72438015607810746</v>
      </c>
      <c r="G509">
        <v>-0.76280897912388512</v>
      </c>
      <c r="H509">
        <v>-0.71384381888109949</v>
      </c>
      <c r="I509">
        <v>-0.73132447932047451</v>
      </c>
      <c r="J509">
        <v>-0.73026354895063716</v>
      </c>
      <c r="K509">
        <v>-0.72975860499332668</v>
      </c>
      <c r="L509">
        <v>-0.72951745134803692</v>
      </c>
      <c r="M509">
        <v>-0.73041661956058757</v>
      </c>
      <c r="N509">
        <v>-0.72962242756754059</v>
      </c>
      <c r="O509">
        <v>-0.72922515867488058</v>
      </c>
      <c r="P509">
        <v>-0.72948867983157129</v>
      </c>
    </row>
    <row r="510" spans="1:16" x14ac:dyDescent="0.25">
      <c r="A510" s="1">
        <v>507</v>
      </c>
      <c r="B510" s="5">
        <v>-0.761433682522206</v>
      </c>
      <c r="C510">
        <v>-0.73002290948494797</v>
      </c>
      <c r="D510">
        <v>-0.73219259888814736</v>
      </c>
      <c r="E510" s="5">
        <v>-0.72784105801383803</v>
      </c>
      <c r="F510">
        <v>-0.72440150742945542</v>
      </c>
      <c r="G510">
        <v>-0.76288887644909931</v>
      </c>
      <c r="H510">
        <v>-0.71390605388706274</v>
      </c>
      <c r="I510">
        <v>-0.73133038981100928</v>
      </c>
      <c r="J510">
        <v>-0.73038773105828692</v>
      </c>
      <c r="K510">
        <v>-0.72975492940810882</v>
      </c>
      <c r="L510">
        <v>-0.72951741133484316</v>
      </c>
      <c r="M510">
        <v>-0.73042241653879103</v>
      </c>
      <c r="N510">
        <v>-0.72963975717759866</v>
      </c>
      <c r="O510">
        <v>-0.72922711842936949</v>
      </c>
      <c r="P510">
        <v>-0.72948372741625067</v>
      </c>
    </row>
    <row r="511" spans="1:16" x14ac:dyDescent="0.25">
      <c r="A511" s="1">
        <v>508</v>
      </c>
      <c r="B511" s="5">
        <v>-0.761607346448547</v>
      </c>
      <c r="C511">
        <v>-0.73009496479404534</v>
      </c>
      <c r="D511">
        <v>-0.73257263387310356</v>
      </c>
      <c r="E511" s="5">
        <v>-0.727827890522867</v>
      </c>
      <c r="F511">
        <v>-0.72442285877161916</v>
      </c>
      <c r="G511">
        <v>-0.7629687736456604</v>
      </c>
      <c r="H511">
        <v>-0.71396828881500518</v>
      </c>
      <c r="I511">
        <v>-0.73133629639368469</v>
      </c>
      <c r="J511">
        <v>-0.73051191285524397</v>
      </c>
      <c r="K511">
        <v>-0.72975126964209935</v>
      </c>
      <c r="L511">
        <v>-0.729517371328116</v>
      </c>
      <c r="M511">
        <v>-0.73042821351631715</v>
      </c>
      <c r="N511">
        <v>-0.72965708678160601</v>
      </c>
      <c r="O511">
        <v>-0.72922907818378091</v>
      </c>
      <c r="P511">
        <v>-0.72947877763610181</v>
      </c>
    </row>
    <row r="512" spans="1:16" x14ac:dyDescent="0.25">
      <c r="A512" s="1">
        <v>509</v>
      </c>
      <c r="B512" s="5">
        <v>-0.76178100249813896</v>
      </c>
      <c r="C512">
        <v>-0.73016701751280666</v>
      </c>
      <c r="D512">
        <v>-0.73295217518182898</v>
      </c>
      <c r="E512" s="5">
        <v>-0.72781472855417995</v>
      </c>
      <c r="F512">
        <v>-0.72444421010459881</v>
      </c>
      <c r="G512">
        <v>-0.76304867071356908</v>
      </c>
      <c r="H512">
        <v>-0.71403052366492703</v>
      </c>
      <c r="I512">
        <v>-0.73134219907237485</v>
      </c>
      <c r="J512">
        <v>-0.73063609434150978</v>
      </c>
      <c r="K512">
        <v>-0.7297476256582569</v>
      </c>
      <c r="L512">
        <v>-0.72951733132785401</v>
      </c>
      <c r="M512">
        <v>-0.73043401049316647</v>
      </c>
      <c r="N512">
        <v>-0.72967441637956298</v>
      </c>
      <c r="O512">
        <v>-0.72923103793811517</v>
      </c>
      <c r="P512">
        <v>-0.72947383048902192</v>
      </c>
    </row>
    <row r="513" spans="1:16" x14ac:dyDescent="0.25">
      <c r="A513" s="1">
        <v>510</v>
      </c>
      <c r="B513" s="5">
        <v>-0.76195465064665602</v>
      </c>
      <c r="C513">
        <v>-0.73023906764137236</v>
      </c>
      <c r="D513">
        <v>-0.73333122377564863</v>
      </c>
      <c r="E513" s="5">
        <v>-0.72780157211456598</v>
      </c>
      <c r="F513">
        <v>-0.72446556142839424</v>
      </c>
      <c r="G513">
        <v>-0.76312856765282544</v>
      </c>
      <c r="H513">
        <v>-0.71409275843682829</v>
      </c>
      <c r="I513">
        <v>-0.7313480978509489</v>
      </c>
      <c r="J513">
        <v>-0.73076027551708567</v>
      </c>
      <c r="K513">
        <v>-0.72974399741967577</v>
      </c>
      <c r="L513">
        <v>-0.72951729133405552</v>
      </c>
      <c r="M513">
        <v>-0.73043980746933868</v>
      </c>
      <c r="N513">
        <v>-0.72969174597146946</v>
      </c>
      <c r="O513">
        <v>-0.72923299769237171</v>
      </c>
      <c r="P513">
        <v>-0.7294688859729106</v>
      </c>
    </row>
    <row r="514" spans="1:16" x14ac:dyDescent="0.25">
      <c r="A514" s="1">
        <v>511</v>
      </c>
      <c r="B514" s="5">
        <v>-0.76212829086987399</v>
      </c>
      <c r="C514">
        <v>-0.73031111517988145</v>
      </c>
      <c r="D514">
        <v>-0.73370978061339243</v>
      </c>
      <c r="E514" s="5">
        <v>-0.72778842121082299</v>
      </c>
      <c r="F514">
        <v>-0.7244869127430057</v>
      </c>
      <c r="G514">
        <v>-0.76320846446342971</v>
      </c>
      <c r="H514">
        <v>-0.71415499313070918</v>
      </c>
      <c r="I514">
        <v>-0.73135399273327084</v>
      </c>
      <c r="J514">
        <v>-0.73088445638197264</v>
      </c>
      <c r="K514">
        <v>-0.72974038488954862</v>
      </c>
      <c r="L514">
        <v>-0.72951725134671908</v>
      </c>
      <c r="M514">
        <v>-0.73044560444483386</v>
      </c>
      <c r="N514">
        <v>-0.72970907555732578</v>
      </c>
      <c r="O514">
        <v>-0.72923495744655109</v>
      </c>
      <c r="P514">
        <v>-0.72946394408566939</v>
      </c>
    </row>
    <row r="515" spans="1:16" x14ac:dyDescent="0.25">
      <c r="A515" s="1">
        <v>512</v>
      </c>
      <c r="B515" s="5">
        <v>-0.76230192314366796</v>
      </c>
      <c r="C515">
        <v>-0.73038316012847448</v>
      </c>
      <c r="D515">
        <v>-0.73408784665140503</v>
      </c>
      <c r="E515" s="5">
        <v>-0.72777527584976198</v>
      </c>
      <c r="F515">
        <v>-0.72450826404843294</v>
      </c>
      <c r="G515">
        <v>-0.76328836114538234</v>
      </c>
      <c r="H515">
        <v>-0.71421722774656982</v>
      </c>
      <c r="I515">
        <v>-0.73135988372320004</v>
      </c>
      <c r="J515">
        <v>-0.73100863693617191</v>
      </c>
      <c r="K515">
        <v>-0.72973678803116448</v>
      </c>
      <c r="L515">
        <v>-0.72951721136584302</v>
      </c>
      <c r="M515">
        <v>-0.73045140141965204</v>
      </c>
      <c r="N515">
        <v>-0.7297264051371315</v>
      </c>
      <c r="O515">
        <v>-0.72923691720065309</v>
      </c>
      <c r="P515">
        <v>-0.72945900482520265</v>
      </c>
    </row>
    <row r="516" spans="1:16" x14ac:dyDescent="0.25">
      <c r="A516" s="1">
        <v>513</v>
      </c>
      <c r="B516" s="5">
        <v>-0.76247554744401402</v>
      </c>
      <c r="C516">
        <v>-0.7304552024872899</v>
      </c>
      <c r="D516">
        <v>-0.7344654228435521</v>
      </c>
      <c r="E516" s="5">
        <v>-0.72776213603820705</v>
      </c>
      <c r="F516">
        <v>-0.72452961534467619</v>
      </c>
      <c r="G516">
        <v>-0.76336825769868366</v>
      </c>
      <c r="H516">
        <v>-0.71427946228441042</v>
      </c>
      <c r="I516">
        <v>-0.7313657708245902</v>
      </c>
      <c r="J516">
        <v>-0.73113281717968437</v>
      </c>
      <c r="K516">
        <v>-0.72973320680793619</v>
      </c>
      <c r="L516">
        <v>-0.72951717139142602</v>
      </c>
      <c r="M516">
        <v>-0.73045719839379308</v>
      </c>
      <c r="N516">
        <v>-0.7297437347108866</v>
      </c>
      <c r="O516">
        <v>-0.7292388769546776</v>
      </c>
      <c r="P516">
        <v>-0.72945406818941638</v>
      </c>
    </row>
    <row r="517" spans="1:16" x14ac:dyDescent="0.25">
      <c r="A517" s="1">
        <v>514</v>
      </c>
      <c r="B517" s="5">
        <v>-0.76264916374698399</v>
      </c>
      <c r="C517">
        <v>-0.73052724225646826</v>
      </c>
      <c r="D517">
        <v>-0.73484251014122937</v>
      </c>
      <c r="E517" s="5">
        <v>-0.72774900178299295</v>
      </c>
      <c r="F517">
        <v>-0.72455096663173524</v>
      </c>
      <c r="G517">
        <v>-0.76344815412333389</v>
      </c>
      <c r="H517">
        <v>-0.71434169674423109</v>
      </c>
      <c r="I517">
        <v>-0.73137165404129045</v>
      </c>
      <c r="J517">
        <v>-0.73125699711251158</v>
      </c>
      <c r="K517">
        <v>-0.72972964118336769</v>
      </c>
      <c r="L517">
        <v>-0.72951713142346619</v>
      </c>
      <c r="M517">
        <v>-0.73046299536725701</v>
      </c>
      <c r="N517">
        <v>-0.72976106427859144</v>
      </c>
      <c r="O517">
        <v>-0.72924083670862483</v>
      </c>
      <c r="P517">
        <v>-0.72944913417621926</v>
      </c>
    </row>
    <row r="518" spans="1:16" x14ac:dyDescent="0.25">
      <c r="A518" s="1">
        <v>515</v>
      </c>
      <c r="B518" s="5">
        <v>-0.76282277202874904</v>
      </c>
      <c r="C518">
        <v>-0.73059927943614844</v>
      </c>
      <c r="D518">
        <v>-0.73521910949337077</v>
      </c>
      <c r="E518" s="5">
        <v>-0.72773587309096399</v>
      </c>
      <c r="F518">
        <v>-0.7245723179096103</v>
      </c>
      <c r="G518">
        <v>-0.76352805041933336</v>
      </c>
      <c r="H518">
        <v>-0.71440393112603195</v>
      </c>
      <c r="I518">
        <v>-0.73137753337714451</v>
      </c>
      <c r="J518">
        <v>-0.73138117673465453</v>
      </c>
      <c r="K518">
        <v>-0.72972609112107889</v>
      </c>
      <c r="L518">
        <v>-0.72951709146196231</v>
      </c>
      <c r="M518">
        <v>-0.73046879234004414</v>
      </c>
      <c r="N518">
        <v>-0.7297783938402459</v>
      </c>
      <c r="O518">
        <v>-0.72924279646249479</v>
      </c>
      <c r="P518">
        <v>-0.72944420278352162</v>
      </c>
    </row>
    <row r="519" spans="1:16" x14ac:dyDescent="0.25">
      <c r="A519" s="1">
        <v>516</v>
      </c>
      <c r="B519" s="5">
        <v>-0.76299637226558004</v>
      </c>
      <c r="C519">
        <v>-0.73067131402647068</v>
      </c>
      <c r="D519">
        <v>-0.73559522184645543</v>
      </c>
      <c r="E519" s="5">
        <v>-0.72772274996898101</v>
      </c>
      <c r="F519">
        <v>-0.72459366917830126</v>
      </c>
      <c r="G519">
        <v>-0.76360794658668241</v>
      </c>
      <c r="H519">
        <v>-0.71446616542981323</v>
      </c>
      <c r="I519">
        <v>-0.73138340883599096</v>
      </c>
      <c r="J519">
        <v>-0.73150535604611444</v>
      </c>
      <c r="K519">
        <v>-0.72972255658479279</v>
      </c>
      <c r="L519">
        <v>-0.72951705150691237</v>
      </c>
      <c r="M519">
        <v>-0.73047458931215403</v>
      </c>
      <c r="N519">
        <v>-0.72979572339584986</v>
      </c>
      <c r="O519">
        <v>-0.72924475621628715</v>
      </c>
      <c r="P519">
        <v>-0.72943927400923658</v>
      </c>
    </row>
    <row r="520" spans="1:16" x14ac:dyDescent="0.25">
      <c r="A520" s="1">
        <v>517</v>
      </c>
      <c r="B520" s="5">
        <v>-0.76316996443384399</v>
      </c>
      <c r="C520">
        <v>-0.73074334602757463</v>
      </c>
      <c r="D520">
        <v>-0.73597084814451663</v>
      </c>
      <c r="E520" s="5">
        <v>-0.72770963242391296</v>
      </c>
      <c r="F520">
        <v>-0.72461502043780801</v>
      </c>
      <c r="G520">
        <v>-0.76368784262538136</v>
      </c>
      <c r="H520">
        <v>-0.7145283996555748</v>
      </c>
      <c r="I520">
        <v>-0.73138928042166307</v>
      </c>
      <c r="J520">
        <v>-0.73162953504689243</v>
      </c>
      <c r="K520">
        <v>-0.72971903753833722</v>
      </c>
      <c r="L520">
        <v>-0.72951701155831505</v>
      </c>
      <c r="M520">
        <v>-0.7304803862835868</v>
      </c>
      <c r="N520">
        <v>-0.72981305294540333</v>
      </c>
      <c r="O520">
        <v>-0.72924671597000223</v>
      </c>
      <c r="P520">
        <v>-0.72943434785127914</v>
      </c>
    </row>
    <row r="521" spans="1:16" x14ac:dyDescent="0.25">
      <c r="A521" s="1">
        <v>518</v>
      </c>
      <c r="B521" s="5">
        <v>-0.76334354851000297</v>
      </c>
      <c r="C521">
        <v>-0.73081537543959962</v>
      </c>
      <c r="D521">
        <v>-0.73634598932914885</v>
      </c>
      <c r="E521" s="5">
        <v>-0.72769652046264299</v>
      </c>
      <c r="F521">
        <v>-0.72463637168813078</v>
      </c>
      <c r="G521">
        <v>-0.76376773853543034</v>
      </c>
      <c r="H521">
        <v>-0.71459063380331722</v>
      </c>
      <c r="I521">
        <v>-0.73139514813799045</v>
      </c>
      <c r="J521">
        <v>-0.73175371373698961</v>
      </c>
      <c r="K521">
        <v>-0.7297155339456346</v>
      </c>
      <c r="L521">
        <v>-0.72951697161616891</v>
      </c>
      <c r="M521">
        <v>-0.73048618325434267</v>
      </c>
      <c r="N521">
        <v>-0.72983038248890642</v>
      </c>
      <c r="O521">
        <v>-0.72924867572363983</v>
      </c>
      <c r="P521">
        <v>-0.72942942430756696</v>
      </c>
    </row>
    <row r="522" spans="1:16" x14ac:dyDescent="0.25">
      <c r="A522" s="1">
        <v>519</v>
      </c>
      <c r="B522" s="5">
        <v>-0.76351712447061904</v>
      </c>
      <c r="C522">
        <v>-0.73088740226268523</v>
      </c>
      <c r="D522">
        <v>-0.73672064633951628</v>
      </c>
      <c r="E522" s="5">
        <v>-0.72768341409206205</v>
      </c>
      <c r="F522">
        <v>-0.72465772292926955</v>
      </c>
      <c r="G522">
        <v>-0.76384763431683</v>
      </c>
      <c r="H522">
        <v>-0.71465286787304039</v>
      </c>
      <c r="I522">
        <v>-0.7314010119887957</v>
      </c>
      <c r="J522">
        <v>-0.7318778921164073</v>
      </c>
      <c r="K522">
        <v>-0.72971204577073434</v>
      </c>
      <c r="L522">
        <v>-0.72951693168047238</v>
      </c>
      <c r="M522">
        <v>-0.73049198022442141</v>
      </c>
      <c r="N522">
        <v>-0.72984771202635923</v>
      </c>
      <c r="O522">
        <v>-0.72925063547720026</v>
      </c>
      <c r="P522">
        <v>-0.72942450337601916</v>
      </c>
    </row>
    <row r="523" spans="1:16" x14ac:dyDescent="0.25">
      <c r="A523" s="1">
        <v>520</v>
      </c>
      <c r="B523" s="5">
        <v>-0.76369069229234798</v>
      </c>
      <c r="C523">
        <v>-0.7309594264969711</v>
      </c>
      <c r="D523">
        <v>-0.73709482011236072</v>
      </c>
      <c r="E523" s="5">
        <v>-0.72767031331907905</v>
      </c>
      <c r="F523">
        <v>-0.72467907416122412</v>
      </c>
      <c r="G523">
        <v>-0.76392752996958035</v>
      </c>
      <c r="H523">
        <v>-0.71471510186474452</v>
      </c>
      <c r="I523">
        <v>-0.73140687197789789</v>
      </c>
      <c r="J523">
        <v>-0.73200207018514662</v>
      </c>
      <c r="K523">
        <v>-0.72970857297776404</v>
      </c>
      <c r="L523">
        <v>-0.72951689175122381</v>
      </c>
      <c r="M523">
        <v>-0.73049777719382325</v>
      </c>
      <c r="N523">
        <v>-0.72986504155776155</v>
      </c>
      <c r="O523">
        <v>-0.7292525952306832</v>
      </c>
      <c r="P523">
        <v>-0.72941958505455762</v>
      </c>
    </row>
    <row r="524" spans="1:16" x14ac:dyDescent="0.25">
      <c r="A524" s="1">
        <v>521</v>
      </c>
      <c r="B524" s="5">
        <v>-0.76386425195194096</v>
      </c>
      <c r="C524">
        <v>-0.73103144814259635</v>
      </c>
      <c r="D524">
        <v>-0.7374685115820081</v>
      </c>
      <c r="E524" s="5">
        <v>-0.72765721815061102</v>
      </c>
      <c r="F524">
        <v>-0.72470042538399482</v>
      </c>
      <c r="G524">
        <v>-0.76400742549368195</v>
      </c>
      <c r="H524">
        <v>-0.71477733577842961</v>
      </c>
      <c r="I524">
        <v>-0.7314127281091104</v>
      </c>
      <c r="J524">
        <v>-0.73212624794320869</v>
      </c>
      <c r="K524">
        <v>-0.72970511553097717</v>
      </c>
      <c r="L524">
        <v>-0.7295168518284213</v>
      </c>
      <c r="M524">
        <v>-0.73050357416254807</v>
      </c>
      <c r="N524">
        <v>-0.72988237108311338</v>
      </c>
      <c r="O524">
        <v>-0.72925455498408864</v>
      </c>
      <c r="P524">
        <v>-0.72941466934110644</v>
      </c>
    </row>
    <row r="525" spans="1:16" x14ac:dyDescent="0.25">
      <c r="A525" s="1">
        <v>522</v>
      </c>
      <c r="B525" s="5">
        <v>-0.76403780342624605</v>
      </c>
      <c r="C525">
        <v>-0.73110346719970176</v>
      </c>
      <c r="D525">
        <v>-0.73784172168037865</v>
      </c>
      <c r="E525" s="5">
        <v>-0.72764412859358696</v>
      </c>
      <c r="F525">
        <v>-0.7247217765975813</v>
      </c>
      <c r="G525">
        <v>-0.76408732088913478</v>
      </c>
      <c r="H525">
        <v>-0.71483956961409612</v>
      </c>
      <c r="I525">
        <v>-0.73141858038624163</v>
      </c>
      <c r="J525">
        <v>-0.73225042539059448</v>
      </c>
      <c r="K525">
        <v>-0.72970167339471426</v>
      </c>
      <c r="L525">
        <v>-0.72951681191206386</v>
      </c>
      <c r="M525">
        <v>-0.73050937113059566</v>
      </c>
      <c r="N525">
        <v>-0.72989970060241482</v>
      </c>
      <c r="O525">
        <v>-0.72925651473741693</v>
      </c>
      <c r="P525">
        <v>-0.72940975623359139</v>
      </c>
    </row>
    <row r="526" spans="1:16" x14ac:dyDescent="0.25">
      <c r="A526" s="1">
        <v>523</v>
      </c>
      <c r="B526" s="5">
        <v>-0.76421134669220403</v>
      </c>
      <c r="C526">
        <v>-0.73117548366842544</v>
      </c>
      <c r="D526">
        <v>-0.73821445133699204</v>
      </c>
      <c r="E526" s="5">
        <v>-0.72763104465494899</v>
      </c>
      <c r="F526">
        <v>-0.72474312780198391</v>
      </c>
      <c r="G526">
        <v>-0.76416721615593952</v>
      </c>
      <c r="H526">
        <v>-0.7149018033717438</v>
      </c>
      <c r="I526">
        <v>-0.73142442881309511</v>
      </c>
      <c r="J526">
        <v>-0.73237460252730546</v>
      </c>
      <c r="K526">
        <v>-0.72969824653343118</v>
      </c>
      <c r="L526">
        <v>-0.72951677200214937</v>
      </c>
      <c r="M526">
        <v>-0.73051516809796635</v>
      </c>
      <c r="N526">
        <v>-0.72991703011566589</v>
      </c>
      <c r="O526">
        <v>-0.72925847449066761</v>
      </c>
      <c r="P526">
        <v>-0.72940484572994124</v>
      </c>
    </row>
    <row r="527" spans="1:16" x14ac:dyDescent="0.25">
      <c r="A527" s="1">
        <v>524</v>
      </c>
      <c r="B527" s="5">
        <v>-0.76438488172685204</v>
      </c>
      <c r="C527">
        <v>-0.73124749754890794</v>
      </c>
      <c r="D527">
        <v>-0.73858670147897687</v>
      </c>
      <c r="E527" s="5">
        <v>-0.72761796634164999</v>
      </c>
      <c r="F527">
        <v>-0.72476447899720242</v>
      </c>
      <c r="G527">
        <v>-0.76424711129409617</v>
      </c>
      <c r="H527">
        <v>-0.71496403705137335</v>
      </c>
      <c r="I527">
        <v>-0.73143027339346922</v>
      </c>
      <c r="J527">
        <v>-0.73249877935334284</v>
      </c>
      <c r="K527">
        <v>-0.72969483491167175</v>
      </c>
      <c r="L527">
        <v>-0.72951673209867685</v>
      </c>
      <c r="M527">
        <v>-0.73052096506465991</v>
      </c>
      <c r="N527">
        <v>-0.72993435962286657</v>
      </c>
      <c r="O527">
        <v>-0.72926043424384113</v>
      </c>
      <c r="P527">
        <v>-0.72939993782808643</v>
      </c>
    </row>
    <row r="528" spans="1:16" x14ac:dyDescent="0.25">
      <c r="A528" s="1">
        <v>525</v>
      </c>
      <c r="B528" s="5">
        <v>-0.76455840850731804</v>
      </c>
      <c r="C528">
        <v>-0.73131950884128805</v>
      </c>
      <c r="D528">
        <v>-0.73895847303107742</v>
      </c>
      <c r="E528" s="5">
        <v>-0.72760489366065795</v>
      </c>
      <c r="F528">
        <v>-0.72478583018323672</v>
      </c>
      <c r="G528">
        <v>-0.76432700630360539</v>
      </c>
      <c r="H528">
        <v>-0.7150262706529843</v>
      </c>
      <c r="I528">
        <v>-0.73143611413115761</v>
      </c>
      <c r="J528">
        <v>-0.73262295586870729</v>
      </c>
      <c r="K528">
        <v>-0.72969143849409579</v>
      </c>
      <c r="L528">
        <v>-0.7295166922016445</v>
      </c>
      <c r="M528">
        <v>-0.73052676203067646</v>
      </c>
      <c r="N528">
        <v>-0.72995168912401687</v>
      </c>
      <c r="O528">
        <v>-0.72926239399693715</v>
      </c>
      <c r="P528">
        <v>-0.7293950325259595</v>
      </c>
    </row>
    <row r="529" spans="1:16" x14ac:dyDescent="0.25">
      <c r="A529" s="1">
        <v>526</v>
      </c>
      <c r="B529" s="5">
        <v>-0.76473192701082804</v>
      </c>
      <c r="C529">
        <v>-0.73139151754570608</v>
      </c>
      <c r="D529">
        <v>-0.73932976691566221</v>
      </c>
      <c r="E529" s="5">
        <v>-0.72759182661894894</v>
      </c>
      <c r="F529">
        <v>-0.72480718136008715</v>
      </c>
      <c r="G529">
        <v>-0.76440690118446697</v>
      </c>
      <c r="H529">
        <v>-0.7150885041765771</v>
      </c>
      <c r="I529">
        <v>-0.73144195102994869</v>
      </c>
      <c r="J529">
        <v>-0.73274713207340059</v>
      </c>
      <c r="K529">
        <v>-0.72968805724545871</v>
      </c>
      <c r="L529">
        <v>-0.72951665231105056</v>
      </c>
      <c r="M529">
        <v>-0.73053255899601599</v>
      </c>
      <c r="N529">
        <v>-0.72996901861911667</v>
      </c>
      <c r="O529">
        <v>-0.7292643537499558</v>
      </c>
      <c r="P529">
        <v>-0.72939012982149543</v>
      </c>
    </row>
    <row r="530" spans="1:16" x14ac:dyDescent="0.25">
      <c r="A530" s="1">
        <v>527</v>
      </c>
      <c r="B530" s="5">
        <v>-0.76490543721469495</v>
      </c>
      <c r="C530">
        <v>-0.73146352366230061</v>
      </c>
      <c r="D530">
        <v>-0.73970058405273087</v>
      </c>
      <c r="E530" s="5">
        <v>-0.72757876522351295</v>
      </c>
      <c r="F530">
        <v>-0.72482853252775359</v>
      </c>
      <c r="G530">
        <v>-0.76448679593668178</v>
      </c>
      <c r="H530">
        <v>-0.71515073762215198</v>
      </c>
      <c r="I530">
        <v>-0.73144778409362565</v>
      </c>
      <c r="J530">
        <v>-0.7328713079674235</v>
      </c>
      <c r="K530">
        <v>-0.72968469113061629</v>
      </c>
      <c r="L530">
        <v>-0.72951661242689381</v>
      </c>
      <c r="M530">
        <v>-0.73053835596067851</v>
      </c>
      <c r="N530">
        <v>-0.72998634810816621</v>
      </c>
      <c r="O530">
        <v>-0.72926631350289706</v>
      </c>
      <c r="P530">
        <v>-0.72938522971263153</v>
      </c>
    </row>
    <row r="531" spans="1:16" x14ac:dyDescent="0.25">
      <c r="A531" s="1">
        <v>528</v>
      </c>
      <c r="B531" s="5">
        <v>-0.76507893909632996</v>
      </c>
      <c r="C531">
        <v>-0.73153552719121206</v>
      </c>
      <c r="D531">
        <v>-0.74007092535992125</v>
      </c>
      <c r="E531" s="5">
        <v>-0.72756570948135302</v>
      </c>
      <c r="F531">
        <v>-0.72484988368623604</v>
      </c>
      <c r="G531">
        <v>-0.76456669056024973</v>
      </c>
      <c r="H531">
        <v>-0.71521297098970882</v>
      </c>
      <c r="I531">
        <v>-0.73145361332596714</v>
      </c>
      <c r="J531">
        <v>-0.73299548355077737</v>
      </c>
      <c r="K531">
        <v>-0.72968134011452646</v>
      </c>
      <c r="L531">
        <v>-0.72951657254917235</v>
      </c>
      <c r="M531">
        <v>-0.73054415292466379</v>
      </c>
      <c r="N531">
        <v>-0.73000367759116525</v>
      </c>
      <c r="O531">
        <v>-0.72926827325576105</v>
      </c>
      <c r="P531">
        <v>-0.72938033219730691</v>
      </c>
    </row>
    <row r="532" spans="1:16" x14ac:dyDescent="0.25">
      <c r="A532" s="1">
        <v>529</v>
      </c>
      <c r="B532" s="5">
        <v>-0.76525243263323295</v>
      </c>
      <c r="C532">
        <v>-0.73160752813257945</v>
      </c>
      <c r="D532">
        <v>-0.74044079175251909</v>
      </c>
      <c r="E532" s="5">
        <v>-0.72755265939948399</v>
      </c>
      <c r="F532">
        <v>-0.72487123483553451</v>
      </c>
      <c r="G532">
        <v>-0.76464658505517136</v>
      </c>
      <c r="H532">
        <v>-0.71527520427924807</v>
      </c>
      <c r="I532">
        <v>-0.73145943873074692</v>
      </c>
      <c r="J532">
        <v>-0.73311965882346342</v>
      </c>
      <c r="K532">
        <v>-0.72967800416225226</v>
      </c>
      <c r="L532">
        <v>-0.72951653267788485</v>
      </c>
      <c r="M532">
        <v>-0.73054994988797217</v>
      </c>
      <c r="N532">
        <v>-0.7300210070681139</v>
      </c>
      <c r="O532">
        <v>-0.72927023300854754</v>
      </c>
      <c r="P532">
        <v>-0.7293754372734631</v>
      </c>
    </row>
    <row r="533" spans="1:16" x14ac:dyDescent="0.25">
      <c r="A533" s="1">
        <v>530</v>
      </c>
      <c r="B533" s="5">
        <v>-0.76542591780299596</v>
      </c>
      <c r="C533">
        <v>-0.731679526486542</v>
      </c>
      <c r="D533">
        <v>-0.74081018414346289</v>
      </c>
      <c r="E533" s="5">
        <v>-0.72753961498493103</v>
      </c>
      <c r="F533">
        <v>-0.72489258597564887</v>
      </c>
      <c r="G533">
        <v>-0.76472647942144689</v>
      </c>
      <c r="H533">
        <v>-0.71533743749076961</v>
      </c>
      <c r="I533">
        <v>-0.73146526031173364</v>
      </c>
      <c r="J533">
        <v>-0.73324383378548263</v>
      </c>
      <c r="K533">
        <v>-0.72967468323894613</v>
      </c>
      <c r="L533">
        <v>-0.72951649281302966</v>
      </c>
      <c r="M533">
        <v>-0.73055574685060354</v>
      </c>
      <c r="N533">
        <v>-0.73003833653901229</v>
      </c>
      <c r="O533">
        <v>-0.72927219276125677</v>
      </c>
      <c r="P533">
        <v>-0.72937054493904374</v>
      </c>
    </row>
    <row r="534" spans="1:16" x14ac:dyDescent="0.25">
      <c r="A534" s="1">
        <v>531</v>
      </c>
      <c r="B534" s="5">
        <v>-0.76559939458330195</v>
      </c>
      <c r="C534">
        <v>-0.73175152225324014</v>
      </c>
      <c r="D534">
        <v>-0.74117910344335336</v>
      </c>
      <c r="E534" s="5">
        <v>-0.72752657624473305</v>
      </c>
      <c r="F534">
        <v>-0.72491393710657914</v>
      </c>
      <c r="G534">
        <v>-0.76480637365907655</v>
      </c>
      <c r="H534">
        <v>-0.71539967062427379</v>
      </c>
      <c r="I534">
        <v>-0.73147107807269085</v>
      </c>
      <c r="J534">
        <v>-0.73336800843683625</v>
      </c>
      <c r="K534">
        <v>-0.72967137730987863</v>
      </c>
      <c r="L534">
        <v>-0.72951645295460521</v>
      </c>
      <c r="M534">
        <v>-0.730561543812558</v>
      </c>
      <c r="N534">
        <v>-0.73005566600386029</v>
      </c>
      <c r="O534">
        <v>-0.72927415251388861</v>
      </c>
      <c r="P534">
        <v>-0.72936565519199459</v>
      </c>
    </row>
    <row r="535" spans="1:16" x14ac:dyDescent="0.25">
      <c r="A535" s="1">
        <v>532</v>
      </c>
      <c r="B535" s="5">
        <v>-0.76577286295192704</v>
      </c>
      <c r="C535">
        <v>-0.7318235154328121</v>
      </c>
      <c r="D535">
        <v>-0.74154755056045984</v>
      </c>
      <c r="E535" s="5">
        <v>-0.72751354318594197</v>
      </c>
      <c r="F535">
        <v>-0.72493528822832565</v>
      </c>
      <c r="G535">
        <v>-0.76488626776806079</v>
      </c>
      <c r="H535">
        <v>-0.7154619036797607</v>
      </c>
      <c r="I535">
        <v>-0.73147689201737742</v>
      </c>
      <c r="J535">
        <v>-0.73349218277752548</v>
      </c>
      <c r="K535">
        <v>-0.72966808634039559</v>
      </c>
      <c r="L535">
        <v>-0.72951641310261017</v>
      </c>
      <c r="M535">
        <v>-0.73056734077383523</v>
      </c>
      <c r="N535">
        <v>-0.7300729954626578</v>
      </c>
      <c r="O535">
        <v>-0.72927611226644307</v>
      </c>
      <c r="P535">
        <v>-0.72936076803026384</v>
      </c>
    </row>
    <row r="536" spans="1:16" x14ac:dyDescent="0.25">
      <c r="A536" s="1">
        <v>533</v>
      </c>
      <c r="B536" s="5">
        <v>-0.76594632288673403</v>
      </c>
      <c r="C536">
        <v>-0.73189550602539821</v>
      </c>
      <c r="D536">
        <v>-0.74191552640072889</v>
      </c>
      <c r="E536" s="5">
        <v>-0.72750051581562003</v>
      </c>
      <c r="F536">
        <v>-0.72495663934088794</v>
      </c>
      <c r="G536">
        <v>-0.76496616174840004</v>
      </c>
      <c r="H536">
        <v>-0.71552413665723036</v>
      </c>
      <c r="I536">
        <v>-0.73148270214954703</v>
      </c>
      <c r="J536">
        <v>-0.73361635680755155</v>
      </c>
      <c r="K536">
        <v>-0.72966481029596453</v>
      </c>
      <c r="L536">
        <v>-0.72951637325704277</v>
      </c>
      <c r="M536">
        <v>-0.73057313773443533</v>
      </c>
      <c r="N536">
        <v>-0.73009032491540504</v>
      </c>
      <c r="O536">
        <v>-0.72927807201892003</v>
      </c>
      <c r="P536">
        <v>-0.72935588345180147</v>
      </c>
    </row>
    <row r="537" spans="1:16" x14ac:dyDescent="0.25">
      <c r="A537" s="1">
        <v>534</v>
      </c>
      <c r="B537" s="5">
        <v>-0.76611977436567902</v>
      </c>
      <c r="C537">
        <v>-0.73196749403113726</v>
      </c>
      <c r="D537">
        <v>-0.74228303186778999</v>
      </c>
      <c r="E537" s="5">
        <v>-0.72748749414084302</v>
      </c>
      <c r="F537">
        <v>-0.72497799044426658</v>
      </c>
      <c r="G537">
        <v>-0.7650460556000942</v>
      </c>
      <c r="H537">
        <v>-0.7155863695566832</v>
      </c>
      <c r="I537">
        <v>-0.73148850847294822</v>
      </c>
      <c r="J537">
        <v>-0.73374053052691535</v>
      </c>
      <c r="K537">
        <v>-0.72966154914214088</v>
      </c>
      <c r="L537">
        <v>-0.72951633341790134</v>
      </c>
      <c r="M537">
        <v>-0.73057893469435864</v>
      </c>
      <c r="N537">
        <v>-0.73010765436210168</v>
      </c>
      <c r="O537">
        <v>-0.72928003177131984</v>
      </c>
      <c r="P537">
        <v>-0.72935100145455989</v>
      </c>
    </row>
    <row r="538" spans="1:16" x14ac:dyDescent="0.25">
      <c r="A538" s="1">
        <v>535</v>
      </c>
      <c r="B538" s="5">
        <v>-0.766293217366806</v>
      </c>
      <c r="C538">
        <v>-0.73203947945016912</v>
      </c>
      <c r="D538">
        <v>-0.74265006786296461</v>
      </c>
      <c r="E538" s="5">
        <v>-0.72747447816870003</v>
      </c>
      <c r="F538">
        <v>-0.72499934153846091</v>
      </c>
      <c r="G538">
        <v>-0.76512594932314393</v>
      </c>
      <c r="H538">
        <v>-0.71564860237811911</v>
      </c>
      <c r="I538">
        <v>-0.73149431099132567</v>
      </c>
      <c r="J538">
        <v>-0.73386470393561831</v>
      </c>
      <c r="K538">
        <v>-0.72965830284458111</v>
      </c>
      <c r="L538">
        <v>-0.72951629358518444</v>
      </c>
      <c r="M538">
        <v>-0.73058473165360471</v>
      </c>
      <c r="N538">
        <v>-0.73012498380274826</v>
      </c>
      <c r="O538">
        <v>-0.72928199152364193</v>
      </c>
      <c r="P538">
        <v>-0.72934612203649352</v>
      </c>
    </row>
    <row r="539" spans="1:16" x14ac:dyDescent="0.25">
      <c r="A539" s="1">
        <v>536</v>
      </c>
      <c r="B539" s="5">
        <v>-0.76646665186824903</v>
      </c>
      <c r="C539">
        <v>-0.73211146228263346</v>
      </c>
      <c r="D539">
        <v>-0.74301663528527262</v>
      </c>
      <c r="E539" s="5">
        <v>-0.72746146790628896</v>
      </c>
      <c r="F539">
        <v>-0.72502069262347146</v>
      </c>
      <c r="G539">
        <v>-0.76520584291754945</v>
      </c>
      <c r="H539">
        <v>-0.7157108351215381</v>
      </c>
      <c r="I539">
        <v>-0.73150010970841794</v>
      </c>
      <c r="J539">
        <v>-0.73398887703366145</v>
      </c>
      <c r="K539">
        <v>-0.72965507136904018</v>
      </c>
      <c r="L539">
        <v>-0.72951625375889084</v>
      </c>
      <c r="M539">
        <v>-0.73059052861217377</v>
      </c>
      <c r="N539">
        <v>-0.73014231323734435</v>
      </c>
      <c r="O539">
        <v>-0.72928395127588685</v>
      </c>
      <c r="P539">
        <v>-0.72934124519555921</v>
      </c>
    </row>
    <row r="540" spans="1:16" x14ac:dyDescent="0.25">
      <c r="A540" s="1">
        <v>537</v>
      </c>
      <c r="B540" s="5">
        <v>-0.76664007784822896</v>
      </c>
      <c r="C540">
        <v>-0.73218344252866885</v>
      </c>
      <c r="D540">
        <v>-0.74338273503144026</v>
      </c>
      <c r="E540" s="5">
        <v>-0.727448463360725</v>
      </c>
      <c r="F540">
        <v>-0.72504204369929803</v>
      </c>
      <c r="G540">
        <v>-0.7652857363833111</v>
      </c>
      <c r="H540">
        <v>-0.71577306778694072</v>
      </c>
      <c r="I540">
        <v>-0.73150590462795939</v>
      </c>
      <c r="J540">
        <v>-0.73411304982104608</v>
      </c>
      <c r="K540">
        <v>-0.72965185468136518</v>
      </c>
      <c r="L540">
        <v>-0.72951621393901855</v>
      </c>
      <c r="M540">
        <v>-0.73059632557006593</v>
      </c>
      <c r="N540">
        <v>-0.73015964266589006</v>
      </c>
      <c r="O540">
        <v>-0.7292859110280544</v>
      </c>
      <c r="P540">
        <v>-0.72933637092971559</v>
      </c>
    </row>
    <row r="541" spans="1:16" x14ac:dyDescent="0.25">
      <c r="A541" s="1">
        <v>538</v>
      </c>
      <c r="B541" s="5">
        <v>-0.76681349528505705</v>
      </c>
      <c r="C541">
        <v>-0.73225542018841505</v>
      </c>
      <c r="D541">
        <v>-0.74374836799590649</v>
      </c>
      <c r="E541" s="5">
        <v>-0.72743546453913099</v>
      </c>
      <c r="F541">
        <v>-0.72506339476594062</v>
      </c>
      <c r="G541">
        <v>-0.76536562972042921</v>
      </c>
      <c r="H541">
        <v>-0.71583530037432674</v>
      </c>
      <c r="I541">
        <v>-0.73151169575367903</v>
      </c>
      <c r="J541">
        <v>-0.73423722229777311</v>
      </c>
      <c r="K541">
        <v>-0.72964865274750867</v>
      </c>
      <c r="L541">
        <v>-0.72951617412556624</v>
      </c>
      <c r="M541">
        <v>-0.73060212252728074</v>
      </c>
      <c r="N541">
        <v>-0.7301769720883855</v>
      </c>
      <c r="O541">
        <v>-0.72928787078014445</v>
      </c>
      <c r="P541">
        <v>-0.72933149923692364</v>
      </c>
    </row>
    <row r="542" spans="1:16" x14ac:dyDescent="0.25">
      <c r="A542" s="1">
        <v>539</v>
      </c>
      <c r="B542" s="5">
        <v>-0.766986904157132</v>
      </c>
      <c r="C542">
        <v>-0.73232739526201196</v>
      </c>
      <c r="D542">
        <v>-0.74411353507083133</v>
      </c>
      <c r="E542" s="5">
        <v>-0.72742247144864502</v>
      </c>
      <c r="F542">
        <v>-0.72508474582339932</v>
      </c>
      <c r="G542">
        <v>-0.76544552292890378</v>
      </c>
      <c r="H542">
        <v>-0.71589753288369673</v>
      </c>
      <c r="I542">
        <v>-0.73151748308930153</v>
      </c>
      <c r="J542">
        <v>-0.73436139446384407</v>
      </c>
      <c r="K542">
        <v>-0.7296454655335195</v>
      </c>
      <c r="L542">
        <v>-0.72951613431853213</v>
      </c>
      <c r="M542">
        <v>-0.73060791948381876</v>
      </c>
      <c r="N542">
        <v>-0.73019430150483056</v>
      </c>
      <c r="O542">
        <v>-0.72928983053215735</v>
      </c>
      <c r="P542">
        <v>-0.72932663011514676</v>
      </c>
    </row>
    <row r="543" spans="1:16" x14ac:dyDescent="0.25">
      <c r="A543" s="1">
        <v>540</v>
      </c>
      <c r="B543" s="5">
        <v>-0.76716030444293903</v>
      </c>
      <c r="C543">
        <v>-0.73239936774959846</v>
      </c>
      <c r="D543">
        <v>-0.74447823714610251</v>
      </c>
      <c r="E543" s="5">
        <v>-0.72740948409641804</v>
      </c>
      <c r="F543">
        <v>-0.72510609687167404</v>
      </c>
      <c r="G543">
        <v>-0.76552541600873547</v>
      </c>
      <c r="H543">
        <v>-0.71595976531505057</v>
      </c>
      <c r="I543">
        <v>-0.7315232666385465</v>
      </c>
      <c r="J543">
        <v>-0.73448556631925987</v>
      </c>
      <c r="K543">
        <v>-0.72964229300553518</v>
      </c>
      <c r="L543">
        <v>-0.72951609451791488</v>
      </c>
      <c r="M543">
        <v>-0.73061371643967976</v>
      </c>
      <c r="N543">
        <v>-0.73021163091522512</v>
      </c>
      <c r="O543">
        <v>-0.72929179028409274</v>
      </c>
      <c r="P543">
        <v>-0.72932176356234979</v>
      </c>
    </row>
    <row r="544" spans="1:16" x14ac:dyDescent="0.25">
      <c r="A544" s="1">
        <v>541</v>
      </c>
      <c r="B544" s="5">
        <v>-0.76733369612105096</v>
      </c>
      <c r="C544">
        <v>-0.73247133765131422</v>
      </c>
      <c r="D544">
        <v>-0.74484247510934298</v>
      </c>
      <c r="E544" s="5">
        <v>-0.72739650248961196</v>
      </c>
      <c r="F544">
        <v>-0.72512744791076489</v>
      </c>
      <c r="G544">
        <v>-0.76560530895992462</v>
      </c>
      <c r="H544">
        <v>-0.71602199766838825</v>
      </c>
      <c r="I544">
        <v>-0.73152904640512806</v>
      </c>
      <c r="J544">
        <v>-0.73460973786402173</v>
      </c>
      <c r="K544">
        <v>-0.72963913512980527</v>
      </c>
      <c r="L544">
        <v>-0.72951605472371295</v>
      </c>
      <c r="M544">
        <v>-0.73061951339486364</v>
      </c>
      <c r="N544">
        <v>-0.73022896031956952</v>
      </c>
      <c r="O544">
        <v>-0.72929375003595087</v>
      </c>
      <c r="P544">
        <v>-0.72931689957650048</v>
      </c>
    </row>
    <row r="545" spans="1:16" x14ac:dyDescent="0.25">
      <c r="A545" s="1">
        <v>542</v>
      </c>
      <c r="B545" s="5">
        <v>-0.76750707917012895</v>
      </c>
      <c r="C545">
        <v>-0.73254330496729825</v>
      </c>
      <c r="D545">
        <v>-0.74520624984591799</v>
      </c>
      <c r="E545" s="5">
        <v>-0.72738352663540096</v>
      </c>
      <c r="F545">
        <v>-0.72514879894067164</v>
      </c>
      <c r="G545">
        <v>-0.76568520178247124</v>
      </c>
      <c r="H545">
        <v>-0.71608422994371024</v>
      </c>
      <c r="I545">
        <v>-0.7315348223927568</v>
      </c>
      <c r="J545">
        <v>-0.73473390909813086</v>
      </c>
      <c r="K545">
        <v>-0.7296359918726617</v>
      </c>
      <c r="L545">
        <v>-0.72951601493592455</v>
      </c>
      <c r="M545">
        <v>-0.7306253103493705</v>
      </c>
      <c r="N545">
        <v>-0.73024628971786343</v>
      </c>
      <c r="O545">
        <v>-0.72929570978773139</v>
      </c>
      <c r="P545">
        <v>-0.72931203815556822</v>
      </c>
    </row>
    <row r="546" spans="1:16" x14ac:dyDescent="0.25">
      <c r="A546" s="1">
        <v>543</v>
      </c>
      <c r="B546" s="5">
        <v>-0.76768045356891701</v>
      </c>
      <c r="C546">
        <v>-0.73261526969769031</v>
      </c>
      <c r="D546">
        <v>-0.74556956223894177</v>
      </c>
      <c r="E546" s="5">
        <v>-0.72737055654097404</v>
      </c>
      <c r="F546">
        <v>-0.72517014996139462</v>
      </c>
      <c r="G546">
        <v>-0.76576509447637586</v>
      </c>
      <c r="H546">
        <v>-0.71614646214101663</v>
      </c>
      <c r="I546">
        <v>-0.7315405946051371</v>
      </c>
      <c r="J546">
        <v>-0.73485808002158848</v>
      </c>
      <c r="K546">
        <v>-0.72963286320053622</v>
      </c>
      <c r="L546">
        <v>-0.72951597515454847</v>
      </c>
      <c r="M546">
        <v>-0.73063110730320024</v>
      </c>
      <c r="N546">
        <v>-0.73026361911010718</v>
      </c>
      <c r="O546">
        <v>-0.72929766953943465</v>
      </c>
      <c r="P546">
        <v>-0.72930717929752475</v>
      </c>
    </row>
    <row r="547" spans="1:16" x14ac:dyDescent="0.25">
      <c r="A547" s="1">
        <v>544</v>
      </c>
      <c r="B547" s="5">
        <v>-0.76785381929624896</v>
      </c>
      <c r="C547">
        <v>-0.73268723184262918</v>
      </c>
      <c r="D547">
        <v>-0.74593241316928605</v>
      </c>
      <c r="E547" s="5">
        <v>-0.72735759221352903</v>
      </c>
      <c r="F547">
        <v>-0.72519150097293361</v>
      </c>
      <c r="G547">
        <v>-0.76584498704163873</v>
      </c>
      <c r="H547">
        <v>-0.71620869426030731</v>
      </c>
      <c r="I547">
        <v>-0.73154636304596887</v>
      </c>
      <c r="J547">
        <v>-0.73498225063439548</v>
      </c>
      <c r="K547">
        <v>-0.72962974907995293</v>
      </c>
      <c r="L547">
        <v>-0.72951593537958304</v>
      </c>
      <c r="M547">
        <v>-0.73063690425635297</v>
      </c>
      <c r="N547">
        <v>-0.73028094849630043</v>
      </c>
      <c r="O547">
        <v>-0.72929962929106062</v>
      </c>
      <c r="P547">
        <v>-0.72930232300034403</v>
      </c>
    </row>
    <row r="548" spans="1:16" x14ac:dyDescent="0.25">
      <c r="A548" s="1">
        <v>545</v>
      </c>
      <c r="B548" s="5">
        <v>-0.76802717633104201</v>
      </c>
      <c r="C548">
        <v>-0.73275919140225443</v>
      </c>
      <c r="D548">
        <v>-0.74629480351558553</v>
      </c>
      <c r="E548" s="5">
        <v>-0.72734463366028101</v>
      </c>
      <c r="F548">
        <v>-0.72521285197528873</v>
      </c>
      <c r="G548">
        <v>-0.76592487947826027</v>
      </c>
      <c r="H548">
        <v>-0.71627092630158262</v>
      </c>
      <c r="I548">
        <v>-0.73155212771894829</v>
      </c>
      <c r="J548">
        <v>-0.73510642093655332</v>
      </c>
      <c r="K548">
        <v>-0.72962664947754297</v>
      </c>
      <c r="L548">
        <v>-0.72951589561102648</v>
      </c>
      <c r="M548">
        <v>-0.7306427012088289</v>
      </c>
      <c r="N548">
        <v>-0.7302982778764433</v>
      </c>
      <c r="O548">
        <v>-0.72930158904260911</v>
      </c>
      <c r="P548">
        <v>-0.7292974692620019</v>
      </c>
    </row>
    <row r="549" spans="1:16" x14ac:dyDescent="0.25">
      <c r="A549" s="1">
        <v>546</v>
      </c>
      <c r="B549" s="5">
        <v>-0.76820052465229705</v>
      </c>
      <c r="C549">
        <v>-0.7328311483767056</v>
      </c>
      <c r="D549">
        <v>-0.74665673415424594</v>
      </c>
      <c r="E549" s="5">
        <v>-0.72733168088845401</v>
      </c>
      <c r="F549">
        <v>-0.72523420296845997</v>
      </c>
      <c r="G549">
        <v>-0.7660047717862406</v>
      </c>
      <c r="H549">
        <v>-0.71633315826484278</v>
      </c>
      <c r="I549">
        <v>-0.73155788862776461</v>
      </c>
      <c r="J549">
        <v>-0.73523059092806309</v>
      </c>
      <c r="K549">
        <v>-0.72962356436001619</v>
      </c>
      <c r="L549">
        <v>-0.72951585584887746</v>
      </c>
      <c r="M549">
        <v>-0.73064849816062749</v>
      </c>
      <c r="N549">
        <v>-0.7303156072505359</v>
      </c>
      <c r="O549">
        <v>-0.72930354879408033</v>
      </c>
      <c r="P549">
        <v>-0.72929261808047663</v>
      </c>
    </row>
    <row r="550" spans="1:16" x14ac:dyDescent="0.25">
      <c r="A550" s="1">
        <v>547</v>
      </c>
      <c r="B550" s="5">
        <v>-0.76837386423910403</v>
      </c>
      <c r="C550">
        <v>-0.73290310276612181</v>
      </c>
      <c r="D550">
        <v>-0.74701820595945134</v>
      </c>
      <c r="E550" s="5">
        <v>-0.72731873390528601</v>
      </c>
      <c r="F550">
        <v>-0.72525555395244723</v>
      </c>
      <c r="G550">
        <v>-0.76608466396558017</v>
      </c>
      <c r="H550">
        <v>-0.7163953901500878</v>
      </c>
      <c r="I550">
        <v>-0.73156364577610455</v>
      </c>
      <c r="J550">
        <v>-0.73535476060892579</v>
      </c>
      <c r="K550">
        <v>-0.72962049369419446</v>
      </c>
      <c r="L550">
        <v>-0.72951581609313443</v>
      </c>
      <c r="M550">
        <v>-0.73065429511174917</v>
      </c>
      <c r="N550">
        <v>-0.73033293661857834</v>
      </c>
      <c r="O550">
        <v>-0.72930550854547416</v>
      </c>
      <c r="P550">
        <v>-0.72928776945374829</v>
      </c>
    </row>
    <row r="551" spans="1:16" x14ac:dyDescent="0.25">
      <c r="A551" s="1">
        <v>548</v>
      </c>
      <c r="B551" s="5">
        <v>-0.76854719507063296</v>
      </c>
      <c r="C551">
        <v>-0.73297505457064227</v>
      </c>
      <c r="D551">
        <v>-0.74737921980317001</v>
      </c>
      <c r="E551" s="5">
        <v>-0.72730579271802798</v>
      </c>
      <c r="F551">
        <v>-0.72527690492725061</v>
      </c>
      <c r="G551">
        <v>-0.7661645560162792</v>
      </c>
      <c r="H551">
        <v>-0.71645762195731799</v>
      </c>
      <c r="I551">
        <v>-0.73156939916764829</v>
      </c>
      <c r="J551">
        <v>-0.73547892997914277</v>
      </c>
      <c r="K551">
        <v>-0.72961743744697305</v>
      </c>
      <c r="L551">
        <v>-0.72951577634379583</v>
      </c>
      <c r="M551">
        <v>-0.73066009206219373</v>
      </c>
      <c r="N551">
        <v>-0.73035026598057029</v>
      </c>
      <c r="O551">
        <v>-0.72930746829679038</v>
      </c>
      <c r="P551">
        <v>-0.72928292337979916</v>
      </c>
    </row>
    <row r="552" spans="1:16" x14ac:dyDescent="0.25">
      <c r="A552" s="1">
        <v>549</v>
      </c>
      <c r="B552" s="5">
        <v>-0.76872051712613998</v>
      </c>
      <c r="C552">
        <v>-0.73304700379040633</v>
      </c>
      <c r="D552">
        <v>-0.74773977655516288</v>
      </c>
      <c r="E552" s="5">
        <v>-0.727292857333943</v>
      </c>
      <c r="F552">
        <v>-0.72529825589287011</v>
      </c>
      <c r="G552">
        <v>-0.76624444793833812</v>
      </c>
      <c r="H552">
        <v>-0.71651985368653315</v>
      </c>
      <c r="I552">
        <v>-0.73157514880607211</v>
      </c>
      <c r="J552">
        <v>-0.73560309903871512</v>
      </c>
      <c r="K552">
        <v>-0.72961439558536223</v>
      </c>
      <c r="L552">
        <v>-0.72951573660086022</v>
      </c>
      <c r="M552">
        <v>-0.73066588901196128</v>
      </c>
      <c r="N552">
        <v>-0.73036759533651197</v>
      </c>
      <c r="O552">
        <v>-0.72930942804802945</v>
      </c>
      <c r="P552">
        <v>-0.72927807985661408</v>
      </c>
    </row>
    <row r="553" spans="1:16" x14ac:dyDescent="0.25">
      <c r="A553" s="1">
        <v>550</v>
      </c>
      <c r="B553" s="5">
        <v>-0.76889383038496395</v>
      </c>
      <c r="C553">
        <v>-0.73311895042555353</v>
      </c>
      <c r="D553">
        <v>-0.74809987708298897</v>
      </c>
      <c r="E553" s="5">
        <v>-0.72727992776030803</v>
      </c>
      <c r="F553">
        <v>-0.72531960684930585</v>
      </c>
      <c r="G553">
        <v>-0.76632433973175718</v>
      </c>
      <c r="H553">
        <v>-0.71658208533773382</v>
      </c>
      <c r="I553">
        <v>-0.73158089469504683</v>
      </c>
      <c r="J553">
        <v>-0.73572726778764419</v>
      </c>
      <c r="K553">
        <v>-0.72961136807645233</v>
      </c>
      <c r="L553">
        <v>-0.7295156968643256</v>
      </c>
      <c r="M553">
        <v>-0.73067168596105181</v>
      </c>
      <c r="N553">
        <v>-0.73038492468640326</v>
      </c>
      <c r="O553">
        <v>-0.72931138779919102</v>
      </c>
      <c r="P553">
        <v>-0.72927323888217943</v>
      </c>
    </row>
    <row r="554" spans="1:16" x14ac:dyDescent="0.25">
      <c r="A554" s="1">
        <v>551</v>
      </c>
      <c r="B554" s="5">
        <v>-0.769067134826529</v>
      </c>
      <c r="C554">
        <v>-0.73319089447622277</v>
      </c>
      <c r="D554">
        <v>-0.74845952225201418</v>
      </c>
      <c r="E554" s="5">
        <v>-0.72726700400441102</v>
      </c>
      <c r="F554">
        <v>-0.7253409577965575</v>
      </c>
      <c r="G554">
        <v>-0.76640423139653657</v>
      </c>
      <c r="H554">
        <v>-0.7166443169109199</v>
      </c>
      <c r="I554">
        <v>-0.73158663683823943</v>
      </c>
      <c r="J554">
        <v>-0.73585143622593085</v>
      </c>
      <c r="K554">
        <v>-0.72960835488743148</v>
      </c>
      <c r="L554">
        <v>-0.72951565713419098</v>
      </c>
      <c r="M554">
        <v>-0.73067748290946533</v>
      </c>
      <c r="N554">
        <v>-0.73040225403024428</v>
      </c>
      <c r="O554">
        <v>-0.72931334755027533</v>
      </c>
      <c r="P554">
        <v>-0.72926840045448393</v>
      </c>
    </row>
    <row r="555" spans="1:16" x14ac:dyDescent="0.25">
      <c r="A555" s="1">
        <v>552</v>
      </c>
      <c r="B555" s="5">
        <v>-0.76924043043033896</v>
      </c>
      <c r="C555">
        <v>-0.73326283594255348</v>
      </c>
      <c r="D555">
        <v>-0.74881871292541635</v>
      </c>
      <c r="E555" s="5">
        <v>-0.72725408607355502</v>
      </c>
      <c r="F555">
        <v>-0.72536230873462537</v>
      </c>
      <c r="G555">
        <v>-0.76648412293267665</v>
      </c>
      <c r="H555">
        <v>-0.71670654840609171</v>
      </c>
      <c r="I555">
        <v>-0.73159237523931131</v>
      </c>
      <c r="J555">
        <v>-0.73597560435357634</v>
      </c>
      <c r="K555">
        <v>-0.72960535598557752</v>
      </c>
      <c r="L555">
        <v>-0.72951561741045434</v>
      </c>
      <c r="M555">
        <v>-0.73068327985720183</v>
      </c>
      <c r="N555">
        <v>-0.73041958336803503</v>
      </c>
      <c r="O555">
        <v>-0.72931530730128225</v>
      </c>
      <c r="P555">
        <v>-0.72926356457151853</v>
      </c>
    </row>
    <row r="556" spans="1:16" x14ac:dyDescent="0.25">
      <c r="A556" s="1">
        <v>553</v>
      </c>
      <c r="B556" s="5">
        <v>-0.76941371717598195</v>
      </c>
      <c r="C556">
        <v>-0.73333477482468512</v>
      </c>
      <c r="D556">
        <v>-0.74917744996419366</v>
      </c>
      <c r="E556" s="5">
        <v>-0.72724117397505295</v>
      </c>
      <c r="F556">
        <v>-0.72538365966350948</v>
      </c>
      <c r="G556">
        <v>-0.76656401434017796</v>
      </c>
      <c r="H556">
        <v>-0.71676877982324916</v>
      </c>
      <c r="I556">
        <v>-0.73159810990191954</v>
      </c>
      <c r="J556">
        <v>-0.73609977217058198</v>
      </c>
      <c r="K556">
        <v>-0.72960237133826511</v>
      </c>
      <c r="L556">
        <v>-0.7295155776931147</v>
      </c>
      <c r="M556">
        <v>-0.73068907680426121</v>
      </c>
      <c r="N556">
        <v>-0.7304369126997754</v>
      </c>
      <c r="O556">
        <v>-0.72931726705221178</v>
      </c>
      <c r="P556">
        <v>-0.72925873123127605</v>
      </c>
    </row>
    <row r="557" spans="1:16" x14ac:dyDescent="0.25">
      <c r="A557" s="1">
        <v>554</v>
      </c>
      <c r="B557" s="5">
        <v>-0.769586995043128</v>
      </c>
      <c r="C557">
        <v>-0.73340671112275624</v>
      </c>
      <c r="D557">
        <v>-0.74953573422717046</v>
      </c>
      <c r="E557" s="5">
        <v>-0.72722826771623394</v>
      </c>
      <c r="F557">
        <v>-0.72540501058320961</v>
      </c>
      <c r="G557">
        <v>-0.7666439056190405</v>
      </c>
      <c r="H557">
        <v>-0.71683101116239267</v>
      </c>
      <c r="I557">
        <v>-0.73160384082971608</v>
      </c>
      <c r="J557">
        <v>-0.73622393967694888</v>
      </c>
      <c r="K557">
        <v>-0.72959940091295894</v>
      </c>
      <c r="L557">
        <v>-0.72951553798216995</v>
      </c>
      <c r="M557">
        <v>-0.73069487375064357</v>
      </c>
      <c r="N557">
        <v>-0.73045424202546549</v>
      </c>
      <c r="O557">
        <v>-0.72931922680306382</v>
      </c>
      <c r="P557">
        <v>-0.72925390043175153</v>
      </c>
    </row>
    <row r="558" spans="1:16" x14ac:dyDescent="0.25">
      <c r="A558" s="1">
        <v>555</v>
      </c>
      <c r="B558" s="5">
        <v>-0.76976026401152797</v>
      </c>
      <c r="C558">
        <v>-0.73347864483690683</v>
      </c>
      <c r="D558">
        <v>-0.74989356657100492</v>
      </c>
      <c r="E558" s="5">
        <v>-0.72721536730443703</v>
      </c>
      <c r="F558">
        <v>-0.72542636149372608</v>
      </c>
      <c r="G558">
        <v>-0.76672379676926472</v>
      </c>
      <c r="H558">
        <v>-0.71689324242352215</v>
      </c>
      <c r="I558">
        <v>-0.7316095680263478</v>
      </c>
      <c r="J558">
        <v>-0.73634810687267815</v>
      </c>
      <c r="K558">
        <v>-0.7295964446772143</v>
      </c>
      <c r="L558">
        <v>-0.72951549827761886</v>
      </c>
      <c r="M558">
        <v>-0.73070067069634892</v>
      </c>
      <c r="N558">
        <v>-0.73047157134510532</v>
      </c>
      <c r="O558">
        <v>-0.72932118655383849</v>
      </c>
      <c r="P558">
        <v>-0.72924907217094248</v>
      </c>
    </row>
    <row r="559" spans="1:16" x14ac:dyDescent="0.25">
      <c r="A559" s="1">
        <v>556</v>
      </c>
      <c r="B559" s="5">
        <v>-0.76993352406101701</v>
      </c>
      <c r="C559">
        <v>-0.7335505759672758</v>
      </c>
      <c r="D559">
        <v>-0.75025094785019508</v>
      </c>
      <c r="E559" s="5">
        <v>-0.72720247274701599</v>
      </c>
      <c r="F559">
        <v>-0.72544771239505845</v>
      </c>
      <c r="G559">
        <v>-0.76680368779085106</v>
      </c>
      <c r="H559">
        <v>-0.71695547360663792</v>
      </c>
      <c r="I559">
        <v>-0.73161529149545812</v>
      </c>
      <c r="J559">
        <v>-0.73647227375777091</v>
      </c>
      <c r="K559">
        <v>-0.7295935025986845</v>
      </c>
      <c r="L559">
        <v>-0.72951545857945987</v>
      </c>
      <c r="M559">
        <v>-0.73070646764137726</v>
      </c>
      <c r="N559">
        <v>-0.73048890065869476</v>
      </c>
      <c r="O559">
        <v>-0.72932314630453599</v>
      </c>
      <c r="P559">
        <v>-0.72924424644684771</v>
      </c>
    </row>
    <row r="560" spans="1:16" x14ac:dyDescent="0.25">
      <c r="A560" s="1">
        <v>557</v>
      </c>
      <c r="B560" s="5">
        <v>-0.77010677517150705</v>
      </c>
      <c r="C560">
        <v>-0.73362250451400213</v>
      </c>
      <c r="D560">
        <v>-0.75060787891708647</v>
      </c>
      <c r="E560" s="5">
        <v>-0.72718958405133705</v>
      </c>
      <c r="F560">
        <v>-0.72546906328720717</v>
      </c>
      <c r="G560">
        <v>-0.76688357868379964</v>
      </c>
      <c r="H560">
        <v>-0.71701770471173998</v>
      </c>
      <c r="I560">
        <v>-0.73162101124068457</v>
      </c>
      <c r="J560">
        <v>-0.73659644033222849</v>
      </c>
      <c r="K560">
        <v>-0.72959057464510602</v>
      </c>
      <c r="L560">
        <v>-0.72951541888769122</v>
      </c>
      <c r="M560">
        <v>-0.73071226458572858</v>
      </c>
      <c r="N560">
        <v>-0.73050622996623393</v>
      </c>
      <c r="O560">
        <v>-0.72932510605515588</v>
      </c>
      <c r="P560">
        <v>-0.72923942325746904</v>
      </c>
    </row>
    <row r="561" spans="1:16" x14ac:dyDescent="0.25">
      <c r="A561" s="1">
        <v>558</v>
      </c>
      <c r="B561" s="5">
        <v>-0.770280017322993</v>
      </c>
      <c r="C561">
        <v>-0.73369443047722571</v>
      </c>
      <c r="D561">
        <v>-0.75096436062187832</v>
      </c>
      <c r="E561" s="5">
        <v>-0.72717670122477895</v>
      </c>
      <c r="F561">
        <v>-0.72549041417017179</v>
      </c>
      <c r="G561">
        <v>-0.76696346944811078</v>
      </c>
      <c r="H561">
        <v>-0.71707993573882867</v>
      </c>
      <c r="I561">
        <v>-0.73162672726566047</v>
      </c>
      <c r="J561">
        <v>-0.73672060659605187</v>
      </c>
      <c r="K561">
        <v>-0.72958766078431092</v>
      </c>
      <c r="L561">
        <v>-0.7295153792023118</v>
      </c>
      <c r="M561">
        <v>-0.73071806152940277</v>
      </c>
      <c r="N561">
        <v>-0.73052355926772283</v>
      </c>
      <c r="O561">
        <v>-0.72932706580569862</v>
      </c>
      <c r="P561">
        <v>-0.72923460260080952</v>
      </c>
    </row>
    <row r="562" spans="1:16" x14ac:dyDescent="0.25">
      <c r="A562" s="1">
        <v>559</v>
      </c>
      <c r="B562" s="5">
        <v>-0.77045325049554902</v>
      </c>
      <c r="C562">
        <v>-0.73376635385708466</v>
      </c>
      <c r="D562">
        <v>-0.75132039381263049</v>
      </c>
      <c r="E562" s="5">
        <v>-0.72716382427473503</v>
      </c>
      <c r="F562">
        <v>-0.72551176504395287</v>
      </c>
      <c r="G562">
        <v>-0.76704336008378493</v>
      </c>
      <c r="H562">
        <v>-0.71714216668790409</v>
      </c>
      <c r="I562">
        <v>-0.73163243957401392</v>
      </c>
      <c r="J562">
        <v>-0.73684477254924241</v>
      </c>
      <c r="K562">
        <v>-0.72958476098422209</v>
      </c>
      <c r="L562">
        <v>-0.72951533952331959</v>
      </c>
      <c r="M562">
        <v>-0.73072385847239985</v>
      </c>
      <c r="N562">
        <v>-0.73054088856316157</v>
      </c>
      <c r="O562">
        <v>-0.72932902555616375</v>
      </c>
      <c r="P562">
        <v>-0.7292297844748753</v>
      </c>
    </row>
    <row r="563" spans="1:16" x14ac:dyDescent="0.25">
      <c r="A563" s="1">
        <v>560</v>
      </c>
      <c r="B563" s="5">
        <v>-0.77062647466933198</v>
      </c>
      <c r="C563">
        <v>-0.73383827465371942</v>
      </c>
      <c r="D563">
        <v>-0.75167597933526997</v>
      </c>
      <c r="E563" s="5">
        <v>-0.72715095320861001</v>
      </c>
      <c r="F563">
        <v>-0.72553311590855007</v>
      </c>
      <c r="G563">
        <v>-0.76712325059082231</v>
      </c>
      <c r="H563">
        <v>-0.71720439755896603</v>
      </c>
      <c r="I563">
        <v>-0.7316381481693689</v>
      </c>
      <c r="J563">
        <v>-0.73696893819180109</v>
      </c>
      <c r="K563">
        <v>-0.72958187521284878</v>
      </c>
      <c r="L563">
        <v>-0.72951529985071317</v>
      </c>
      <c r="M563">
        <v>-0.73072965541472001</v>
      </c>
      <c r="N563">
        <v>-0.73055821785254993</v>
      </c>
      <c r="O563">
        <v>-0.72933098530655172</v>
      </c>
      <c r="P563">
        <v>-0.72922496887767363</v>
      </c>
    </row>
    <row r="564" spans="1:16" x14ac:dyDescent="0.25">
      <c r="A564" s="1">
        <v>561</v>
      </c>
      <c r="B564" s="5">
        <v>-0.77079968982457403</v>
      </c>
      <c r="C564">
        <v>-0.73391019286726789</v>
      </c>
      <c r="D564">
        <v>-0.75203111803359823</v>
      </c>
      <c r="E564" s="5">
        <v>-0.72713808803382096</v>
      </c>
      <c r="F564">
        <v>-0.7255544667639634</v>
      </c>
      <c r="G564">
        <v>-0.76720314096922315</v>
      </c>
      <c r="H564">
        <v>-0.71726662835201516</v>
      </c>
      <c r="I564">
        <v>-0.73164385305534452</v>
      </c>
      <c r="J564">
        <v>-0.73709310352372914</v>
      </c>
      <c r="K564">
        <v>-0.72957900343829252</v>
      </c>
      <c r="L564">
        <v>-0.7295152601844912</v>
      </c>
      <c r="M564">
        <v>-0.73073545235636317</v>
      </c>
      <c r="N564">
        <v>-0.73057554713588779</v>
      </c>
      <c r="O564">
        <v>-0.72933294505686208</v>
      </c>
      <c r="P564">
        <v>-0.72922015580721422</v>
      </c>
    </row>
    <row r="565" spans="1:16" x14ac:dyDescent="0.25">
      <c r="A565" s="1">
        <v>562</v>
      </c>
      <c r="B565" s="5">
        <v>-0.77097289594158902</v>
      </c>
      <c r="C565">
        <v>-0.73398210849786971</v>
      </c>
      <c r="D565">
        <v>-0.75238581074929711</v>
      </c>
      <c r="E565" s="5">
        <v>-0.72712522875780095</v>
      </c>
      <c r="F565">
        <v>-0.72557581761019296</v>
      </c>
      <c r="G565">
        <v>-0.76728303121898789</v>
      </c>
      <c r="H565">
        <v>-0.71732885906705146</v>
      </c>
      <c r="I565">
        <v>-0.73164955423555489</v>
      </c>
      <c r="J565">
        <v>-0.73721726854502778</v>
      </c>
      <c r="K565">
        <v>-0.72957614562874784</v>
      </c>
      <c r="L565">
        <v>-0.72951522052465201</v>
      </c>
      <c r="M565">
        <v>-0.7307412492973292</v>
      </c>
      <c r="N565">
        <v>-0.73059287641317561</v>
      </c>
      <c r="O565">
        <v>-0.72933490480709529</v>
      </c>
      <c r="P565">
        <v>-0.72921534526150911</v>
      </c>
    </row>
    <row r="566" spans="1:16" x14ac:dyDescent="0.25">
      <c r="A566" s="1">
        <v>563</v>
      </c>
      <c r="B566" s="5">
        <v>-0.77114609300076997</v>
      </c>
      <c r="C566">
        <v>-0.73405402154566468</v>
      </c>
      <c r="D566">
        <v>-0.75274005832193547</v>
      </c>
      <c r="E566" s="5">
        <v>-0.727112375387994</v>
      </c>
      <c r="F566">
        <v>-0.72559716844723854</v>
      </c>
      <c r="G566">
        <v>-0.76736292134011674</v>
      </c>
      <c r="H566">
        <v>-0.71739108970407484</v>
      </c>
      <c r="I566">
        <v>-0.73165525171360946</v>
      </c>
      <c r="J566">
        <v>-0.73734143325569812</v>
      </c>
      <c r="K566">
        <v>-0.72957330175249679</v>
      </c>
      <c r="L566">
        <v>-0.72951518087119405</v>
      </c>
      <c r="M566">
        <v>-0.73074704623761821</v>
      </c>
      <c r="N566">
        <v>-0.73061020568441315</v>
      </c>
      <c r="O566">
        <v>-0.729336864557251</v>
      </c>
      <c r="P566">
        <v>-0.72921053723857221</v>
      </c>
    </row>
    <row r="567" spans="1:16" x14ac:dyDescent="0.25">
      <c r="A567" s="1">
        <v>564</v>
      </c>
      <c r="B567" s="5">
        <v>-0.77131928098258595</v>
      </c>
      <c r="C567">
        <v>-0.73412593201079146</v>
      </c>
      <c r="D567">
        <v>-0.75309386158897729</v>
      </c>
      <c r="E567" s="5">
        <v>-0.72709952793185795</v>
      </c>
      <c r="F567">
        <v>-0.72561851927510057</v>
      </c>
      <c r="G567">
        <v>-0.76744281133261016</v>
      </c>
      <c r="H567">
        <v>-0.71745332026308573</v>
      </c>
      <c r="I567">
        <v>-0.731660945493113</v>
      </c>
      <c r="J567">
        <v>-0.73746559765574138</v>
      </c>
      <c r="K567">
        <v>-0.72957047177790457</v>
      </c>
      <c r="L567">
        <v>-0.72951514122411576</v>
      </c>
      <c r="M567">
        <v>-0.73075284317723022</v>
      </c>
      <c r="N567">
        <v>-0.73062753494960031</v>
      </c>
      <c r="O567">
        <v>-0.72933882430732933</v>
      </c>
      <c r="P567">
        <v>-0.72920573173641945</v>
      </c>
    </row>
    <row r="568" spans="1:16" x14ac:dyDescent="0.25">
      <c r="A568" s="1">
        <v>565</v>
      </c>
      <c r="B568" s="5">
        <v>-0.77149245986758797</v>
      </c>
      <c r="C568">
        <v>-0.73419783989338849</v>
      </c>
      <c r="D568">
        <v>-0.7534472213857859</v>
      </c>
      <c r="E568" s="5">
        <v>-0.72708668639686402</v>
      </c>
      <c r="F568">
        <v>-0.72563987009377862</v>
      </c>
      <c r="G568">
        <v>-0.76752270119646826</v>
      </c>
      <c r="H568">
        <v>-0.71751555074408402</v>
      </c>
      <c r="I568">
        <v>-0.73166663557766598</v>
      </c>
      <c r="J568">
        <v>-0.73758976174515867</v>
      </c>
      <c r="K568">
        <v>-0.72956765567343562</v>
      </c>
      <c r="L568">
        <v>-0.7295151015834157</v>
      </c>
      <c r="M568">
        <v>-0.7307586401161652</v>
      </c>
      <c r="N568">
        <v>-0.73064486420873731</v>
      </c>
      <c r="O568">
        <v>-0.72934078405733038</v>
      </c>
      <c r="P568">
        <v>-0.72920092875306908</v>
      </c>
    </row>
    <row r="569" spans="1:16" x14ac:dyDescent="0.25">
      <c r="A569" s="1">
        <v>566</v>
      </c>
      <c r="B569" s="5">
        <v>-0.77166562963639995</v>
      </c>
      <c r="C569">
        <v>-0.73426974519359622</v>
      </c>
      <c r="D569">
        <v>-0.75380013854563255</v>
      </c>
      <c r="E569" s="5">
        <v>-0.72707385079049602</v>
      </c>
      <c r="F569">
        <v>-0.72566122090327301</v>
      </c>
      <c r="G569">
        <v>-0.76760259093169159</v>
      </c>
      <c r="H569">
        <v>-0.71757778114707005</v>
      </c>
      <c r="I569">
        <v>-0.73167232197086418</v>
      </c>
      <c r="J569">
        <v>-0.7377139255239511</v>
      </c>
      <c r="K569">
        <v>-0.72956485340763511</v>
      </c>
      <c r="L569">
        <v>-0.72951506194909221</v>
      </c>
      <c r="M569">
        <v>-0.73076443705442318</v>
      </c>
      <c r="N569">
        <v>-0.73066219346182382</v>
      </c>
      <c r="O569">
        <v>-0.72934274380725395</v>
      </c>
      <c r="P569">
        <v>-0.72919612828654112</v>
      </c>
    </row>
    <row r="570" spans="1:16" x14ac:dyDescent="0.25">
      <c r="A570" s="1">
        <v>567</v>
      </c>
      <c r="B570" s="5">
        <v>-0.77183879026972801</v>
      </c>
      <c r="C570">
        <v>-0.73434164791155254</v>
      </c>
      <c r="D570">
        <v>-0.75415261389970178</v>
      </c>
      <c r="E570" s="5">
        <v>-0.72706102112024995</v>
      </c>
      <c r="F570">
        <v>-0.72568257170358363</v>
      </c>
      <c r="G570">
        <v>-0.76768248053828014</v>
      </c>
      <c r="H570">
        <v>-0.71764001147204404</v>
      </c>
      <c r="I570">
        <v>-0.73167800467629851</v>
      </c>
      <c r="J570">
        <v>-0.73783808899211989</v>
      </c>
      <c r="K570">
        <v>-0.72956206494914178</v>
      </c>
      <c r="L570">
        <v>-0.72951502232114385</v>
      </c>
      <c r="M570">
        <v>-0.73077023399200414</v>
      </c>
      <c r="N570">
        <v>-0.73067952270886039</v>
      </c>
      <c r="O570">
        <v>-0.72934470355710013</v>
      </c>
      <c r="P570">
        <v>-0.72919133033485783</v>
      </c>
    </row>
    <row r="571" spans="1:16" x14ac:dyDescent="0.25">
      <c r="A571" s="1">
        <v>568</v>
      </c>
      <c r="B571" s="5">
        <v>-0.77201194174835097</v>
      </c>
      <c r="C571">
        <v>-0.73441354804739745</v>
      </c>
      <c r="D571">
        <v>-0.75450464827709873</v>
      </c>
      <c r="E571" s="5">
        <v>-0.72704819739363902</v>
      </c>
      <c r="F571">
        <v>-0.72570392249471039</v>
      </c>
      <c r="G571">
        <v>-0.76776237001623449</v>
      </c>
      <c r="H571">
        <v>-0.71770224171900587</v>
      </c>
      <c r="I571">
        <v>-0.7316836836975551</v>
      </c>
      <c r="J571">
        <v>-0.73796225214966638</v>
      </c>
      <c r="K571">
        <v>-0.72955929026667632</v>
      </c>
      <c r="L571">
        <v>-0.72951498269956894</v>
      </c>
      <c r="M571">
        <v>-0.73077603092890775</v>
      </c>
      <c r="N571">
        <v>-0.73069685194984646</v>
      </c>
      <c r="O571">
        <v>-0.72934666330686904</v>
      </c>
      <c r="P571">
        <v>-0.72918653489604379</v>
      </c>
    </row>
    <row r="572" spans="1:16" x14ac:dyDescent="0.25">
      <c r="A572" s="1">
        <v>569</v>
      </c>
      <c r="B572" s="5">
        <v>-0.77218508405312802</v>
      </c>
      <c r="C572">
        <v>-0.73448544560126938</v>
      </c>
      <c r="D572">
        <v>-0.75485624250485517</v>
      </c>
      <c r="E572" s="5">
        <v>-0.72703537961818598</v>
      </c>
      <c r="F572">
        <v>-0.72572527327665337</v>
      </c>
      <c r="G572">
        <v>-0.76784225936555495</v>
      </c>
      <c r="H572">
        <v>-0.71776447188795589</v>
      </c>
      <c r="I572">
        <v>-0.73168935903821486</v>
      </c>
      <c r="J572">
        <v>-0.73808641499659144</v>
      </c>
      <c r="K572">
        <v>-0.7295565293290488</v>
      </c>
      <c r="L572">
        <v>-0.72951494308436615</v>
      </c>
      <c r="M572">
        <v>-0.73078182786513468</v>
      </c>
      <c r="N572">
        <v>-0.73071418118478226</v>
      </c>
      <c r="O572">
        <v>-0.72934862305656045</v>
      </c>
      <c r="P572">
        <v>-0.72918174196812502</v>
      </c>
    </row>
    <row r="573" spans="1:16" x14ac:dyDescent="0.25">
      <c r="A573" s="1">
        <v>570</v>
      </c>
      <c r="B573" s="5">
        <v>-0.77235821716499398</v>
      </c>
      <c r="C573">
        <v>-0.73455734057330779</v>
      </c>
      <c r="D573">
        <v>-0.75520739740793563</v>
      </c>
      <c r="E573" s="5">
        <v>-0.72702256780142804</v>
      </c>
      <c r="F573">
        <v>-0.72574662404941259</v>
      </c>
      <c r="G573">
        <v>-0.76792214858624175</v>
      </c>
      <c r="H573">
        <v>-0.7178267019788942</v>
      </c>
      <c r="I573">
        <v>-0.73169503070185582</v>
      </c>
      <c r="J573">
        <v>-0.73821057753289643</v>
      </c>
      <c r="K573">
        <v>-0.72955378210516308</v>
      </c>
      <c r="L573">
        <v>-0.72951490347553383</v>
      </c>
      <c r="M573">
        <v>-0.73078762480068449</v>
      </c>
      <c r="N573">
        <v>-0.73073151041366791</v>
      </c>
      <c r="O573">
        <v>-0.7293505828061746</v>
      </c>
      <c r="P573">
        <v>-0.7291769515491302</v>
      </c>
    </row>
    <row r="574" spans="1:16" x14ac:dyDescent="0.25">
      <c r="A574" s="1">
        <v>571</v>
      </c>
      <c r="B574" s="5">
        <v>-0.77253134106495702</v>
      </c>
      <c r="C574">
        <v>-0.73462923296365179</v>
      </c>
      <c r="D574">
        <v>-0.75555811380924498</v>
      </c>
      <c r="E574" s="5">
        <v>-0.72700976195091505</v>
      </c>
      <c r="F574">
        <v>-0.72576797481298816</v>
      </c>
      <c r="G574">
        <v>-0.76800203767829511</v>
      </c>
      <c r="H574">
        <v>-0.71788893199182113</v>
      </c>
      <c r="I574">
        <v>-0.73170069869205012</v>
      </c>
      <c r="J574">
        <v>-0.73833473975858244</v>
      </c>
      <c r="K574">
        <v>-0.72955104856399955</v>
      </c>
      <c r="L574">
        <v>-0.72951486387307041</v>
      </c>
      <c r="M574">
        <v>-0.73079342173555717</v>
      </c>
      <c r="N574">
        <v>-0.73074883963650328</v>
      </c>
      <c r="O574">
        <v>-0.72935254255571136</v>
      </c>
      <c r="P574">
        <v>-0.72917216363708981</v>
      </c>
    </row>
    <row r="575" spans="1:16" x14ac:dyDescent="0.25">
      <c r="A575" s="1">
        <v>572</v>
      </c>
      <c r="B575" s="5">
        <v>-0.77270445573410296</v>
      </c>
      <c r="C575">
        <v>-0.73470112277243993</v>
      </c>
      <c r="D575">
        <v>-0.75590839252963371</v>
      </c>
      <c r="E575" s="5">
        <v>-0.72699696207421305</v>
      </c>
      <c r="F575">
        <v>-0.72578932556737985</v>
      </c>
      <c r="G575">
        <v>-0.76808192664171548</v>
      </c>
      <c r="H575">
        <v>-0.71795116192673625</v>
      </c>
      <c r="I575">
        <v>-0.73170636301236469</v>
      </c>
      <c r="J575">
        <v>-0.7384589016736508</v>
      </c>
      <c r="K575">
        <v>-0.72954832867463604</v>
      </c>
      <c r="L575">
        <v>-0.72951482427697445</v>
      </c>
      <c r="M575">
        <v>-0.73079921866975295</v>
      </c>
      <c r="N575">
        <v>-0.73076616885328849</v>
      </c>
      <c r="O575">
        <v>-0.72935450230517063</v>
      </c>
      <c r="P575">
        <v>-0.7291673782300363</v>
      </c>
    </row>
    <row r="576" spans="1:16" x14ac:dyDescent="0.25">
      <c r="A576" s="1">
        <v>573</v>
      </c>
      <c r="B576" s="5">
        <v>-0.77287756115359496</v>
      </c>
      <c r="C576">
        <v>-0.73477300999981188</v>
      </c>
      <c r="D576">
        <v>-0.75625823438790518</v>
      </c>
      <c r="E576" s="5">
        <v>-0.72698416817889799</v>
      </c>
      <c r="F576">
        <v>-0.725810676312588</v>
      </c>
      <c r="G576">
        <v>-0.7681618154765032</v>
      </c>
      <c r="H576">
        <v>-0.71801339178364032</v>
      </c>
      <c r="I576">
        <v>-0.73171202366636323</v>
      </c>
      <c r="J576">
        <v>-0.7385830632781023</v>
      </c>
      <c r="K576">
        <v>-0.72954562240622278</v>
      </c>
      <c r="L576">
        <v>-0.7295147846872444</v>
      </c>
      <c r="M576">
        <v>-0.73080501560327149</v>
      </c>
      <c r="N576">
        <v>-0.73078349806402332</v>
      </c>
      <c r="O576">
        <v>-0.72935646205455262</v>
      </c>
      <c r="P576">
        <v>-0.72916259532600447</v>
      </c>
    </row>
    <row r="577" spans="1:16" x14ac:dyDescent="0.25">
      <c r="A577" s="1">
        <v>574</v>
      </c>
      <c r="B577" s="5">
        <v>-0.77305065730466704</v>
      </c>
      <c r="C577">
        <v>-0.7348448946459063</v>
      </c>
      <c r="D577">
        <v>-0.75660764020082127</v>
      </c>
      <c r="E577" s="5">
        <v>-0.72697138027256203</v>
      </c>
      <c r="F577">
        <v>-0.72583202704861205</v>
      </c>
      <c r="G577">
        <v>-0.76824170418265836</v>
      </c>
      <c r="H577">
        <v>-0.71807562156253313</v>
      </c>
      <c r="I577">
        <v>-0.73171768065760401</v>
      </c>
      <c r="J577">
        <v>-0.73870722457193838</v>
      </c>
      <c r="K577">
        <v>-0.7295429297280176</v>
      </c>
      <c r="L577">
        <v>-0.72951474510387859</v>
      </c>
      <c r="M577">
        <v>-0.73081081253611324</v>
      </c>
      <c r="N577">
        <v>-0.73080082726870788</v>
      </c>
      <c r="O577">
        <v>-0.72935842180385713</v>
      </c>
      <c r="P577">
        <v>-0.729157814923031</v>
      </c>
    </row>
    <row r="578" spans="1:16" x14ac:dyDescent="0.25">
      <c r="A578" s="1">
        <v>575</v>
      </c>
      <c r="B578" s="5">
        <v>-0.77322374416863004</v>
      </c>
      <c r="C578">
        <v>-0.73491677671086264</v>
      </c>
      <c r="D578">
        <v>-0.75695661078310927</v>
      </c>
      <c r="E578" s="5">
        <v>-0.72695859836280896</v>
      </c>
      <c r="F578">
        <v>-0.72585337777545267</v>
      </c>
      <c r="G578">
        <v>-0.76832159276018142</v>
      </c>
      <c r="H578">
        <v>-0.71813785126341512</v>
      </c>
      <c r="I578">
        <v>-0.73172333398964118</v>
      </c>
      <c r="J578">
        <v>-0.73883138555516037</v>
      </c>
      <c r="K578">
        <v>-0.72954025060933758</v>
      </c>
      <c r="L578">
        <v>-0.72951470552687547</v>
      </c>
      <c r="M578">
        <v>-0.73081660946827776</v>
      </c>
      <c r="N578">
        <v>-0.73081815646734238</v>
      </c>
      <c r="O578">
        <v>-0.72936038155308447</v>
      </c>
      <c r="P578">
        <v>-0.72915303701915468</v>
      </c>
    </row>
    <row r="579" spans="1:16" x14ac:dyDescent="0.25">
      <c r="A579" s="1">
        <v>576</v>
      </c>
      <c r="B579" s="5">
        <v>-0.77339682172687096</v>
      </c>
      <c r="C579">
        <v>-0.73498865619481923</v>
      </c>
      <c r="D579">
        <v>-0.75730514694746787</v>
      </c>
      <c r="E579" s="5">
        <v>-0.72694582245725703</v>
      </c>
      <c r="F579">
        <v>-0.72587472849310952</v>
      </c>
      <c r="G579">
        <v>-0.76840148120907281</v>
      </c>
      <c r="H579">
        <v>-0.71820008088628617</v>
      </c>
      <c r="I579">
        <v>-0.73172898366602357</v>
      </c>
      <c r="J579">
        <v>-0.73895554622776904</v>
      </c>
      <c r="K579">
        <v>-0.72953758501961308</v>
      </c>
      <c r="L579">
        <v>-0.72951466595623371</v>
      </c>
      <c r="M579">
        <v>-0.73082240639976526</v>
      </c>
      <c r="N579">
        <v>-0.73083548565992662</v>
      </c>
      <c r="O579">
        <v>-0.72936234130223432</v>
      </c>
      <c r="P579">
        <v>-0.72914826161241608</v>
      </c>
    </row>
    <row r="580" spans="1:16" x14ac:dyDescent="0.25">
      <c r="A580" s="1">
        <v>577</v>
      </c>
      <c r="B580" s="5">
        <v>-0.77356988996084797</v>
      </c>
      <c r="C580">
        <v>-0.73506053309791552</v>
      </c>
      <c r="D580">
        <v>-0.75765324950457402</v>
      </c>
      <c r="E580" s="5">
        <v>-0.72693305256353702</v>
      </c>
      <c r="F580">
        <v>-0.72589607920158261</v>
      </c>
      <c r="G580">
        <v>-0.76848136952933255</v>
      </c>
      <c r="H580">
        <v>-0.71826231043114652</v>
      </c>
      <c r="I580">
        <v>-0.73173462969029612</v>
      </c>
      <c r="J580">
        <v>-0.73907970658976574</v>
      </c>
      <c r="K580">
        <v>-0.72953493292833471</v>
      </c>
      <c r="L580">
        <v>-0.72951462639195186</v>
      </c>
      <c r="M580">
        <v>-0.73082820333057585</v>
      </c>
      <c r="N580">
        <v>-0.73085281484646047</v>
      </c>
      <c r="O580">
        <v>-0.72936430105130678</v>
      </c>
      <c r="P580">
        <v>-0.7291434887008581</v>
      </c>
    </row>
    <row r="581" spans="1:16" x14ac:dyDescent="0.25">
      <c r="A581" s="1">
        <v>578</v>
      </c>
      <c r="B581" s="5">
        <v>-0.77374294885209305</v>
      </c>
      <c r="C581">
        <v>-0.73513240742029029</v>
      </c>
      <c r="D581">
        <v>-0.75800091926308844</v>
      </c>
      <c r="E581" s="5">
        <v>-0.72692028868929603</v>
      </c>
      <c r="F581">
        <v>-0.72591742990087194</v>
      </c>
      <c r="G581">
        <v>-0.76856125772096118</v>
      </c>
      <c r="H581">
        <v>-0.71832453989799627</v>
      </c>
      <c r="I581">
        <v>-0.73174027206599868</v>
      </c>
      <c r="J581">
        <v>-0.73920386664115167</v>
      </c>
      <c r="K581">
        <v>-0.72953229430508748</v>
      </c>
      <c r="L581">
        <v>-0.72951458683402803</v>
      </c>
      <c r="M581">
        <v>-0.73083400026070933</v>
      </c>
      <c r="N581">
        <v>-0.73087014402694406</v>
      </c>
      <c r="O581">
        <v>-0.72936626080030176</v>
      </c>
      <c r="P581">
        <v>-0.72913871828252597</v>
      </c>
    </row>
    <row r="582" spans="1:16" x14ac:dyDescent="0.25">
      <c r="A582" s="1">
        <v>579</v>
      </c>
      <c r="B582" s="5">
        <v>-0.77391599838221403</v>
      </c>
      <c r="C582">
        <v>-0.73520427916208331</v>
      </c>
      <c r="D582">
        <v>-0.75834815702966241</v>
      </c>
      <c r="E582" s="5">
        <v>-0.72690753084218995</v>
      </c>
      <c r="F582">
        <v>-0.72593878059097761</v>
      </c>
      <c r="G582">
        <v>-0.76864114578395903</v>
      </c>
      <c r="H582">
        <v>-0.71838676928683576</v>
      </c>
      <c r="I582">
        <v>-0.73174591079666718</v>
      </c>
      <c r="J582">
        <v>-0.73932802638192796</v>
      </c>
      <c r="K582">
        <v>-0.72952966911955386</v>
      </c>
      <c r="L582">
        <v>-0.7295145472824609</v>
      </c>
      <c r="M582">
        <v>-0.73083979719016579</v>
      </c>
      <c r="N582">
        <v>-0.73088747320137759</v>
      </c>
      <c r="O582">
        <v>-0.72936822054921968</v>
      </c>
      <c r="P582">
        <v>-0.72913395035546613</v>
      </c>
    </row>
    <row r="583" spans="1:16" x14ac:dyDescent="0.25">
      <c r="A583" s="1">
        <v>580</v>
      </c>
      <c r="B583" s="5">
        <v>-0.77408903853288902</v>
      </c>
      <c r="C583">
        <v>-0.73527614832343247</v>
      </c>
      <c r="D583">
        <v>-0.75869496360894373</v>
      </c>
      <c r="E583" s="5">
        <v>-0.72689477902989397</v>
      </c>
      <c r="F583">
        <v>-0.72596013127189962</v>
      </c>
      <c r="G583">
        <v>-0.76872103371832623</v>
      </c>
      <c r="H583">
        <v>-0.71844899859766487</v>
      </c>
      <c r="I583">
        <v>-0.73175154588583236</v>
      </c>
      <c r="J583">
        <v>-0.73945218581209582</v>
      </c>
      <c r="K583">
        <v>-0.7295270573414796</v>
      </c>
      <c r="L583">
        <v>-0.7295145077372488</v>
      </c>
      <c r="M583">
        <v>-0.73084559411894523</v>
      </c>
      <c r="N583">
        <v>-0.73090480236976085</v>
      </c>
      <c r="O583">
        <v>-0.72937018029805989</v>
      </c>
      <c r="P583">
        <v>-0.72912918491772793</v>
      </c>
    </row>
    <row r="584" spans="1:16" x14ac:dyDescent="0.25">
      <c r="A584" s="1">
        <v>581</v>
      </c>
      <c r="B584" s="5">
        <v>-0.77426206928587005</v>
      </c>
      <c r="C584">
        <v>-0.73534801490447721</v>
      </c>
      <c r="D584">
        <v>-0.75904133980358357</v>
      </c>
      <c r="E584" s="5">
        <v>-0.72688203326009304</v>
      </c>
      <c r="F584">
        <v>-0.72598148194363776</v>
      </c>
      <c r="G584">
        <v>-0.76880092152406321</v>
      </c>
      <c r="H584">
        <v>-0.71851122783048393</v>
      </c>
      <c r="I584">
        <v>-0.73175717733702039</v>
      </c>
      <c r="J584">
        <v>-0.73957634493165647</v>
      </c>
      <c r="K584">
        <v>-0.72952445894071161</v>
      </c>
      <c r="L584">
        <v>-0.7295144681983905</v>
      </c>
      <c r="M584">
        <v>-0.73085139104704755</v>
      </c>
      <c r="N584">
        <v>-0.73092213153209384</v>
      </c>
      <c r="O584">
        <v>-0.72937214004682283</v>
      </c>
      <c r="P584">
        <v>-0.72912442196736216</v>
      </c>
    </row>
    <row r="585" spans="1:16" x14ac:dyDescent="0.25">
      <c r="A585" s="1">
        <v>582</v>
      </c>
      <c r="B585" s="5">
        <v>-0.77443509062298299</v>
      </c>
      <c r="C585">
        <v>-0.73541987890535621</v>
      </c>
      <c r="D585">
        <v>-0.75938728641424136</v>
      </c>
      <c r="E585" s="5">
        <v>-0.72686929354048702</v>
      </c>
      <c r="F585">
        <v>-0.72600283260619236</v>
      </c>
      <c r="G585">
        <v>-0.76888080920117019</v>
      </c>
      <c r="H585">
        <v>-0.71857345698529296</v>
      </c>
      <c r="I585">
        <v>-0.73176280515375358</v>
      </c>
      <c r="J585">
        <v>-0.7397005037406108</v>
      </c>
      <c r="K585">
        <v>-0.72952187388716916</v>
      </c>
      <c r="L585">
        <v>-0.72951442866588412</v>
      </c>
      <c r="M585">
        <v>-0.73085718797447297</v>
      </c>
      <c r="N585">
        <v>-0.73093946068837656</v>
      </c>
      <c r="O585">
        <v>-0.72937409979550838</v>
      </c>
      <c r="P585">
        <v>-0.72911966150242202</v>
      </c>
    </row>
    <row r="586" spans="1:16" x14ac:dyDescent="0.25">
      <c r="A586" s="1">
        <v>583</v>
      </c>
      <c r="B586" s="5">
        <v>-0.774608102526122</v>
      </c>
      <c r="C586">
        <v>-0.73549174032620912</v>
      </c>
      <c r="D586">
        <v>-0.75973280423959277</v>
      </c>
      <c r="E586" s="5">
        <v>-0.72685655987878905</v>
      </c>
      <c r="F586">
        <v>-0.7260241832595633</v>
      </c>
      <c r="G586">
        <v>-0.76896069674964762</v>
      </c>
      <c r="H586">
        <v>-0.71863568606209227</v>
      </c>
      <c r="I586">
        <v>-0.73176842933954878</v>
      </c>
      <c r="J586">
        <v>-0.73982466223896026</v>
      </c>
      <c r="K586">
        <v>-0.72951930215085803</v>
      </c>
      <c r="L586">
        <v>-0.72951438913972833</v>
      </c>
      <c r="M586">
        <v>-0.73086298490122115</v>
      </c>
      <c r="N586">
        <v>-0.73095678983860923</v>
      </c>
      <c r="O586">
        <v>-0.72937605954411666</v>
      </c>
      <c r="P586">
        <v>-0.72911490352096242</v>
      </c>
    </row>
    <row r="587" spans="1:16" x14ac:dyDescent="0.25">
      <c r="A587" s="1">
        <v>584</v>
      </c>
      <c r="B587" s="5">
        <v>-0.77478110497725705</v>
      </c>
      <c r="C587">
        <v>-0.73556359916717429</v>
      </c>
      <c r="D587">
        <v>-0.76007789407633364</v>
      </c>
      <c r="E587" s="5">
        <v>-0.72684383228272698</v>
      </c>
      <c r="F587">
        <v>-0.7260455339037506</v>
      </c>
      <c r="G587">
        <v>-0.76904058416949572</v>
      </c>
      <c r="H587">
        <v>-0.71869791506088188</v>
      </c>
      <c r="I587">
        <v>-0.73177404989791905</v>
      </c>
      <c r="J587">
        <v>-0.73994882042670596</v>
      </c>
      <c r="K587">
        <v>-0.72951674370187125</v>
      </c>
      <c r="L587">
        <v>-0.72951434961992156</v>
      </c>
      <c r="M587">
        <v>-0.73086878182729242</v>
      </c>
      <c r="N587">
        <v>-0.73097411898279163</v>
      </c>
      <c r="O587">
        <v>-0.72937801929264745</v>
      </c>
      <c r="P587">
        <v>-0.72911014802104068</v>
      </c>
    </row>
    <row r="588" spans="1:16" x14ac:dyDescent="0.25">
      <c r="A588" s="1">
        <v>585</v>
      </c>
      <c r="B588" s="5">
        <v>-0.77495409795842796</v>
      </c>
      <c r="C588">
        <v>-0.73563545542839104</v>
      </c>
      <c r="D588">
        <v>-0.76042255671918857</v>
      </c>
      <c r="E588" s="5">
        <v>-0.72683111076004203</v>
      </c>
      <c r="F588">
        <v>-0.72606688453875401</v>
      </c>
      <c r="G588">
        <v>-0.76912047146071494</v>
      </c>
      <c r="H588">
        <v>-0.71876014398166188</v>
      </c>
      <c r="I588">
        <v>-0.73177966683237272</v>
      </c>
      <c r="J588">
        <v>-0.74007297830384888</v>
      </c>
      <c r="K588">
        <v>-0.72951419851037602</v>
      </c>
      <c r="L588">
        <v>-0.72951431010646217</v>
      </c>
      <c r="M588">
        <v>-0.73087457875268669</v>
      </c>
      <c r="N588">
        <v>-0.73099144812092376</v>
      </c>
      <c r="O588">
        <v>-0.72937997904110097</v>
      </c>
      <c r="P588">
        <v>-0.72910539500071581</v>
      </c>
    </row>
    <row r="589" spans="1:16" x14ac:dyDescent="0.25">
      <c r="A589" s="1">
        <v>586</v>
      </c>
      <c r="B589" s="5">
        <v>-0.77512708145174403</v>
      </c>
      <c r="C589">
        <v>-0.73570730910999749</v>
      </c>
      <c r="D589">
        <v>-0.76076679296091498</v>
      </c>
      <c r="E589" s="5">
        <v>-0.72681839531849002</v>
      </c>
      <c r="F589">
        <v>-0.72608823516457388</v>
      </c>
      <c r="G589">
        <v>-0.76920035862330538</v>
      </c>
      <c r="H589">
        <v>-0.71882237282443251</v>
      </c>
      <c r="I589">
        <v>-0.73178528014641298</v>
      </c>
      <c r="J589">
        <v>-0.74019713587039049</v>
      </c>
      <c r="K589">
        <v>-0.72951166654663746</v>
      </c>
      <c r="L589">
        <v>-0.72951427059934881</v>
      </c>
      <c r="M589">
        <v>-0.73088037567740383</v>
      </c>
      <c r="N589">
        <v>-0.73100877725300573</v>
      </c>
      <c r="O589">
        <v>-0.72938193878947688</v>
      </c>
      <c r="P589">
        <v>-0.72910064445804867</v>
      </c>
    </row>
    <row r="590" spans="1:16" x14ac:dyDescent="0.25">
      <c r="A590" s="1">
        <v>587</v>
      </c>
      <c r="B590" s="5">
        <v>-0.77530005543938796</v>
      </c>
      <c r="C590">
        <v>-0.73577916021213352</v>
      </c>
      <c r="D590">
        <v>-0.76111060359230975</v>
      </c>
      <c r="E590" s="5">
        <v>-0.72680568596583695</v>
      </c>
      <c r="F590">
        <v>-0.7261095857812101</v>
      </c>
      <c r="G590">
        <v>-0.76928024565726727</v>
      </c>
      <c r="H590">
        <v>-0.71888460158919409</v>
      </c>
      <c r="I590">
        <v>-0.73179088984353957</v>
      </c>
      <c r="J590">
        <v>-0.74032129312633166</v>
      </c>
      <c r="K590">
        <v>-0.72950914778098985</v>
      </c>
      <c r="L590">
        <v>-0.72951423109857993</v>
      </c>
      <c r="M590">
        <v>-0.73088617260144406</v>
      </c>
      <c r="N590">
        <v>-0.73102610637903753</v>
      </c>
      <c r="O590">
        <v>-0.72938389853777563</v>
      </c>
      <c r="P590">
        <v>-0.72909589639110306</v>
      </c>
    </row>
    <row r="591" spans="1:16" x14ac:dyDescent="0.25">
      <c r="A591" s="1">
        <v>588</v>
      </c>
      <c r="B591" s="5">
        <v>-0.77547301990361295</v>
      </c>
      <c r="C591">
        <v>-0.73585100873493769</v>
      </c>
      <c r="D591">
        <v>-0.76145398940221654</v>
      </c>
      <c r="E591" s="5">
        <v>-0.72679298270986903</v>
      </c>
      <c r="F591">
        <v>-0.72613093638866266</v>
      </c>
      <c r="G591">
        <v>-0.76936013256260127</v>
      </c>
      <c r="H591">
        <v>-0.71894683027594652</v>
      </c>
      <c r="I591">
        <v>-0.73179649592724672</v>
      </c>
      <c r="J591">
        <v>-0.74044545007167373</v>
      </c>
      <c r="K591">
        <v>-0.7295066421838482</v>
      </c>
      <c r="L591">
        <v>-0.72951419160415387</v>
      </c>
      <c r="M591">
        <v>-0.73089196952480728</v>
      </c>
      <c r="N591">
        <v>-0.73104343549901907</v>
      </c>
      <c r="O591">
        <v>-0.729385858285997</v>
      </c>
      <c r="P591">
        <v>-0.72909115079794351</v>
      </c>
    </row>
    <row r="592" spans="1:16" x14ac:dyDescent="0.25">
      <c r="A592" s="1">
        <v>589</v>
      </c>
      <c r="B592" s="5">
        <v>-0.77564597482673903</v>
      </c>
      <c r="C592">
        <v>-0.73592285467854857</v>
      </c>
      <c r="D592">
        <v>-0.76179695117752977</v>
      </c>
      <c r="E592" s="5">
        <v>-0.72678028555838103</v>
      </c>
      <c r="F592">
        <v>-0.72615228698693157</v>
      </c>
      <c r="G592">
        <v>-0.76944001933930761</v>
      </c>
      <c r="H592">
        <v>-0.71900905888469002</v>
      </c>
      <c r="I592">
        <v>-0.73180209840102528</v>
      </c>
      <c r="J592">
        <v>-0.74056960670641769</v>
      </c>
      <c r="K592">
        <v>-0.72950414972572186</v>
      </c>
      <c r="L592">
        <v>-0.72951415211606929</v>
      </c>
      <c r="M592">
        <v>-0.73089776644749316</v>
      </c>
      <c r="N592">
        <v>-0.73106076461295044</v>
      </c>
      <c r="O592">
        <v>-0.72938781803414088</v>
      </c>
      <c r="P592">
        <v>-0.72908640767663768</v>
      </c>
    </row>
    <row r="593" spans="1:16" x14ac:dyDescent="0.25">
      <c r="A593" s="1">
        <v>590</v>
      </c>
      <c r="B593" s="5">
        <v>-0.77581892019115894</v>
      </c>
      <c r="C593">
        <v>-0.73599469804310513</v>
      </c>
      <c r="D593">
        <v>-0.76213948970320222</v>
      </c>
      <c r="E593" s="5">
        <v>-0.72676759451918305</v>
      </c>
      <c r="F593">
        <v>-0.72617363757601661</v>
      </c>
      <c r="G593">
        <v>-0.7695199059873864</v>
      </c>
      <c r="H593">
        <v>-0.7190712874154247</v>
      </c>
      <c r="I593">
        <v>-0.73180769726836015</v>
      </c>
      <c r="J593">
        <v>-0.740693763030565</v>
      </c>
      <c r="K593">
        <v>-0.72950167037719127</v>
      </c>
      <c r="L593">
        <v>-0.72951411263432442</v>
      </c>
      <c r="M593">
        <v>-0.73090356336950224</v>
      </c>
      <c r="N593">
        <v>-0.73107809372083166</v>
      </c>
      <c r="O593">
        <v>-0.72938977778220748</v>
      </c>
      <c r="P593">
        <v>-0.72908166702525457</v>
      </c>
    </row>
    <row r="594" spans="1:16" x14ac:dyDescent="0.25">
      <c r="A594" s="1">
        <v>591</v>
      </c>
      <c r="B594" s="5">
        <v>-0.77599185597933595</v>
      </c>
      <c r="C594">
        <v>-0.73606653882874695</v>
      </c>
      <c r="D594">
        <v>-0.76248160576225021</v>
      </c>
      <c r="E594" s="5">
        <v>-0.72675490960010203</v>
      </c>
      <c r="F594">
        <v>-0.72619498815591832</v>
      </c>
      <c r="G594">
        <v>-0.76959979250683785</v>
      </c>
      <c r="H594">
        <v>-0.71913351586815066</v>
      </c>
      <c r="I594">
        <v>-0.73181329253273297</v>
      </c>
      <c r="J594">
        <v>-0.74081791904411665</v>
      </c>
      <c r="K594">
        <v>-0.72949920410892466</v>
      </c>
      <c r="L594">
        <v>-0.72951407315891781</v>
      </c>
      <c r="M594">
        <v>-0.73090936029083431</v>
      </c>
      <c r="N594">
        <v>-0.73109542282266271</v>
      </c>
      <c r="O594">
        <v>-0.72939173753019659</v>
      </c>
      <c r="P594">
        <v>-0.72907692884186548</v>
      </c>
    </row>
    <row r="595" spans="1:16" x14ac:dyDescent="0.25">
      <c r="A595" s="1">
        <v>592</v>
      </c>
      <c r="B595" s="5">
        <v>-0.77616478217380003</v>
      </c>
      <c r="C595">
        <v>-0.73613837703561169</v>
      </c>
      <c r="D595">
        <v>-0.76282330013575961</v>
      </c>
      <c r="E595" s="5">
        <v>-0.72674223080897504</v>
      </c>
      <c r="F595">
        <v>-0.72621633872663638</v>
      </c>
      <c r="G595">
        <v>-0.76967967889766287</v>
      </c>
      <c r="H595">
        <v>-0.71919574424286825</v>
      </c>
      <c r="I595">
        <v>-0.73181888419762064</v>
      </c>
      <c r="J595">
        <v>-0.74094207474707385</v>
      </c>
      <c r="K595">
        <v>-0.72949675089166055</v>
      </c>
      <c r="L595">
        <v>-0.72951403368984813</v>
      </c>
      <c r="M595">
        <v>-0.73091515721148925</v>
      </c>
      <c r="N595">
        <v>-0.73111275191844338</v>
      </c>
      <c r="O595">
        <v>-0.72939369727810843</v>
      </c>
      <c r="P595">
        <v>-0.72907219312454374</v>
      </c>
    </row>
    <row r="596" spans="1:16" x14ac:dyDescent="0.25">
      <c r="A596" s="1">
        <v>593</v>
      </c>
      <c r="B596" s="5">
        <v>-0.77633769875714997</v>
      </c>
      <c r="C596">
        <v>-0.73621021266383935</v>
      </c>
      <c r="D596">
        <v>-0.76316457360289258</v>
      </c>
      <c r="E596" s="5">
        <v>-0.72672955815365403</v>
      </c>
      <c r="F596">
        <v>-0.72623768928817067</v>
      </c>
      <c r="G596">
        <v>-0.76975956515986121</v>
      </c>
      <c r="H596">
        <v>-0.71925797253957735</v>
      </c>
      <c r="I596">
        <v>-0.73182447226649494</v>
      </c>
      <c r="J596">
        <v>-0.74106623013943751</v>
      </c>
      <c r="K596">
        <v>-0.72949431069623016</v>
      </c>
      <c r="L596">
        <v>-0.72951399422711372</v>
      </c>
      <c r="M596">
        <v>-0.73092095413146729</v>
      </c>
      <c r="N596">
        <v>-0.731130081008174</v>
      </c>
      <c r="O596">
        <v>-0.72939565702594278</v>
      </c>
      <c r="P596">
        <v>-0.72906745987136445</v>
      </c>
    </row>
    <row r="597" spans="1:16" x14ac:dyDescent="0.25">
      <c r="A597" s="1">
        <v>594</v>
      </c>
      <c r="B597" s="5">
        <v>-0.77651060571205699</v>
      </c>
      <c r="C597">
        <v>-0.73628204571356803</v>
      </c>
      <c r="D597">
        <v>-0.7635054269408923</v>
      </c>
      <c r="E597" s="5">
        <v>-0.72671689164200803</v>
      </c>
      <c r="F597">
        <v>-0.72625903984052154</v>
      </c>
      <c r="G597">
        <v>-0.76983945129343323</v>
      </c>
      <c r="H597">
        <v>-0.71932020075827829</v>
      </c>
      <c r="I597">
        <v>-0.73183005674282431</v>
      </c>
      <c r="J597">
        <v>-0.74119038522120928</v>
      </c>
      <c r="K597">
        <v>-0.72949188349354466</v>
      </c>
      <c r="L597">
        <v>-0.72951395477071301</v>
      </c>
      <c r="M597">
        <v>-0.73092675105076821</v>
      </c>
      <c r="N597">
        <v>-0.73114741009185447</v>
      </c>
      <c r="O597">
        <v>-0.72939761677369996</v>
      </c>
      <c r="P597">
        <v>-0.72906272908040481</v>
      </c>
    </row>
    <row r="598" spans="1:16" x14ac:dyDescent="0.25">
      <c r="A598" s="1">
        <v>595</v>
      </c>
      <c r="B598" s="5">
        <v>-0.77668350302125699</v>
      </c>
      <c r="C598">
        <v>-0.73635387618493653</v>
      </c>
      <c r="D598">
        <v>-0.76384586092508955</v>
      </c>
      <c r="E598" s="5">
        <v>-0.72670423128191697</v>
      </c>
      <c r="F598">
        <v>-0.72628039038368852</v>
      </c>
      <c r="G598">
        <v>-0.76991933729837936</v>
      </c>
      <c r="H598">
        <v>-0.7193824288989713</v>
      </c>
      <c r="I598">
        <v>-0.7318356376300712</v>
      </c>
      <c r="J598">
        <v>-0.74131453999238994</v>
      </c>
      <c r="K598">
        <v>-0.72948946925458069</v>
      </c>
      <c r="L598">
        <v>-0.72951391532064447</v>
      </c>
      <c r="M598">
        <v>-0.730932547969392</v>
      </c>
      <c r="N598">
        <v>-0.73116473916948477</v>
      </c>
      <c r="O598">
        <v>-0.72939957652137966</v>
      </c>
      <c r="P598">
        <v>-0.72905800074974414</v>
      </c>
    </row>
    <row r="599" spans="1:16" x14ac:dyDescent="0.25">
      <c r="A599" s="1">
        <v>596</v>
      </c>
      <c r="B599" s="5">
        <v>-0.77685639066755496</v>
      </c>
      <c r="C599">
        <v>-0.73642570407808405</v>
      </c>
      <c r="D599">
        <v>-0.764185876328909</v>
      </c>
      <c r="E599" s="5">
        <v>-0.72669157708127496</v>
      </c>
      <c r="F599">
        <v>-0.72630174091767208</v>
      </c>
      <c r="G599">
        <v>-0.76999922317469993</v>
      </c>
      <c r="H599">
        <v>-0.71944465696165638</v>
      </c>
      <c r="I599">
        <v>-0.73184121493169507</v>
      </c>
      <c r="J599">
        <v>-0.74143869445298083</v>
      </c>
      <c r="K599">
        <v>-0.72948706795041873</v>
      </c>
      <c r="L599">
        <v>-0.72951387587690664</v>
      </c>
      <c r="M599">
        <v>-0.73093834488733889</v>
      </c>
      <c r="N599">
        <v>-0.73118206824106491</v>
      </c>
      <c r="O599">
        <v>-0.72940153626898196</v>
      </c>
      <c r="P599">
        <v>-0.72905327487746374</v>
      </c>
    </row>
    <row r="600" spans="1:16" x14ac:dyDescent="0.25">
      <c r="A600" s="1">
        <v>597</v>
      </c>
      <c r="B600" s="5">
        <v>-0.77702926863382404</v>
      </c>
      <c r="C600">
        <v>-0.73649752939314961</v>
      </c>
      <c r="D600">
        <v>-0.76452547392387371</v>
      </c>
      <c r="E600" s="5">
        <v>-0.72667892904799303</v>
      </c>
      <c r="F600">
        <v>-0.72632309144247187</v>
      </c>
      <c r="G600">
        <v>-0.77007910892239539</v>
      </c>
      <c r="H600">
        <v>-0.71950688494633364</v>
      </c>
      <c r="I600">
        <v>-0.73184678865115038</v>
      </c>
      <c r="J600">
        <v>-0.74156284860298294</v>
      </c>
      <c r="K600">
        <v>-0.72948467955219465</v>
      </c>
      <c r="L600">
        <v>-0.72951383643949796</v>
      </c>
      <c r="M600">
        <v>-0.73094414180460876</v>
      </c>
      <c r="N600">
        <v>-0.73119939730659478</v>
      </c>
      <c r="O600">
        <v>-0.72940349601650689</v>
      </c>
      <c r="P600">
        <v>-0.72904855146164682</v>
      </c>
    </row>
    <row r="601" spans="1:16" x14ac:dyDescent="0.25">
      <c r="A601" s="1">
        <v>598</v>
      </c>
      <c r="B601" s="5">
        <v>-0.77720213690300399</v>
      </c>
      <c r="C601">
        <v>-0.7365693521302713</v>
      </c>
      <c r="D601">
        <v>-0.7648646544796126</v>
      </c>
      <c r="E601" s="5">
        <v>-0.72666628718999404</v>
      </c>
      <c r="F601">
        <v>-0.72634444195808834</v>
      </c>
      <c r="G601">
        <v>-0.77015899454146575</v>
      </c>
      <c r="H601">
        <v>-0.71956911285300329</v>
      </c>
      <c r="I601">
        <v>-0.73185235879188704</v>
      </c>
      <c r="J601">
        <v>-0.74168700244239771</v>
      </c>
      <c r="K601">
        <v>-0.72948230403113778</v>
      </c>
      <c r="L601">
        <v>-0.7295137970084169</v>
      </c>
      <c r="M601">
        <v>-0.73094993872120151</v>
      </c>
      <c r="N601">
        <v>-0.73121672636607438</v>
      </c>
      <c r="O601">
        <v>-0.72940545576395444</v>
      </c>
      <c r="P601">
        <v>-0.72904383050037858</v>
      </c>
    </row>
    <row r="602" spans="1:16" x14ac:dyDescent="0.25">
      <c r="A602" s="1">
        <v>599</v>
      </c>
      <c r="B602" s="5">
        <v>-0.77737499545810296</v>
      </c>
      <c r="C602">
        <v>-0.73664117228958814</v>
      </c>
      <c r="D602">
        <v>-0.76520341876386511</v>
      </c>
      <c r="E602" s="5">
        <v>-0.72665365151521599</v>
      </c>
      <c r="F602">
        <v>-0.72636579246452093</v>
      </c>
      <c r="G602">
        <v>-0.77023888003191154</v>
      </c>
      <c r="H602">
        <v>-0.71963134068166545</v>
      </c>
      <c r="I602">
        <v>-0.7318579253573505</v>
      </c>
      <c r="J602">
        <v>-0.74181115597122615</v>
      </c>
      <c r="K602">
        <v>-0.72947994135856076</v>
      </c>
      <c r="L602">
        <v>-0.72951375758366199</v>
      </c>
      <c r="M602">
        <v>-0.73095573563711724</v>
      </c>
      <c r="N602">
        <v>-0.73123405541950415</v>
      </c>
      <c r="O602">
        <v>-0.72940741551132449</v>
      </c>
      <c r="P602">
        <v>-0.7290391119917462</v>
      </c>
    </row>
    <row r="603" spans="1:16" x14ac:dyDescent="0.25">
      <c r="A603" s="1">
        <v>600</v>
      </c>
      <c r="B603" s="5">
        <v>-0.77754784428219503</v>
      </c>
      <c r="C603">
        <v>-0.73671298987123945</v>
      </c>
      <c r="D603">
        <v>-0.76554176754248737</v>
      </c>
      <c r="E603" s="5">
        <v>-0.72664102203161096</v>
      </c>
      <c r="F603">
        <v>-0.7263871429617702</v>
      </c>
      <c r="G603">
        <v>-0.77031876539373267</v>
      </c>
      <c r="H603">
        <v>-0.71969356843232024</v>
      </c>
      <c r="I603">
        <v>-0.73186348835098214</v>
      </c>
      <c r="J603">
        <v>-0.74193530918946937</v>
      </c>
      <c r="K603">
        <v>-0.72947759150583602</v>
      </c>
      <c r="L603">
        <v>-0.72951371816523169</v>
      </c>
      <c r="M603">
        <v>-0.73096153255235596</v>
      </c>
      <c r="N603">
        <v>-0.73125138446688354</v>
      </c>
      <c r="O603">
        <v>-0.72940937525861749</v>
      </c>
      <c r="P603">
        <v>-0.72903439593383901</v>
      </c>
    </row>
    <row r="604" spans="1:16" x14ac:dyDescent="0.25">
      <c r="A604" s="1">
        <v>601</v>
      </c>
      <c r="B604" s="5">
        <v>-0.77772068335842204</v>
      </c>
      <c r="C604">
        <v>-0.73678480487536357</v>
      </c>
      <c r="D604">
        <v>-0.76587970157945795</v>
      </c>
      <c r="E604" s="5">
        <v>-0.72662839874714502</v>
      </c>
      <c r="F604">
        <v>-0.72640849344983571</v>
      </c>
      <c r="G604">
        <v>-0.77039865062693025</v>
      </c>
      <c r="H604">
        <v>-0.71975579610496798</v>
      </c>
      <c r="I604">
        <v>-0.7318690477762182</v>
      </c>
      <c r="J604">
        <v>-0.74205946209712859</v>
      </c>
      <c r="K604">
        <v>-0.72947525444442973</v>
      </c>
      <c r="L604">
        <v>-0.72951367875312445</v>
      </c>
      <c r="M604">
        <v>-0.73096732946691767</v>
      </c>
      <c r="N604">
        <v>-0.73126871350821276</v>
      </c>
      <c r="O604">
        <v>-0.72941133500583288</v>
      </c>
      <c r="P604">
        <v>-0.72902968232474807</v>
      </c>
    </row>
    <row r="605" spans="1:16" x14ac:dyDescent="0.25">
      <c r="A605" s="1">
        <v>602</v>
      </c>
      <c r="B605" s="5">
        <v>-0.77789351266999096</v>
      </c>
      <c r="C605">
        <v>-0.73685661730209895</v>
      </c>
      <c r="D605">
        <v>-0.76621722163688366</v>
      </c>
      <c r="E605" s="5">
        <v>-0.72661578166979901</v>
      </c>
      <c r="F605">
        <v>-0.72642984392871757</v>
      </c>
      <c r="G605">
        <v>-0.77047853573150382</v>
      </c>
      <c r="H605">
        <v>-0.71981802369960857</v>
      </c>
      <c r="I605">
        <v>-0.73187460363649204</v>
      </c>
      <c r="J605">
        <v>-0.74218361469420502</v>
      </c>
      <c r="K605">
        <v>-0.72947293014588843</v>
      </c>
      <c r="L605">
        <v>-0.7295136393473387</v>
      </c>
      <c r="M605">
        <v>-0.73097312638080225</v>
      </c>
      <c r="N605">
        <v>-0.73128604254349194</v>
      </c>
      <c r="O605">
        <v>-0.7294132947529709</v>
      </c>
      <c r="P605">
        <v>-0.72902497116256659</v>
      </c>
    </row>
    <row r="606" spans="1:16" x14ac:dyDescent="0.25">
      <c r="A606" s="1">
        <v>603</v>
      </c>
      <c r="B606" s="5">
        <v>-0.77806633220017396</v>
      </c>
      <c r="C606">
        <v>-0.73692842715158502</v>
      </c>
      <c r="D606">
        <v>-0.7665543284750056</v>
      </c>
      <c r="E606" s="5">
        <v>-0.72660317080756898</v>
      </c>
      <c r="F606">
        <v>-0.72645119439841599</v>
      </c>
      <c r="G606">
        <v>-0.77055842070745406</v>
      </c>
      <c r="H606">
        <v>-0.71988025121624233</v>
      </c>
      <c r="I606">
        <v>-0.7318801559352307</v>
      </c>
      <c r="J606">
        <v>-0.74230776698069978</v>
      </c>
      <c r="K606">
        <v>-0.72947061858182949</v>
      </c>
      <c r="L606">
        <v>-0.72951359994787301</v>
      </c>
      <c r="M606">
        <v>-0.73097892329400993</v>
      </c>
      <c r="N606">
        <v>-0.73130337157272085</v>
      </c>
      <c r="O606">
        <v>-0.72941525450003153</v>
      </c>
      <c r="P606">
        <v>-0.72902026244538987</v>
      </c>
    </row>
    <row r="607" spans="1:16" x14ac:dyDescent="0.25">
      <c r="A607" s="1">
        <v>604</v>
      </c>
      <c r="B607" s="5">
        <v>-0.77823914193231203</v>
      </c>
      <c r="C607">
        <v>-0.7370002344239599</v>
      </c>
      <c r="D607">
        <v>-0.76689102285220379</v>
      </c>
      <c r="E607" s="5">
        <v>-0.72659056616846396</v>
      </c>
      <c r="F607">
        <v>-0.72647254485893087</v>
      </c>
      <c r="G607">
        <v>-0.77063830555478108</v>
      </c>
      <c r="H607">
        <v>-0.71994247865486949</v>
      </c>
      <c r="I607">
        <v>-0.73188570467585801</v>
      </c>
      <c r="J607">
        <v>-0.74243191895661398</v>
      </c>
      <c r="K607">
        <v>-0.72946831972394155</v>
      </c>
      <c r="L607">
        <v>-0.72951356055472594</v>
      </c>
      <c r="M607">
        <v>-0.73098472020654048</v>
      </c>
      <c r="N607">
        <v>-0.73132070059589971</v>
      </c>
      <c r="O607">
        <v>-0.72941721424701489</v>
      </c>
      <c r="P607">
        <v>-0.72901555617131464</v>
      </c>
    </row>
    <row r="608" spans="1:16" x14ac:dyDescent="0.25">
      <c r="A608" s="1">
        <v>605</v>
      </c>
      <c r="B608" s="5">
        <v>-0.778411941849809</v>
      </c>
      <c r="C608">
        <v>-0.73707203911936248</v>
      </c>
      <c r="D608">
        <v>-0.76722730552500407</v>
      </c>
      <c r="E608" s="5">
        <v>-0.72657796776050698</v>
      </c>
      <c r="F608">
        <v>-0.72649389531026221</v>
      </c>
      <c r="G608">
        <v>-0.77071819027348554</v>
      </c>
      <c r="H608">
        <v>-0.72000470601548983</v>
      </c>
      <c r="I608">
        <v>-0.73189124986179299</v>
      </c>
      <c r="J608">
        <v>-0.74255607062194895</v>
      </c>
      <c r="K608">
        <v>-0.72946603354401063</v>
      </c>
      <c r="L608">
        <v>-0.7295135211678957</v>
      </c>
      <c r="M608">
        <v>-0.73099051711839402</v>
      </c>
      <c r="N608">
        <v>-0.7313380296130283</v>
      </c>
      <c r="O608">
        <v>-0.72941917399392076</v>
      </c>
      <c r="P608">
        <v>-0.72901085233844043</v>
      </c>
    </row>
    <row r="609" spans="1:16" x14ac:dyDescent="0.25">
      <c r="A609" s="1">
        <v>606</v>
      </c>
      <c r="B609" s="5">
        <v>-0.77858473193613398</v>
      </c>
      <c r="C609">
        <v>-0.73714384123793186</v>
      </c>
      <c r="D609">
        <v>-0.76756317724808343</v>
      </c>
      <c r="E609" s="5">
        <v>-0.72656537559173895</v>
      </c>
      <c r="F609">
        <v>-0.72651524575241</v>
      </c>
      <c r="G609">
        <v>-0.77079807486356744</v>
      </c>
      <c r="H609">
        <v>-0.7200669332981039</v>
      </c>
      <c r="I609">
        <v>-0.73189679149645048</v>
      </c>
      <c r="J609">
        <v>-0.74268022197670569</v>
      </c>
      <c r="K609">
        <v>-0.72946376001388435</v>
      </c>
      <c r="L609">
        <v>-0.72951348178738107</v>
      </c>
      <c r="M609">
        <v>-0.73099631402957055</v>
      </c>
      <c r="N609">
        <v>-0.73135535862410683</v>
      </c>
      <c r="O609">
        <v>-0.72942113374074913</v>
      </c>
      <c r="P609">
        <v>-0.72900615094486798</v>
      </c>
    </row>
    <row r="610" spans="1:16" x14ac:dyDescent="0.25">
      <c r="A610" s="1">
        <v>607</v>
      </c>
      <c r="B610" s="5">
        <v>-0.77875751217482203</v>
      </c>
      <c r="C610">
        <v>-0.73721564077980617</v>
      </c>
      <c r="D610">
        <v>-0.767898638774275</v>
      </c>
      <c r="E610" s="5">
        <v>-0.72655278967021097</v>
      </c>
      <c r="F610">
        <v>-0.72653659618537414</v>
      </c>
      <c r="G610">
        <v>-0.77087795932502712</v>
      </c>
      <c r="H610">
        <v>-0.72012916050271158</v>
      </c>
      <c r="I610">
        <v>-0.73190232958324075</v>
      </c>
      <c r="J610">
        <v>-0.74280437302088553</v>
      </c>
      <c r="K610">
        <v>-0.72946149910548852</v>
      </c>
      <c r="L610">
        <v>-0.72951344241318028</v>
      </c>
      <c r="M610">
        <v>-0.73100211094007006</v>
      </c>
      <c r="N610">
        <v>-0.73137268762913532</v>
      </c>
      <c r="O610">
        <v>-0.72942309348750045</v>
      </c>
      <c r="P610">
        <v>-0.7290014519887007</v>
      </c>
    </row>
    <row r="611" spans="1:16" x14ac:dyDescent="0.25">
      <c r="A611" s="1">
        <v>608</v>
      </c>
      <c r="B611" s="5">
        <v>-0.77893028254947305</v>
      </c>
      <c r="C611">
        <v>-0.73728743774512473</v>
      </c>
      <c r="D611">
        <v>-0.76823369085457449</v>
      </c>
      <c r="E611" s="5">
        <v>-0.72654021000399205</v>
      </c>
      <c r="F611">
        <v>-0.72655794660915485</v>
      </c>
      <c r="G611">
        <v>-0.77095784365786502</v>
      </c>
      <c r="H611">
        <v>-0.72019138762931312</v>
      </c>
      <c r="I611">
        <v>-0.73190786412556996</v>
      </c>
      <c r="J611">
        <v>-0.74292852375448937</v>
      </c>
      <c r="K611">
        <v>-0.72945925079082696</v>
      </c>
      <c r="L611">
        <v>-0.729513403045292</v>
      </c>
      <c r="M611">
        <v>-0.73100790784989245</v>
      </c>
      <c r="N611">
        <v>-0.73139001662811354</v>
      </c>
      <c r="O611">
        <v>-0.72942505323417417</v>
      </c>
      <c r="P611">
        <v>-0.72899675546804321</v>
      </c>
    </row>
    <row r="612" spans="1:16" x14ac:dyDescent="0.25">
      <c r="A612" s="1">
        <v>609</v>
      </c>
      <c r="B612" s="5">
        <v>-0.779103043043749</v>
      </c>
      <c r="C612">
        <v>-0.73735923213402577</v>
      </c>
      <c r="D612">
        <v>-0.7685683342381453</v>
      </c>
      <c r="E612" s="5">
        <v>-0.72652763660116304</v>
      </c>
      <c r="F612">
        <v>-0.72657929702375201</v>
      </c>
      <c r="G612">
        <v>-0.77103772786208125</v>
      </c>
      <c r="H612">
        <v>-0.72025361467790872</v>
      </c>
      <c r="I612">
        <v>-0.73191339512684006</v>
      </c>
      <c r="J612">
        <v>-0.74305267417751875</v>
      </c>
      <c r="K612">
        <v>-0.72945701504198979</v>
      </c>
      <c r="L612">
        <v>-0.72951336368371444</v>
      </c>
      <c r="M612">
        <v>-0.73101370475903793</v>
      </c>
      <c r="N612">
        <v>-0.7314073456210417</v>
      </c>
      <c r="O612">
        <v>-0.72942701298077062</v>
      </c>
      <c r="P612">
        <v>-0.7289920613810027</v>
      </c>
    </row>
    <row r="613" spans="1:16" x14ac:dyDescent="0.25">
      <c r="A613" s="1">
        <v>610</v>
      </c>
      <c r="B613" s="5">
        <v>-0.779275793641379</v>
      </c>
      <c r="C613">
        <v>-0.73743102394664828</v>
      </c>
      <c r="D613">
        <v>-0.76890256967232473</v>
      </c>
      <c r="E613" s="5">
        <v>-0.72651506946982103</v>
      </c>
      <c r="F613">
        <v>-0.72660064742916552</v>
      </c>
      <c r="G613">
        <v>-0.77111761193767625</v>
      </c>
      <c r="H613">
        <v>-0.72031584164849849</v>
      </c>
      <c r="I613">
        <v>-0.731918922590448</v>
      </c>
      <c r="J613">
        <v>-0.74317682428997434</v>
      </c>
      <c r="K613">
        <v>-0.72945479183112483</v>
      </c>
      <c r="L613">
        <v>-0.72951332432844651</v>
      </c>
      <c r="M613">
        <v>-0.7310195016675064</v>
      </c>
      <c r="N613">
        <v>-0.7314246746079196</v>
      </c>
      <c r="O613">
        <v>-0.72942897272728968</v>
      </c>
      <c r="P613">
        <v>-0.72898736972568812</v>
      </c>
    </row>
    <row r="614" spans="1:16" x14ac:dyDescent="0.25">
      <c r="A614" s="1">
        <v>611</v>
      </c>
      <c r="B614" s="5">
        <v>-0.77944853432615402</v>
      </c>
      <c r="C614">
        <v>-0.73750281318313049</v>
      </c>
      <c r="D614">
        <v>-0.76923639790262821</v>
      </c>
      <c r="E614" s="5">
        <v>-0.72650250861807997</v>
      </c>
      <c r="F614">
        <v>-0.72662199782539572</v>
      </c>
      <c r="G614">
        <v>-0.77119749588465036</v>
      </c>
      <c r="H614">
        <v>-0.72037806854108244</v>
      </c>
      <c r="I614">
        <v>-0.73192444651978728</v>
      </c>
      <c r="J614">
        <v>-0.7433009740918578</v>
      </c>
      <c r="K614">
        <v>-0.7294525811304754</v>
      </c>
      <c r="L614">
        <v>-0.72951328497948653</v>
      </c>
      <c r="M614">
        <v>-0.73102529857529763</v>
      </c>
      <c r="N614">
        <v>-0.73144200358874756</v>
      </c>
      <c r="O614">
        <v>-0.72943093247373136</v>
      </c>
      <c r="P614">
        <v>-0.72898268050021042</v>
      </c>
    </row>
    <row r="615" spans="1:16" x14ac:dyDescent="0.25">
      <c r="A615" s="1">
        <v>612</v>
      </c>
      <c r="B615" s="5">
        <v>-0.77962126508192797</v>
      </c>
      <c r="C615">
        <v>-0.73757459984361107</v>
      </c>
      <c r="D615">
        <v>-0.76956981967275706</v>
      </c>
      <c r="E615" s="5">
        <v>-0.72648995405406303</v>
      </c>
      <c r="F615">
        <v>-0.72664334821244225</v>
      </c>
      <c r="G615">
        <v>-0.77127737970300392</v>
      </c>
      <c r="H615">
        <v>-0.7204402953556609</v>
      </c>
      <c r="I615">
        <v>-0.73192996691824552</v>
      </c>
      <c r="J615">
        <v>-0.74342512358317003</v>
      </c>
      <c r="K615">
        <v>-0.72945038291234698</v>
      </c>
      <c r="L615">
        <v>-0.72951324563683273</v>
      </c>
      <c r="M615">
        <v>-0.73103109548241207</v>
      </c>
      <c r="N615">
        <v>-0.73145933256352536</v>
      </c>
      <c r="O615">
        <v>-0.72943289222009555</v>
      </c>
      <c r="P615">
        <v>-0.72897799370268213</v>
      </c>
    </row>
    <row r="616" spans="1:16" x14ac:dyDescent="0.25">
      <c r="A616" s="1">
        <v>613</v>
      </c>
      <c r="B616" s="5">
        <v>-0.77979398589262106</v>
      </c>
      <c r="C616">
        <v>-0.73764638392822945</v>
      </c>
      <c r="D616">
        <v>-0.76990283572460128</v>
      </c>
      <c r="E616" s="5">
        <v>-0.72647740578591202</v>
      </c>
      <c r="F616">
        <v>-0.72666469859030525</v>
      </c>
      <c r="G616">
        <v>-0.77135726339273714</v>
      </c>
      <c r="H616">
        <v>-0.72050252209223387</v>
      </c>
      <c r="I616">
        <v>-0.73193548378920814</v>
      </c>
      <c r="J616">
        <v>-0.74354927276391225</v>
      </c>
      <c r="K616">
        <v>-0.72944819714912534</v>
      </c>
      <c r="L616">
        <v>-0.72951320630048389</v>
      </c>
      <c r="M616">
        <v>-0.73103689238884939</v>
      </c>
      <c r="N616">
        <v>-0.73147666153225288</v>
      </c>
      <c r="O616">
        <v>-0.72943485196638247</v>
      </c>
      <c r="P616">
        <v>-0.72897330933121818</v>
      </c>
    </row>
    <row r="617" spans="1:16" x14ac:dyDescent="0.25">
      <c r="A617" s="1">
        <v>614</v>
      </c>
      <c r="B617" s="5">
        <v>-0.77996669674221197</v>
      </c>
      <c r="C617">
        <v>-0.73771816543712387</v>
      </c>
      <c r="D617">
        <v>-0.7702354467982474</v>
      </c>
      <c r="E617" s="5">
        <v>-0.72646486382178399</v>
      </c>
      <c r="F617">
        <v>-0.72668604895898492</v>
      </c>
      <c r="G617">
        <v>-0.77143714695385035</v>
      </c>
      <c r="H617">
        <v>-0.72056474875080179</v>
      </c>
      <c r="I617">
        <v>-0.73194099713605454</v>
      </c>
      <c r="J617">
        <v>-0.74367342163408567</v>
      </c>
      <c r="K617">
        <v>-0.72944602381327284</v>
      </c>
      <c r="L617">
        <v>-0.72951316697043822</v>
      </c>
      <c r="M617">
        <v>-0.73104268929460958</v>
      </c>
      <c r="N617">
        <v>-0.73149399049493036</v>
      </c>
      <c r="O617">
        <v>-0.729436811712592</v>
      </c>
      <c r="P617">
        <v>-0.72896862738393553</v>
      </c>
    </row>
    <row r="618" spans="1:16" x14ac:dyDescent="0.25">
      <c r="A618" s="1">
        <v>615</v>
      </c>
      <c r="B618" s="5">
        <v>-0.78013939761474504</v>
      </c>
      <c r="C618">
        <v>-0.73778994437043222</v>
      </c>
      <c r="D618">
        <v>-0.77056765363198254</v>
      </c>
      <c r="E618" s="5">
        <v>-0.72645232816984795</v>
      </c>
      <c r="F618">
        <v>-0.72670739931848094</v>
      </c>
      <c r="G618">
        <v>-0.77151703038634389</v>
      </c>
      <c r="H618">
        <v>-0.72062697533136444</v>
      </c>
      <c r="I618">
        <v>-0.73194650696216035</v>
      </c>
      <c r="J618">
        <v>-0.7437975701936913</v>
      </c>
      <c r="K618">
        <v>-0.72944386287732155</v>
      </c>
      <c r="L618">
        <v>-0.72951312764669451</v>
      </c>
      <c r="M618">
        <v>-0.73104848619969276</v>
      </c>
      <c r="N618">
        <v>-0.7315113194515579</v>
      </c>
      <c r="O618">
        <v>-0.72943877145872416</v>
      </c>
      <c r="P618">
        <v>-0.7289639478589528</v>
      </c>
    </row>
    <row r="619" spans="1:16" x14ac:dyDescent="0.25">
      <c r="A619" s="1">
        <v>616</v>
      </c>
      <c r="B619" s="5">
        <v>-0.78031208849432698</v>
      </c>
      <c r="C619">
        <v>-0.73786172072829403</v>
      </c>
      <c r="D619">
        <v>-0.77089945696230044</v>
      </c>
      <c r="E619" s="5">
        <v>-0.72643979883829002</v>
      </c>
      <c r="F619">
        <v>-0.72672874966879353</v>
      </c>
      <c r="G619">
        <v>-0.77159691369021821</v>
      </c>
      <c r="H619">
        <v>-0.72068920183392204</v>
      </c>
      <c r="I619">
        <v>-0.73195201327089732</v>
      </c>
      <c r="J619">
        <v>-0.74392171844273058</v>
      </c>
      <c r="K619">
        <v>-0.72944171431388549</v>
      </c>
      <c r="L619">
        <v>-0.7295130883292511</v>
      </c>
      <c r="M619">
        <v>-0.73105428310409903</v>
      </c>
      <c r="N619">
        <v>-0.73152864840213516</v>
      </c>
      <c r="O619">
        <v>-0.72944073120477892</v>
      </c>
      <c r="P619">
        <v>-0.72895927075439049</v>
      </c>
    </row>
    <row r="620" spans="1:16" x14ac:dyDescent="0.25">
      <c r="A620" s="1">
        <v>617</v>
      </c>
      <c r="B620" s="5">
        <v>-0.78048476936512601</v>
      </c>
      <c r="C620">
        <v>-0.73793349451084767</v>
      </c>
      <c r="D620">
        <v>-0.77123085752390708</v>
      </c>
      <c r="E620" s="5">
        <v>-0.72642727583531097</v>
      </c>
      <c r="F620">
        <v>-0.72675010000992268</v>
      </c>
      <c r="G620">
        <v>-0.77167679686547319</v>
      </c>
      <c r="H620">
        <v>-0.72075142825847494</v>
      </c>
      <c r="I620">
        <v>-0.73195751606563186</v>
      </c>
      <c r="J620">
        <v>-0.74404586638120429</v>
      </c>
      <c r="K620">
        <v>-0.72943957809564519</v>
      </c>
      <c r="L620">
        <v>-0.72951304901810632</v>
      </c>
      <c r="M620">
        <v>-0.73106008000782818</v>
      </c>
      <c r="N620">
        <v>-0.73154597734666227</v>
      </c>
      <c r="O620">
        <v>-0.72944269095075642</v>
      </c>
      <c r="P620">
        <v>-0.72895459606837132</v>
      </c>
    </row>
    <row r="621" spans="1:16" x14ac:dyDescent="0.25">
      <c r="A621" s="1">
        <v>618</v>
      </c>
      <c r="B621" s="5">
        <v>-0.78065744021137196</v>
      </c>
      <c r="C621">
        <v>-0.73800526571823166</v>
      </c>
      <c r="D621">
        <v>-0.77156185604972571</v>
      </c>
      <c r="E621" s="5">
        <v>-0.72641475916912501</v>
      </c>
      <c r="F621">
        <v>-0.72677145034186819</v>
      </c>
      <c r="G621">
        <v>-0.77175667991210961</v>
      </c>
      <c r="H621">
        <v>-0.720813654605023</v>
      </c>
      <c r="I621">
        <v>-0.7319630153497273</v>
      </c>
      <c r="J621">
        <v>-0.74417001400911398</v>
      </c>
      <c r="K621">
        <v>-0.7294374541953661</v>
      </c>
      <c r="L621">
        <v>-0.72951300971325905</v>
      </c>
      <c r="M621">
        <v>-0.73106587691088043</v>
      </c>
      <c r="N621">
        <v>-0.73156330628513933</v>
      </c>
      <c r="O621">
        <v>-0.72944465069665643</v>
      </c>
      <c r="P621">
        <v>-0.72894992379901979</v>
      </c>
    </row>
    <row r="622" spans="1:16" x14ac:dyDescent="0.25">
      <c r="A622" s="1">
        <v>619</v>
      </c>
      <c r="B622" s="5">
        <v>-0.78083010101735695</v>
      </c>
      <c r="C622">
        <v>-0.73807703435058458</v>
      </c>
      <c r="D622">
        <v>-0.77189245327090195</v>
      </c>
      <c r="E622" s="5">
        <v>-0.72640224884796201</v>
      </c>
      <c r="F622">
        <v>-0.72679280066463037</v>
      </c>
      <c r="G622">
        <v>-0.77183656283012747</v>
      </c>
      <c r="H622">
        <v>-0.72087588087356658</v>
      </c>
      <c r="I622">
        <v>-0.73196851112654182</v>
      </c>
      <c r="J622">
        <v>-0.74429416132646076</v>
      </c>
      <c r="K622">
        <v>-0.72943534258587339</v>
      </c>
      <c r="L622">
        <v>-0.72951297041470753</v>
      </c>
      <c r="M622">
        <v>-0.73107167381325533</v>
      </c>
      <c r="N622">
        <v>-0.73158063521756633</v>
      </c>
      <c r="O622">
        <v>-0.72944661044247905</v>
      </c>
      <c r="P622">
        <v>-0.72894525394446241</v>
      </c>
    </row>
    <row r="623" spans="1:16" x14ac:dyDescent="0.25">
      <c r="A623" s="1">
        <v>620</v>
      </c>
      <c r="B623" s="5">
        <v>-0.78100275176743394</v>
      </c>
      <c r="C623">
        <v>-0.73814880040804498</v>
      </c>
      <c r="D623">
        <v>-0.77222264991681044</v>
      </c>
      <c r="E623" s="5">
        <v>-0.72638974488006802</v>
      </c>
      <c r="F623">
        <v>-0.72681415097820901</v>
      </c>
      <c r="G623">
        <v>-0.77191644561952732</v>
      </c>
      <c r="H623">
        <v>-0.72093810706410577</v>
      </c>
      <c r="I623">
        <v>-0.73197400339943031</v>
      </c>
      <c r="J623">
        <v>-0.74441830833324552</v>
      </c>
      <c r="K623">
        <v>-0.72943324324008008</v>
      </c>
      <c r="L623">
        <v>-0.72951293112244997</v>
      </c>
      <c r="M623">
        <v>-0.73107747071495355</v>
      </c>
      <c r="N623">
        <v>-0.73159796414394318</v>
      </c>
      <c r="O623">
        <v>-0.72944857018822429</v>
      </c>
      <c r="P623">
        <v>-0.72894058650282745</v>
      </c>
    </row>
    <row r="624" spans="1:16" x14ac:dyDescent="0.25">
      <c r="A624" s="1">
        <v>621</v>
      </c>
      <c r="B624" s="5">
        <v>-0.78117539244601597</v>
      </c>
      <c r="C624">
        <v>-0.73822056389075152</v>
      </c>
      <c r="D624">
        <v>-0.77255244671505863</v>
      </c>
      <c r="E624" s="5">
        <v>-0.72637724727370201</v>
      </c>
      <c r="F624">
        <v>-0.72683550128260432</v>
      </c>
      <c r="G624">
        <v>-0.7719963282803094</v>
      </c>
      <c r="H624">
        <v>-0.72100033317664081</v>
      </c>
      <c r="I624">
        <v>-0.73197949217174174</v>
      </c>
      <c r="J624">
        <v>-0.74454245502946959</v>
      </c>
      <c r="K624">
        <v>-0.7294311561309601</v>
      </c>
      <c r="L624">
        <v>-0.72951289183648549</v>
      </c>
      <c r="M624">
        <v>-0.73108326761597453</v>
      </c>
      <c r="N624">
        <v>-0.73161529306426998</v>
      </c>
      <c r="O624">
        <v>-0.72945052993389214</v>
      </c>
      <c r="P624">
        <v>-0.7289359214722454</v>
      </c>
    </row>
    <row r="625" spans="1:16" x14ac:dyDescent="0.25">
      <c r="A625" s="1">
        <v>622</v>
      </c>
      <c r="B625" s="5">
        <v>-0.78134802303758</v>
      </c>
      <c r="C625">
        <v>-0.73829232479884277</v>
      </c>
      <c r="D625">
        <v>-0.77288184439149288</v>
      </c>
      <c r="E625" s="5">
        <v>-0.72636475603714001</v>
      </c>
      <c r="F625">
        <v>-0.72685685157781599</v>
      </c>
      <c r="G625">
        <v>-0.77207621081247368</v>
      </c>
      <c r="H625">
        <v>-0.72106255921117168</v>
      </c>
      <c r="I625">
        <v>-0.73198497744682167</v>
      </c>
      <c r="J625">
        <v>-0.7446666014151343</v>
      </c>
      <c r="K625">
        <v>-0.72942908123157402</v>
      </c>
      <c r="L625">
        <v>-0.72951285255681197</v>
      </c>
      <c r="M625">
        <v>-0.7310890645163185</v>
      </c>
      <c r="N625">
        <v>-0.73163262197854673</v>
      </c>
      <c r="O625">
        <v>-0.72945248967948273</v>
      </c>
      <c r="P625">
        <v>-0.72893125885084842</v>
      </c>
    </row>
    <row r="626" spans="1:16" x14ac:dyDescent="0.25">
      <c r="A626" s="1">
        <v>623</v>
      </c>
      <c r="B626" s="5">
        <v>-0.78152064352666095</v>
      </c>
      <c r="C626">
        <v>-0.73836408313245694</v>
      </c>
      <c r="D626">
        <v>-0.77321084367020454</v>
      </c>
      <c r="E626" s="5">
        <v>-0.72635227117867196</v>
      </c>
      <c r="F626">
        <v>-0.72687820186384433</v>
      </c>
      <c r="G626">
        <v>-0.77215609321602108</v>
      </c>
      <c r="H626">
        <v>-0.72112478516769885</v>
      </c>
      <c r="I626">
        <v>-0.73199045922801287</v>
      </c>
      <c r="J626">
        <v>-0.74479074749024043</v>
      </c>
      <c r="K626">
        <v>-0.72942701851504466</v>
      </c>
      <c r="L626">
        <v>-0.72951281328342854</v>
      </c>
      <c r="M626">
        <v>-0.73109486141598556</v>
      </c>
      <c r="N626">
        <v>-0.73164995088677343</v>
      </c>
      <c r="O626">
        <v>-0.72945444942499582</v>
      </c>
      <c r="P626">
        <v>-0.72892659863677089</v>
      </c>
    </row>
    <row r="627" spans="1:16" x14ac:dyDescent="0.25">
      <c r="A627" s="1">
        <v>624</v>
      </c>
      <c r="B627" s="5">
        <v>-0.78169325389785405</v>
      </c>
      <c r="C627">
        <v>-0.73843583889173303</v>
      </c>
      <c r="D627">
        <v>-0.77353944527353347</v>
      </c>
      <c r="E627" s="5">
        <v>-0.72633979270660298</v>
      </c>
      <c r="F627">
        <v>-0.72689955214068924</v>
      </c>
      <c r="G627">
        <v>-0.77223597549095147</v>
      </c>
      <c r="H627">
        <v>-0.72118701104622185</v>
      </c>
      <c r="I627">
        <v>-0.73199593751865133</v>
      </c>
      <c r="J627">
        <v>-0.74491489325478943</v>
      </c>
      <c r="K627">
        <v>-0.72942496795457312</v>
      </c>
      <c r="L627">
        <v>-0.72951277401633297</v>
      </c>
      <c r="M627">
        <v>-0.73110065831497539</v>
      </c>
      <c r="N627">
        <v>-0.73166727978894985</v>
      </c>
      <c r="O627">
        <v>-0.72945640917043164</v>
      </c>
      <c r="P627">
        <v>-0.72892194082814876</v>
      </c>
    </row>
    <row r="628" spans="1:16" x14ac:dyDescent="0.25">
      <c r="A628" s="1">
        <v>625</v>
      </c>
      <c r="B628" s="5">
        <v>-0.781865854135816</v>
      </c>
      <c r="C628">
        <v>-0.73850759207680938</v>
      </c>
      <c r="D628">
        <v>-0.77386764992207535</v>
      </c>
      <c r="E628" s="5">
        <v>-0.72632732062925398</v>
      </c>
      <c r="F628">
        <v>-0.72692090240835061</v>
      </c>
      <c r="G628">
        <v>-0.7723158576372654</v>
      </c>
      <c r="H628">
        <v>-0.72124923684674136</v>
      </c>
      <c r="I628">
        <v>-0.73200141232207006</v>
      </c>
      <c r="J628">
        <v>-0.74503903870878252</v>
      </c>
      <c r="K628">
        <v>-0.72942292952342824</v>
      </c>
      <c r="L628">
        <v>-0.72951273475552414</v>
      </c>
      <c r="M628">
        <v>-0.73110645521328843</v>
      </c>
      <c r="N628">
        <v>-0.73168460868507623</v>
      </c>
      <c r="O628">
        <v>-0.72945836891578997</v>
      </c>
      <c r="P628">
        <v>-0.72891728542312006</v>
      </c>
    </row>
    <row r="629" spans="1:16" x14ac:dyDescent="0.25">
      <c r="A629" s="1">
        <v>626</v>
      </c>
      <c r="B629" s="5">
        <v>-0.78203844422526203</v>
      </c>
      <c r="C629">
        <v>-0.73857934268782477</v>
      </c>
      <c r="D629">
        <v>-0.77419545833468473</v>
      </c>
      <c r="E629" s="5">
        <v>-0.72631485495495995</v>
      </c>
      <c r="F629">
        <v>-0.72694225266682866</v>
      </c>
      <c r="G629">
        <v>-0.77239573965496278</v>
      </c>
      <c r="H629">
        <v>-0.72131146256925738</v>
      </c>
      <c r="I629">
        <v>-0.73200688364159749</v>
      </c>
      <c r="J629">
        <v>-0.74516318385222069</v>
      </c>
      <c r="K629">
        <v>-0.72942090319495334</v>
      </c>
      <c r="L629">
        <v>-0.72951269550100051</v>
      </c>
      <c r="M629">
        <v>-0.73111225211092434</v>
      </c>
      <c r="N629">
        <v>-0.73170193757515267</v>
      </c>
      <c r="O629">
        <v>-0.72946032866107102</v>
      </c>
      <c r="P629">
        <v>-0.72891263241982496</v>
      </c>
    </row>
    <row r="630" spans="1:16" x14ac:dyDescent="0.25">
      <c r="A630" s="1">
        <v>627</v>
      </c>
      <c r="B630" s="5">
        <v>-0.78221102415096799</v>
      </c>
      <c r="C630">
        <v>-0.7386510907249173</v>
      </c>
      <c r="D630">
        <v>-0.77452287122848262</v>
      </c>
      <c r="E630" s="5">
        <v>-0.726302395692073</v>
      </c>
      <c r="F630">
        <v>-0.72696360291612316</v>
      </c>
      <c r="G630">
        <v>-0.77247562154404448</v>
      </c>
      <c r="H630">
        <v>-0.72137368821377001</v>
      </c>
      <c r="I630">
        <v>-0.73201235148055843</v>
      </c>
      <c r="J630">
        <v>-0.74528732868510517</v>
      </c>
      <c r="K630">
        <v>-0.72941888894257223</v>
      </c>
      <c r="L630">
        <v>-0.72951265625276063</v>
      </c>
      <c r="M630">
        <v>-0.73111804900788313</v>
      </c>
      <c r="N630">
        <v>-0.73171926645917895</v>
      </c>
      <c r="O630">
        <v>-0.72946228840627458</v>
      </c>
      <c r="P630">
        <v>-0.72890798181640515</v>
      </c>
    </row>
    <row r="631" spans="1:16" x14ac:dyDescent="0.25">
      <c r="A631" s="1">
        <v>628</v>
      </c>
      <c r="B631" s="5">
        <v>-0.78238359389776702</v>
      </c>
      <c r="C631">
        <v>-0.73872283618822565</v>
      </c>
      <c r="D631">
        <v>-0.77484988931886001</v>
      </c>
      <c r="E631" s="5">
        <v>-0.72628994284895698</v>
      </c>
      <c r="F631">
        <v>-0.72698495315623424</v>
      </c>
      <c r="G631">
        <v>-0.77255550330451039</v>
      </c>
      <c r="H631">
        <v>-0.72143591378027938</v>
      </c>
      <c r="I631">
        <v>-0.73201781584227288</v>
      </c>
      <c r="J631">
        <v>-0.74541147320743706</v>
      </c>
      <c r="K631">
        <v>-0.7294168867397619</v>
      </c>
      <c r="L631">
        <v>-0.72951261701080294</v>
      </c>
      <c r="M631">
        <v>-0.73112384590416502</v>
      </c>
      <c r="N631">
        <v>-0.73173659533715518</v>
      </c>
      <c r="O631">
        <v>-0.72946424815140098</v>
      </c>
      <c r="P631">
        <v>-0.72890333361100457</v>
      </c>
    </row>
    <row r="632" spans="1:16" x14ac:dyDescent="0.25">
      <c r="A632" s="1">
        <v>629</v>
      </c>
      <c r="B632" s="5">
        <v>-0.78255615345055496</v>
      </c>
      <c r="C632">
        <v>-0.73879457907788815</v>
      </c>
      <c r="D632">
        <v>-0.77517651331948356</v>
      </c>
      <c r="E632" s="5">
        <v>-0.72627749643399497</v>
      </c>
      <c r="F632">
        <v>-0.72700630338716199</v>
      </c>
      <c r="G632">
        <v>-0.77263538493636108</v>
      </c>
      <c r="H632">
        <v>-0.72149813926878581</v>
      </c>
      <c r="I632">
        <v>-0.73202327673005696</v>
      </c>
      <c r="J632">
        <v>-0.7455356174192177</v>
      </c>
      <c r="K632">
        <v>-0.72941489656008718</v>
      </c>
      <c r="L632">
        <v>-0.72951257777512568</v>
      </c>
      <c r="M632">
        <v>-0.73112964279976977</v>
      </c>
      <c r="N632">
        <v>-0.73175392420908125</v>
      </c>
      <c r="O632">
        <v>-0.72946620789644978</v>
      </c>
      <c r="P632">
        <v>-0.7288986878017687</v>
      </c>
    </row>
    <row r="633" spans="1:16" x14ac:dyDescent="0.25">
      <c r="A633" s="1">
        <v>630</v>
      </c>
      <c r="B633" s="5">
        <v>-0.78272870279428197</v>
      </c>
      <c r="C633">
        <v>-0.73886631939404346</v>
      </c>
      <c r="D633">
        <v>-0.77550274394230156</v>
      </c>
      <c r="E633" s="5">
        <v>-0.72626505645558403</v>
      </c>
      <c r="F633">
        <v>-0.72702765360890642</v>
      </c>
      <c r="G633">
        <v>-0.77271526643959676</v>
      </c>
      <c r="H633">
        <v>-0.72156036467928908</v>
      </c>
      <c r="I633">
        <v>-0.73202873414722225</v>
      </c>
      <c r="J633">
        <v>-0.74565976132044809</v>
      </c>
      <c r="K633">
        <v>-0.72941291837718458</v>
      </c>
      <c r="L633">
        <v>-0.72951253854572784</v>
      </c>
      <c r="M633">
        <v>-0.73113543969469752</v>
      </c>
      <c r="N633">
        <v>-0.73177125307495738</v>
      </c>
      <c r="O633">
        <v>-0.72946816764142131</v>
      </c>
      <c r="P633">
        <v>-0.72889404438684557</v>
      </c>
    </row>
    <row r="634" spans="1:16" x14ac:dyDescent="0.25">
      <c r="A634" s="1">
        <v>631</v>
      </c>
      <c r="B634" s="5">
        <v>-0.78290124191396004</v>
      </c>
      <c r="C634">
        <v>-0.73893805713683036</v>
      </c>
      <c r="D634">
        <v>-0.77582858189754744</v>
      </c>
      <c r="E634" s="5">
        <v>-0.72625262292213499</v>
      </c>
      <c r="F634">
        <v>-0.72704900382146742</v>
      </c>
      <c r="G634">
        <v>-0.77279514781421743</v>
      </c>
      <c r="H634">
        <v>-0.72162259001178974</v>
      </c>
      <c r="I634">
        <v>-0.73203418809707643</v>
      </c>
      <c r="J634">
        <v>-0.74578390491112945</v>
      </c>
      <c r="K634">
        <v>-0.7294109521647455</v>
      </c>
      <c r="L634">
        <v>-0.72951249932260764</v>
      </c>
      <c r="M634">
        <v>-0.73114123658894825</v>
      </c>
      <c r="N634">
        <v>-0.73178858193478336</v>
      </c>
      <c r="O634">
        <v>-0.72947012738631534</v>
      </c>
      <c r="P634">
        <v>-0.72888940336438446</v>
      </c>
    </row>
    <row r="635" spans="1:16" x14ac:dyDescent="0.25">
      <c r="A635" s="1">
        <v>632</v>
      </c>
      <c r="B635" s="5">
        <v>-0.78307377079465901</v>
      </c>
      <c r="C635">
        <v>-0.73900979230638675</v>
      </c>
      <c r="D635">
        <v>-0.77615402789374677</v>
      </c>
      <c r="E635" s="5">
        <v>-0.726240195842076</v>
      </c>
      <c r="F635">
        <v>-0.72707035402484488</v>
      </c>
      <c r="G635">
        <v>-0.77287502906022409</v>
      </c>
      <c r="H635">
        <v>-0.7216848152662878</v>
      </c>
      <c r="I635">
        <v>-0.73203963858292287</v>
      </c>
      <c r="J635">
        <v>-0.74590804819126288</v>
      </c>
      <c r="K635">
        <v>-0.72940899789654468</v>
      </c>
      <c r="L635">
        <v>-0.72951246010576332</v>
      </c>
      <c r="M635">
        <v>-0.73114703348252197</v>
      </c>
      <c r="N635">
        <v>-0.73180591078855939</v>
      </c>
      <c r="O635">
        <v>-0.72947208713113221</v>
      </c>
      <c r="P635">
        <v>-0.72888476473253672</v>
      </c>
    </row>
    <row r="636" spans="1:16" x14ac:dyDescent="0.25">
      <c r="A636" s="1">
        <v>633</v>
      </c>
      <c r="B636" s="5">
        <v>-0.78324628942150498</v>
      </c>
      <c r="C636">
        <v>-0.73908152490285128</v>
      </c>
      <c r="D636">
        <v>-0.77647908263772103</v>
      </c>
      <c r="E636" s="5">
        <v>-0.72622777522384996</v>
      </c>
      <c r="F636">
        <v>-0.72709170421903913</v>
      </c>
      <c r="G636">
        <v>-0.77295491017761653</v>
      </c>
      <c r="H636">
        <v>-0.72174704044278337</v>
      </c>
      <c r="I636">
        <v>-0.7320450856080607</v>
      </c>
      <c r="J636">
        <v>-0.74603219116084973</v>
      </c>
      <c r="K636">
        <v>-0.72940705554643293</v>
      </c>
      <c r="L636">
        <v>-0.72951242089519397</v>
      </c>
      <c r="M636">
        <v>-0.73115283037541867</v>
      </c>
      <c r="N636">
        <v>-0.73182323963628537</v>
      </c>
      <c r="O636">
        <v>-0.72947404687587147</v>
      </c>
      <c r="P636">
        <v>-0.72888012848945594</v>
      </c>
    </row>
    <row r="637" spans="1:16" x14ac:dyDescent="0.25">
      <c r="A637" s="1">
        <v>634</v>
      </c>
      <c r="B637" s="5">
        <v>-0.78341879777968404</v>
      </c>
      <c r="C637">
        <v>-0.7391532549263623</v>
      </c>
      <c r="D637">
        <v>-0.77680374683459352</v>
      </c>
      <c r="E637" s="5">
        <v>-0.726215361075915</v>
      </c>
      <c r="F637">
        <v>-0.72711305440404972</v>
      </c>
      <c r="G637">
        <v>-0.77303479116639506</v>
      </c>
      <c r="H637">
        <v>-0.72180926554127656</v>
      </c>
      <c r="I637">
        <v>-0.73205052917578428</v>
      </c>
      <c r="J637">
        <v>-0.7461563338198911</v>
      </c>
      <c r="K637">
        <v>-0.72940512508832112</v>
      </c>
      <c r="L637">
        <v>-0.72951238169089749</v>
      </c>
      <c r="M637">
        <v>-0.73115862726763825</v>
      </c>
      <c r="N637">
        <v>-0.7318405684779612</v>
      </c>
      <c r="O637">
        <v>-0.72947600662053358</v>
      </c>
      <c r="P637">
        <v>-0.72887549463329737</v>
      </c>
    </row>
    <row r="638" spans="1:16" x14ac:dyDescent="0.25">
      <c r="A638" s="1">
        <v>635</v>
      </c>
      <c r="B638" s="5">
        <v>-0.78359129585443799</v>
      </c>
      <c r="C638">
        <v>-0.73922498237705825</v>
      </c>
      <c r="D638">
        <v>-0.77712802118779378</v>
      </c>
      <c r="E638" s="5">
        <v>-0.72620295340674501</v>
      </c>
      <c r="F638">
        <v>-0.72713440457987721</v>
      </c>
      <c r="G638">
        <v>-0.77311467202656015</v>
      </c>
      <c r="H638">
        <v>-0.72187149056176769</v>
      </c>
      <c r="I638">
        <v>-0.7320559692893851</v>
      </c>
      <c r="J638">
        <v>-0.74628047616838777</v>
      </c>
      <c r="K638">
        <v>-0.72940320649618695</v>
      </c>
      <c r="L638">
        <v>-0.72951234249287278</v>
      </c>
      <c r="M638">
        <v>-0.73116442415918093</v>
      </c>
      <c r="N638">
        <v>-0.73185789731358697</v>
      </c>
      <c r="O638">
        <v>-0.72947796636511819</v>
      </c>
      <c r="P638">
        <v>-0.72887086316221794</v>
      </c>
    </row>
    <row r="639" spans="1:16" x14ac:dyDescent="0.25">
      <c r="A639" s="1">
        <v>636</v>
      </c>
      <c r="B639" s="5">
        <v>-0.78376378363106702</v>
      </c>
      <c r="C639">
        <v>-0.73929670725507801</v>
      </c>
      <c r="D639">
        <v>-0.77745190639906381</v>
      </c>
      <c r="E639" s="5">
        <v>-0.72619055222483098</v>
      </c>
      <c r="F639">
        <v>-0.72715575474652117</v>
      </c>
      <c r="G639">
        <v>-0.77319455275811211</v>
      </c>
      <c r="H639">
        <v>-0.72193371550425667</v>
      </c>
      <c r="I639">
        <v>-0.7320614059521493</v>
      </c>
      <c r="J639">
        <v>-0.74640461820634152</v>
      </c>
      <c r="K639">
        <v>-0.72940129974409107</v>
      </c>
      <c r="L639">
        <v>-0.72951230330111816</v>
      </c>
      <c r="M639">
        <v>-0.73117022105004659</v>
      </c>
      <c r="N639">
        <v>-0.73187522614316269</v>
      </c>
      <c r="O639">
        <v>-0.72947992610962542</v>
      </c>
      <c r="P639">
        <v>-0.7288662340743769</v>
      </c>
    </row>
    <row r="640" spans="1:16" x14ac:dyDescent="0.25">
      <c r="A640" s="1">
        <v>637</v>
      </c>
      <c r="B640" s="5">
        <v>-0.78393626109492698</v>
      </c>
      <c r="C640">
        <v>-0.7393684295605597</v>
      </c>
      <c r="D640">
        <v>-0.7777754031684615</v>
      </c>
      <c r="E640" s="5">
        <v>-0.72617815753867598</v>
      </c>
      <c r="F640">
        <v>-0.72717710490398191</v>
      </c>
      <c r="G640">
        <v>-0.77327443336105139</v>
      </c>
      <c r="H640">
        <v>-0.7219959403687437</v>
      </c>
      <c r="I640">
        <v>-0.73206683916735948</v>
      </c>
      <c r="J640">
        <v>-0.74652875993375301</v>
      </c>
      <c r="K640">
        <v>-0.7293994048061534</v>
      </c>
      <c r="L640">
        <v>-0.72951226411563208</v>
      </c>
      <c r="M640">
        <v>-0.73117601794023512</v>
      </c>
      <c r="N640">
        <v>-0.73189255496668837</v>
      </c>
      <c r="O640">
        <v>-0.72948188585405516</v>
      </c>
      <c r="P640">
        <v>-0.72886160736793515</v>
      </c>
    </row>
    <row r="641" spans="1:16" x14ac:dyDescent="0.25">
      <c r="A641" s="1">
        <v>638</v>
      </c>
      <c r="B641" s="5">
        <v>-0.78410872823143396</v>
      </c>
      <c r="C641">
        <v>-0.73944014929364144</v>
      </c>
      <c r="D641">
        <v>-0.77809851219436699</v>
      </c>
      <c r="E641" s="5">
        <v>-0.72616576935680099</v>
      </c>
      <c r="F641">
        <v>-0.72719845505225911</v>
      </c>
      <c r="G641">
        <v>-0.773354313835378</v>
      </c>
      <c r="H641">
        <v>-0.72205816515522903</v>
      </c>
      <c r="I641">
        <v>-0.73207226893829391</v>
      </c>
      <c r="J641">
        <v>-0.7466529013506239</v>
      </c>
      <c r="K641">
        <v>-0.7293975216565699</v>
      </c>
      <c r="L641">
        <v>-0.7295122249364131</v>
      </c>
      <c r="M641">
        <v>-0.73118181482974653</v>
      </c>
      <c r="N641">
        <v>-0.73190988378416399</v>
      </c>
      <c r="O641">
        <v>-0.72948384559840762</v>
      </c>
      <c r="P641">
        <v>-0.7288569830410554</v>
      </c>
    </row>
    <row r="642" spans="1:16" x14ac:dyDescent="0.25">
      <c r="A642" s="1">
        <v>639</v>
      </c>
      <c r="B642" s="5">
        <v>-0.78428118502605704</v>
      </c>
      <c r="C642">
        <v>-0.73951186645446176</v>
      </c>
      <c r="D642">
        <v>-0.7784212341734873</v>
      </c>
      <c r="E642" s="5">
        <v>-0.72615338768774296</v>
      </c>
      <c r="F642">
        <v>-0.7272198051913531</v>
      </c>
      <c r="G642">
        <v>-0.77343419418109227</v>
      </c>
      <c r="H642">
        <v>-0.72212038986371274</v>
      </c>
      <c r="I642">
        <v>-0.73207769526822697</v>
      </c>
      <c r="J642">
        <v>-0.74677704245695498</v>
      </c>
      <c r="K642">
        <v>-0.72939565026959852</v>
      </c>
      <c r="L642">
        <v>-0.72951218576345989</v>
      </c>
      <c r="M642">
        <v>-0.73118761171858115</v>
      </c>
      <c r="N642">
        <v>-0.73192721259558979</v>
      </c>
      <c r="O642">
        <v>-0.72948580534268281</v>
      </c>
      <c r="P642">
        <v>-0.72885236109190232</v>
      </c>
    </row>
    <row r="643" spans="1:16" x14ac:dyDescent="0.25">
      <c r="A643" s="1">
        <v>640</v>
      </c>
      <c r="B643" s="5">
        <v>-0.78445363146432301</v>
      </c>
      <c r="C643">
        <v>-0.73958358104315902</v>
      </c>
      <c r="D643">
        <v>-0.77874356980086146</v>
      </c>
      <c r="E643" s="5">
        <v>-0.72614101254005403</v>
      </c>
      <c r="F643">
        <v>-0.72724115532126377</v>
      </c>
      <c r="G643">
        <v>-0.77351407439819486</v>
      </c>
      <c r="H643">
        <v>-0.72218261449419507</v>
      </c>
      <c r="I643">
        <v>-0.73208311816042815</v>
      </c>
      <c r="J643">
        <v>-0.74690118325274746</v>
      </c>
      <c r="K643">
        <v>-0.72939379061957665</v>
      </c>
      <c r="L643">
        <v>-0.72951214659677066</v>
      </c>
      <c r="M643">
        <v>-0.73119340860673854</v>
      </c>
      <c r="N643">
        <v>-0.73194454140096532</v>
      </c>
      <c r="O643">
        <v>-0.72948776508688062</v>
      </c>
      <c r="P643">
        <v>-0.72884774151864296</v>
      </c>
    </row>
    <row r="644" spans="1:16" x14ac:dyDescent="0.25">
      <c r="A644" s="1">
        <v>641</v>
      </c>
      <c r="B644" s="5">
        <v>-0.78462606753181396</v>
      </c>
      <c r="C644">
        <v>-0.73965529305987188</v>
      </c>
      <c r="D644">
        <v>-0.77906551976986493</v>
      </c>
      <c r="E644" s="5">
        <v>-0.72612864392230103</v>
      </c>
      <c r="F644">
        <v>-0.72726250544199089</v>
      </c>
      <c r="G644">
        <v>-0.77359395448668566</v>
      </c>
      <c r="H644">
        <v>-0.72224483904667602</v>
      </c>
      <c r="I644">
        <v>-0.73208853761816306</v>
      </c>
      <c r="J644">
        <v>-0.74702532373800246</v>
      </c>
      <c r="K644">
        <v>-0.72939194268090035</v>
      </c>
      <c r="L644">
        <v>-0.72951210743634409</v>
      </c>
      <c r="M644">
        <v>-0.73119920549421913</v>
      </c>
      <c r="N644">
        <v>-0.73196187020029091</v>
      </c>
      <c r="O644">
        <v>-0.72948972483100105</v>
      </c>
      <c r="P644">
        <v>-0.72884312431944531</v>
      </c>
    </row>
    <row r="645" spans="1:16" x14ac:dyDescent="0.25">
      <c r="A645" s="1">
        <v>642</v>
      </c>
      <c r="B645" s="5">
        <v>-0.78479849321417094</v>
      </c>
      <c r="C645">
        <v>-0.73972700250473888</v>
      </c>
      <c r="D645">
        <v>-0.7793870847722153</v>
      </c>
      <c r="E645" s="5">
        <v>-0.72611628184306898</v>
      </c>
      <c r="F645">
        <v>-0.72728385555353492</v>
      </c>
      <c r="G645">
        <v>-0.77367383444656534</v>
      </c>
      <c r="H645">
        <v>-0.72230706352115592</v>
      </c>
      <c r="I645">
        <v>-0.73209395364469443</v>
      </c>
      <c r="J645">
        <v>-0.74714946391272141</v>
      </c>
      <c r="K645">
        <v>-0.72939010642804025</v>
      </c>
      <c r="L645">
        <v>-0.72951206828217852</v>
      </c>
      <c r="M645">
        <v>-0.73120500238102248</v>
      </c>
      <c r="N645">
        <v>-0.73197919899356634</v>
      </c>
      <c r="O645">
        <v>-0.72949168457504399</v>
      </c>
      <c r="P645">
        <v>-0.72883850949247997</v>
      </c>
    </row>
    <row r="646" spans="1:16" x14ac:dyDescent="0.25">
      <c r="A646" s="1">
        <v>643</v>
      </c>
      <c r="B646" s="5">
        <v>-0.78497090849708495</v>
      </c>
      <c r="C646">
        <v>-0.73979870937789738</v>
      </c>
      <c r="D646">
        <v>-0.77970826549797656</v>
      </c>
      <c r="E646" s="5">
        <v>-0.72610392631095599</v>
      </c>
      <c r="F646">
        <v>-0.7273052056558954</v>
      </c>
      <c r="G646">
        <v>-0.7737537142778339</v>
      </c>
      <c r="H646">
        <v>-0.72236928791763466</v>
      </c>
      <c r="I646">
        <v>-0.73209936624327876</v>
      </c>
      <c r="J646">
        <v>-0.74727360377690533</v>
      </c>
      <c r="K646">
        <v>-0.7293882818355355</v>
      </c>
      <c r="L646">
        <v>-0.72951202913427249</v>
      </c>
      <c r="M646">
        <v>-0.73121079926714883</v>
      </c>
      <c r="N646">
        <v>-0.73199652778079205</v>
      </c>
      <c r="O646">
        <v>-0.72949364431900954</v>
      </c>
      <c r="P646">
        <v>-0.72883389703591916</v>
      </c>
    </row>
    <row r="647" spans="1:16" x14ac:dyDescent="0.25">
      <c r="A647" s="1">
        <v>644</v>
      </c>
      <c r="B647" s="5">
        <v>-0.78514331336630905</v>
      </c>
      <c r="C647">
        <v>-0.73987041367948658</v>
      </c>
      <c r="D647">
        <v>-0.78002906263556471</v>
      </c>
      <c r="E647" s="5">
        <v>-0.72609157733457796</v>
      </c>
      <c r="F647">
        <v>-0.72732655574907268</v>
      </c>
      <c r="G647">
        <v>-0.77383359398049167</v>
      </c>
      <c r="H647">
        <v>-0.72243151223611257</v>
      </c>
      <c r="I647">
        <v>-0.7321047754171699</v>
      </c>
      <c r="J647">
        <v>-0.74739774333055531</v>
      </c>
      <c r="K647">
        <v>-0.72938646887798375</v>
      </c>
      <c r="L647">
        <v>-0.72951198999262479</v>
      </c>
      <c r="M647">
        <v>-0.73121659615259815</v>
      </c>
      <c r="N647">
        <v>-0.73201385656196749</v>
      </c>
      <c r="O647">
        <v>-0.72949560406289771</v>
      </c>
      <c r="P647">
        <v>-0.72882928694793703</v>
      </c>
    </row>
    <row r="648" spans="1:16" x14ac:dyDescent="0.25">
      <c r="A648" s="1">
        <v>645</v>
      </c>
      <c r="B648" s="5">
        <v>-0.78531570780764604</v>
      </c>
      <c r="C648">
        <v>-0.73994211540964405</v>
      </c>
      <c r="D648">
        <v>-0.7803494768717526</v>
      </c>
      <c r="E648" s="5">
        <v>-0.72607923492256499</v>
      </c>
      <c r="F648">
        <v>-0.72734790583306652</v>
      </c>
      <c r="G648">
        <v>-0.77391347355453932</v>
      </c>
      <c r="H648">
        <v>-0.72249373647658977</v>
      </c>
      <c r="I648">
        <v>-0.73211018116961735</v>
      </c>
      <c r="J648">
        <v>-0.74752188257367247</v>
      </c>
      <c r="K648">
        <v>-0.72938466753006215</v>
      </c>
      <c r="L648">
        <v>-0.72951195085723342</v>
      </c>
      <c r="M648">
        <v>-0.73122239303737058</v>
      </c>
      <c r="N648">
        <v>-0.73203118533709288</v>
      </c>
      <c r="O648">
        <v>-0.7294975638067086</v>
      </c>
      <c r="P648">
        <v>-0.72882467922670968</v>
      </c>
    </row>
    <row r="649" spans="1:16" x14ac:dyDescent="0.25">
      <c r="A649" s="1">
        <v>646</v>
      </c>
      <c r="B649" s="5">
        <v>-0.785488091806957</v>
      </c>
      <c r="C649">
        <v>-0.74001381456850956</v>
      </c>
      <c r="D649">
        <v>-0.78066950889167397</v>
      </c>
      <c r="E649" s="5">
        <v>-0.72606689908356403</v>
      </c>
      <c r="F649">
        <v>-0.72736925590787727</v>
      </c>
      <c r="G649">
        <v>-0.77399335299997685</v>
      </c>
      <c r="H649">
        <v>-0.72255596063906646</v>
      </c>
      <c r="I649">
        <v>-0.73211558350386585</v>
      </c>
      <c r="J649">
        <v>-0.74764602150625836</v>
      </c>
      <c r="K649">
        <v>-0.72938287776651389</v>
      </c>
      <c r="L649">
        <v>-0.72951191172809737</v>
      </c>
      <c r="M649">
        <v>-0.73122818992146599</v>
      </c>
      <c r="N649">
        <v>-0.73204851410616834</v>
      </c>
      <c r="O649">
        <v>-0.72949952355044212</v>
      </c>
      <c r="P649">
        <v>-0.72882007387041492</v>
      </c>
    </row>
    <row r="650" spans="1:16" x14ac:dyDescent="0.25">
      <c r="A650" s="1">
        <v>647</v>
      </c>
      <c r="B650" s="5">
        <v>-0.78566046535015499</v>
      </c>
      <c r="C650">
        <v>-0.7400855111562199</v>
      </c>
      <c r="D650">
        <v>-0.78098915937882973</v>
      </c>
      <c r="E650" s="5">
        <v>-0.72605456982623895</v>
      </c>
      <c r="F650">
        <v>-0.72739060597350458</v>
      </c>
      <c r="G650">
        <v>-0.77407323231680458</v>
      </c>
      <c r="H650">
        <v>-0.72261818472354256</v>
      </c>
      <c r="I650">
        <v>-0.73212098242315671</v>
      </c>
      <c r="J650">
        <v>-0.74777016012831354</v>
      </c>
      <c r="K650">
        <v>-0.72938109956214825</v>
      </c>
      <c r="L650">
        <v>-0.72951187260521488</v>
      </c>
      <c r="M650">
        <v>-0.73123398680488427</v>
      </c>
      <c r="N650">
        <v>-0.73206584286919385</v>
      </c>
      <c r="O650">
        <v>-0.72950148329409825</v>
      </c>
      <c r="P650">
        <v>-0.72881547087723231</v>
      </c>
    </row>
    <row r="651" spans="1:16" x14ac:dyDescent="0.25">
      <c r="A651" s="1">
        <v>648</v>
      </c>
      <c r="B651" s="5">
        <v>-0.78583282842321101</v>
      </c>
      <c r="C651">
        <v>-0.74015720517291395</v>
      </c>
      <c r="D651">
        <v>-0.78130842901509112</v>
      </c>
      <c r="E651" s="5">
        <v>-0.72604224715926802</v>
      </c>
      <c r="F651">
        <v>-0.72741195602994868</v>
      </c>
      <c r="G651">
        <v>-0.77415311150502286</v>
      </c>
      <c r="H651">
        <v>-0.72268040873001849</v>
      </c>
      <c r="I651">
        <v>-0.73212637793072699</v>
      </c>
      <c r="J651">
        <v>-0.74789429843983957</v>
      </c>
      <c r="K651">
        <v>-0.72937933289183421</v>
      </c>
      <c r="L651">
        <v>-0.72951183348858439</v>
      </c>
      <c r="M651">
        <v>-0.73123978368762543</v>
      </c>
      <c r="N651">
        <v>-0.73208317162616932</v>
      </c>
      <c r="O651">
        <v>-0.729503443037677</v>
      </c>
      <c r="P651">
        <v>-0.72881087024534363</v>
      </c>
    </row>
    <row r="652" spans="1:16" x14ac:dyDescent="0.25">
      <c r="A652" s="1">
        <v>649</v>
      </c>
      <c r="B652" s="5">
        <v>-0.786005181012148</v>
      </c>
      <c r="C652">
        <v>-0.74022889661873015</v>
      </c>
      <c r="D652">
        <v>-0.78162731848070643</v>
      </c>
      <c r="E652" s="5">
        <v>-0.72602993109134695</v>
      </c>
      <c r="F652">
        <v>-0.72743330607720935</v>
      </c>
      <c r="G652">
        <v>-0.77423299056463224</v>
      </c>
      <c r="H652">
        <v>-0.72274263265849426</v>
      </c>
      <c r="I652">
        <v>-0.73213177002980967</v>
      </c>
      <c r="J652">
        <v>-0.74801843644083765</v>
      </c>
      <c r="K652">
        <v>-0.72937757773051481</v>
      </c>
      <c r="L652">
        <v>-0.72951179437820446</v>
      </c>
      <c r="M652">
        <v>-0.73124558056968958</v>
      </c>
      <c r="N652">
        <v>-0.73210050037709473</v>
      </c>
      <c r="O652">
        <v>-0.72950540278117826</v>
      </c>
      <c r="P652">
        <v>-0.72880627197293257</v>
      </c>
    </row>
    <row r="653" spans="1:16" x14ac:dyDescent="0.25">
      <c r="A653" s="1">
        <v>650</v>
      </c>
      <c r="B653" s="5">
        <v>-0.78617752310304201</v>
      </c>
      <c r="C653">
        <v>-0.74030058549380662</v>
      </c>
      <c r="D653">
        <v>-0.78194582845430438</v>
      </c>
      <c r="E653" s="5">
        <v>-0.72601762163118599</v>
      </c>
      <c r="F653">
        <v>-0.7274546561152867</v>
      </c>
      <c r="G653">
        <v>-0.77431286949563249</v>
      </c>
      <c r="H653">
        <v>-0.72280485650897019</v>
      </c>
      <c r="I653">
        <v>-0.73213715872363327</v>
      </c>
      <c r="J653">
        <v>-0.7481425741313088</v>
      </c>
      <c r="K653">
        <v>-0.72937583405321105</v>
      </c>
      <c r="L653">
        <v>-0.72951175527407375</v>
      </c>
      <c r="M653">
        <v>-0.73125137745107682</v>
      </c>
      <c r="N653">
        <v>-0.7321178291219701</v>
      </c>
      <c r="O653">
        <v>-0.72950736252460224</v>
      </c>
      <c r="P653">
        <v>-0.72880167605818402</v>
      </c>
    </row>
    <row r="654" spans="1:16" x14ac:dyDescent="0.25">
      <c r="A654" s="1">
        <v>651</v>
      </c>
      <c r="B654" s="5">
        <v>-0.78634985468202601</v>
      </c>
      <c r="C654">
        <v>-0.74037227179828147</v>
      </c>
      <c r="D654">
        <v>-0.78226395961289963</v>
      </c>
      <c r="E654" s="5">
        <v>-0.72600531878751295</v>
      </c>
      <c r="F654">
        <v>-0.72747600614418095</v>
      </c>
      <c r="G654">
        <v>-0.77439274829802451</v>
      </c>
      <c r="H654">
        <v>-0.72286708028144608</v>
      </c>
      <c r="I654">
        <v>-0.73214254401542322</v>
      </c>
      <c r="J654">
        <v>-0.74826671151125423</v>
      </c>
      <c r="K654">
        <v>-0.72937410183498408</v>
      </c>
      <c r="L654">
        <v>-0.72951171617619059</v>
      </c>
      <c r="M654">
        <v>-0.73125717433178694</v>
      </c>
      <c r="N654">
        <v>-0.73213515786079564</v>
      </c>
      <c r="O654">
        <v>-0.72950932226794896</v>
      </c>
      <c r="P654">
        <v>-0.72879708249928554</v>
      </c>
    </row>
    <row r="655" spans="1:16" x14ac:dyDescent="0.25">
      <c r="A655" s="1">
        <v>652</v>
      </c>
      <c r="B655" s="5">
        <v>-0.78652217573528305</v>
      </c>
      <c r="C655">
        <v>-0.7404439555322937</v>
      </c>
      <c r="D655">
        <v>-0.78258171263189713</v>
      </c>
      <c r="E655" s="5">
        <v>-0.72599302256906995</v>
      </c>
      <c r="F655">
        <v>-0.72749735616389177</v>
      </c>
      <c r="G655">
        <v>-0.77447262697180808</v>
      </c>
      <c r="H655">
        <v>-0.72292930397592237</v>
      </c>
      <c r="I655">
        <v>-0.73214792590839939</v>
      </c>
      <c r="J655">
        <v>-0.74839084858067506</v>
      </c>
      <c r="K655">
        <v>-0.72937238105098323</v>
      </c>
      <c r="L655">
        <v>-0.72951167708455356</v>
      </c>
      <c r="M655">
        <v>-0.73126297121182027</v>
      </c>
      <c r="N655">
        <v>-0.73215248659357102</v>
      </c>
      <c r="O655">
        <v>-0.72951128201121807</v>
      </c>
      <c r="P655">
        <v>-0.72879249129442603</v>
      </c>
    </row>
    <row r="656" spans="1:16" x14ac:dyDescent="0.25">
      <c r="A656" s="1">
        <v>653</v>
      </c>
      <c r="B656" s="5">
        <v>-0.78669448624905303</v>
      </c>
      <c r="C656">
        <v>-0.74051563669598064</v>
      </c>
      <c r="D656">
        <v>-0.78289908818509746</v>
      </c>
      <c r="E656" s="5">
        <v>-0.72598073298461696</v>
      </c>
      <c r="F656">
        <v>-0.72751870617441938</v>
      </c>
      <c r="G656">
        <v>-0.77455250551698396</v>
      </c>
      <c r="H656">
        <v>-0.72299152759239915</v>
      </c>
      <c r="I656">
        <v>-0.73215330440577864</v>
      </c>
      <c r="J656">
        <v>-0.7485149853395725</v>
      </c>
      <c r="K656">
        <v>-0.72937067167641423</v>
      </c>
      <c r="L656">
        <v>-0.72951163799916119</v>
      </c>
      <c r="M656">
        <v>-0.73126876809117625</v>
      </c>
      <c r="N656">
        <v>-0.73216981532029646</v>
      </c>
      <c r="O656">
        <v>-0.72951324175441001</v>
      </c>
      <c r="P656">
        <v>-0.7287879024417967</v>
      </c>
    </row>
    <row r="657" spans="1:16" x14ac:dyDescent="0.25">
      <c r="A657" s="1">
        <v>654</v>
      </c>
      <c r="B657" s="5">
        <v>-0.78686678620962502</v>
      </c>
      <c r="C657">
        <v>-0.74058731528948063</v>
      </c>
      <c r="D657">
        <v>-0.78321608694470168</v>
      </c>
      <c r="E657" s="5">
        <v>-0.72596845004292998</v>
      </c>
      <c r="F657">
        <v>-0.72754005617576378</v>
      </c>
      <c r="G657">
        <v>-0.77463238393355227</v>
      </c>
      <c r="H657">
        <v>-0.72305375113087644</v>
      </c>
      <c r="I657">
        <v>-0.73215867951077374</v>
      </c>
      <c r="J657">
        <v>-0.74863912178794756</v>
      </c>
      <c r="K657">
        <v>-0.72936897368655496</v>
      </c>
      <c r="L657">
        <v>-0.72951159892001172</v>
      </c>
      <c r="M657">
        <v>-0.73127456496985521</v>
      </c>
      <c r="N657">
        <v>-0.73218714404097196</v>
      </c>
      <c r="O657">
        <v>-0.72951520149752447</v>
      </c>
      <c r="P657">
        <v>-0.72878331593958978</v>
      </c>
    </row>
    <row r="658" spans="1:16" x14ac:dyDescent="0.25">
      <c r="A658" s="1">
        <v>655</v>
      </c>
      <c r="B658" s="5">
        <v>-0.78703907560334596</v>
      </c>
      <c r="C658">
        <v>-0.74065899131293267</v>
      </c>
      <c r="D658">
        <v>-0.78353270958131482</v>
      </c>
      <c r="E658" s="5">
        <v>-0.72595617375280097</v>
      </c>
      <c r="F658">
        <v>-0.72756140616792486</v>
      </c>
      <c r="G658">
        <v>-0.77471226222151324</v>
      </c>
      <c r="H658">
        <v>-0.72311597459135446</v>
      </c>
      <c r="I658">
        <v>-0.73216405122659334</v>
      </c>
      <c r="J658">
        <v>-0.74876325792580189</v>
      </c>
      <c r="K658">
        <v>-0.72936728705674325</v>
      </c>
      <c r="L658">
        <v>-0.72951155984710403</v>
      </c>
      <c r="M658">
        <v>-0.7312803618478575</v>
      </c>
      <c r="N658">
        <v>-0.73220447275559752</v>
      </c>
      <c r="O658">
        <v>-0.72951716124056143</v>
      </c>
      <c r="P658">
        <v>-0.72877873178600039</v>
      </c>
    </row>
    <row r="659" spans="1:16" x14ac:dyDescent="0.25">
      <c r="A659" s="1">
        <v>656</v>
      </c>
      <c r="B659" s="5">
        <v>-0.78721135441661005</v>
      </c>
      <c r="C659">
        <v>-0.74073066476647409</v>
      </c>
      <c r="D659">
        <v>-0.78384895676395194</v>
      </c>
      <c r="E659" s="5">
        <v>-0.725943904123038</v>
      </c>
      <c r="F659">
        <v>-0.72758275615090262</v>
      </c>
      <c r="G659">
        <v>-0.77479214038086741</v>
      </c>
      <c r="H659">
        <v>-0.72317819797383343</v>
      </c>
      <c r="I659">
        <v>-0.73216941955644144</v>
      </c>
      <c r="J659">
        <v>-0.74888739375313618</v>
      </c>
      <c r="K659">
        <v>-0.72936561176238834</v>
      </c>
      <c r="L659">
        <v>-0.72951152078043657</v>
      </c>
      <c r="M659">
        <v>-0.73128615872518243</v>
      </c>
      <c r="N659">
        <v>-0.73222180146417293</v>
      </c>
      <c r="O659">
        <v>-0.72951912098352123</v>
      </c>
      <c r="P659">
        <v>-0.72877414997922474</v>
      </c>
    </row>
    <row r="660" spans="1:16" x14ac:dyDescent="0.25">
      <c r="A660" s="1">
        <v>657</v>
      </c>
      <c r="B660" s="5">
        <v>-0.78738362263586803</v>
      </c>
      <c r="C660">
        <v>-0.74080233565024367</v>
      </c>
      <c r="D660">
        <v>-0.78416482916004238</v>
      </c>
      <c r="E660" s="5">
        <v>-0.725931641162466</v>
      </c>
      <c r="F660">
        <v>-0.72760410612469728</v>
      </c>
      <c r="G660">
        <v>-0.77487201841161479</v>
      </c>
      <c r="H660">
        <v>-0.72324042127831345</v>
      </c>
      <c r="I660">
        <v>-0.73217478450351892</v>
      </c>
      <c r="J660">
        <v>-0.74901152926995163</v>
      </c>
      <c r="K660">
        <v>-0.72936394777895563</v>
      </c>
      <c r="L660">
        <v>-0.72951148172000746</v>
      </c>
      <c r="M660">
        <v>-0.73129195560183058</v>
      </c>
      <c r="N660">
        <v>-0.73223913016669839</v>
      </c>
      <c r="O660">
        <v>-0.72952108072640354</v>
      </c>
      <c r="P660">
        <v>-0.72876957051746116</v>
      </c>
    </row>
    <row r="661" spans="1:16" x14ac:dyDescent="0.25">
      <c r="A661" s="1">
        <v>658</v>
      </c>
      <c r="B661" s="5">
        <v>-0.78755588024762202</v>
      </c>
      <c r="C661">
        <v>-0.74087400396437975</v>
      </c>
      <c r="D661">
        <v>-0.78448032743543461</v>
      </c>
      <c r="E661" s="5">
        <v>-0.72591938487992502</v>
      </c>
      <c r="F661">
        <v>-0.72762545608930862</v>
      </c>
      <c r="G661">
        <v>-0.77495189631375583</v>
      </c>
      <c r="H661">
        <v>-0.72330264450479465</v>
      </c>
      <c r="I661">
        <v>-0.73218014607102155</v>
      </c>
      <c r="J661">
        <v>-0.74913566447624957</v>
      </c>
      <c r="K661">
        <v>-0.72936229508198025</v>
      </c>
      <c r="L661">
        <v>-0.72951144266581569</v>
      </c>
      <c r="M661">
        <v>-0.73129775247780149</v>
      </c>
      <c r="N661">
        <v>-0.73225645886317403</v>
      </c>
      <c r="O661">
        <v>-0.72952304046920857</v>
      </c>
      <c r="P661">
        <v>-0.72876499339890999</v>
      </c>
    </row>
    <row r="662" spans="1:16" x14ac:dyDescent="0.25">
      <c r="A662" s="1">
        <v>659</v>
      </c>
      <c r="B662" s="5">
        <v>-0.787728127238425</v>
      </c>
      <c r="C662">
        <v>-0.74094566970901965</v>
      </c>
      <c r="D662">
        <v>-0.78479545225440051</v>
      </c>
      <c r="E662" s="5">
        <v>-0.72590713528427298</v>
      </c>
      <c r="F662">
        <v>-0.72764680604473664</v>
      </c>
      <c r="G662">
        <v>-0.77503177408729096</v>
      </c>
      <c r="H662">
        <v>-0.72336486765327723</v>
      </c>
      <c r="I662">
        <v>-0.73218550426214213</v>
      </c>
      <c r="J662">
        <v>-0.74925979937203113</v>
      </c>
      <c r="K662">
        <v>-0.7293606536470697</v>
      </c>
      <c r="L662">
        <v>-0.72951140361785949</v>
      </c>
      <c r="M662">
        <v>-0.73130354935309527</v>
      </c>
      <c r="N662">
        <v>-0.73227378755359962</v>
      </c>
      <c r="O662">
        <v>-0.72952500021193611</v>
      </c>
      <c r="P662">
        <v>-0.7287604186217731</v>
      </c>
    </row>
    <row r="663" spans="1:16" x14ac:dyDescent="0.25">
      <c r="A663" s="1">
        <v>660</v>
      </c>
      <c r="B663" s="5">
        <v>-0.78790036359488302</v>
      </c>
      <c r="C663">
        <v>-0.74101733288430227</v>
      </c>
      <c r="D663">
        <v>-0.7851102042796404</v>
      </c>
      <c r="E663" s="5">
        <v>-0.72589489238438298</v>
      </c>
      <c r="F663">
        <v>-0.72766815599098156</v>
      </c>
      <c r="G663">
        <v>-0.7751116517322203</v>
      </c>
      <c r="H663">
        <v>-0.72342709072376121</v>
      </c>
      <c r="I663">
        <v>-0.73219085908006942</v>
      </c>
      <c r="J663">
        <v>-0.7493839339572973</v>
      </c>
      <c r="K663">
        <v>-0.72935902344988524</v>
      </c>
      <c r="L663">
        <v>-0.72951136457613752</v>
      </c>
      <c r="M663">
        <v>-0.73130934622771238</v>
      </c>
      <c r="N663">
        <v>-0.73229111623797516</v>
      </c>
      <c r="O663">
        <v>-0.72952695995458638</v>
      </c>
      <c r="P663">
        <v>-0.72875584618425426</v>
      </c>
    </row>
    <row r="664" spans="1:16" x14ac:dyDescent="0.25">
      <c r="A664" s="1">
        <v>661</v>
      </c>
      <c r="B664" s="5">
        <v>-0.78807258930365198</v>
      </c>
      <c r="C664">
        <v>-0.74108899349036594</v>
      </c>
      <c r="D664">
        <v>-0.78542458417228778</v>
      </c>
      <c r="E664" s="5">
        <v>-0.72588265618914705</v>
      </c>
      <c r="F664">
        <v>-0.72768950592804316</v>
      </c>
      <c r="G664">
        <v>-0.77519152924854429</v>
      </c>
      <c r="H664">
        <v>-0.72348931371624692</v>
      </c>
      <c r="I664">
        <v>-0.73219621052798722</v>
      </c>
      <c r="J664">
        <v>-0.74950806823204952</v>
      </c>
      <c r="K664">
        <v>-0.7293574044661516</v>
      </c>
      <c r="L664">
        <v>-0.72951132554064801</v>
      </c>
      <c r="M664">
        <v>-0.73131514310165224</v>
      </c>
      <c r="N664">
        <v>-0.73230844491630065</v>
      </c>
      <c r="O664">
        <v>-0.72952891969715905</v>
      </c>
      <c r="P664">
        <v>-0.72875127608455936</v>
      </c>
    </row>
    <row r="665" spans="1:16" x14ac:dyDescent="0.25">
      <c r="A665" s="1">
        <v>662</v>
      </c>
      <c r="B665" s="5">
        <v>-0.78824480435144095</v>
      </c>
      <c r="C665">
        <v>-0.741160651527348</v>
      </c>
      <c r="D665">
        <v>-0.78573859259191348</v>
      </c>
      <c r="E665" s="5">
        <v>-0.72587042670747104</v>
      </c>
      <c r="F665">
        <v>-0.72771085585592166</v>
      </c>
      <c r="G665">
        <v>-0.77527140663626326</v>
      </c>
      <c r="H665">
        <v>-0.72355153663073413</v>
      </c>
      <c r="I665">
        <v>-0.73220155860907565</v>
      </c>
      <c r="J665">
        <v>-0.74963220219628879</v>
      </c>
      <c r="K665">
        <v>-0.7293557966716756</v>
      </c>
      <c r="L665">
        <v>-0.72951128651138986</v>
      </c>
      <c r="M665">
        <v>-0.7313209399749151</v>
      </c>
      <c r="N665">
        <v>-0.73232577358857631</v>
      </c>
      <c r="O665">
        <v>-0.72953087943965467</v>
      </c>
      <c r="P665">
        <v>-0.72874670832089561</v>
      </c>
    </row>
    <row r="666" spans="1:16" x14ac:dyDescent="0.25">
      <c r="A666" s="1">
        <v>663</v>
      </c>
      <c r="B666" s="5">
        <v>-0.78841700872500997</v>
      </c>
      <c r="C666">
        <v>-0.74123230699538745</v>
      </c>
      <c r="D666">
        <v>-0.78605223019653014</v>
      </c>
      <c r="E666" s="5">
        <v>-0.72585820394827805</v>
      </c>
      <c r="F666">
        <v>-0.72773220577461695</v>
      </c>
      <c r="G666">
        <v>-0.77535128389537733</v>
      </c>
      <c r="H666">
        <v>-0.72361375946722351</v>
      </c>
      <c r="I666">
        <v>-0.7322069033265115</v>
      </c>
      <c r="J666">
        <v>-0.74975633585001633</v>
      </c>
      <c r="K666">
        <v>-0.72935420004230322</v>
      </c>
      <c r="L666">
        <v>-0.72951124748836127</v>
      </c>
      <c r="M666">
        <v>-0.73132673684750105</v>
      </c>
      <c r="N666">
        <v>-0.73234310225480215</v>
      </c>
      <c r="O666">
        <v>-0.72953283918207268</v>
      </c>
      <c r="P666">
        <v>-0.72874214289147266</v>
      </c>
    </row>
    <row r="667" spans="1:16" x14ac:dyDescent="0.25">
      <c r="A667" s="1">
        <v>664</v>
      </c>
      <c r="B667" s="5">
        <v>-0.78858920241117003</v>
      </c>
      <c r="C667">
        <v>-0.74130395989462183</v>
      </c>
      <c r="D667">
        <v>-0.78636549764259833</v>
      </c>
      <c r="E667" s="5">
        <v>-0.72584598792050903</v>
      </c>
      <c r="F667">
        <v>-0.72775355568412881</v>
      </c>
      <c r="G667">
        <v>-0.77543116102588705</v>
      </c>
      <c r="H667">
        <v>-0.72367598222571494</v>
      </c>
      <c r="I667">
        <v>-0.73221224468346724</v>
      </c>
      <c r="J667">
        <v>-0.74988046919323326</v>
      </c>
      <c r="K667">
        <v>-0.72935261455396938</v>
      </c>
      <c r="L667">
        <v>-0.72951120847156092</v>
      </c>
      <c r="M667">
        <v>-0.73133253371940976</v>
      </c>
      <c r="N667">
        <v>-0.73236043091497782</v>
      </c>
      <c r="O667">
        <v>-0.72953479892441342</v>
      </c>
      <c r="P667">
        <v>-0.7287375797945016</v>
      </c>
    </row>
    <row r="668" spans="1:16" x14ac:dyDescent="0.25">
      <c r="A668" s="1">
        <v>665</v>
      </c>
      <c r="B668" s="5">
        <v>-0.78876138539678198</v>
      </c>
      <c r="C668">
        <v>-0.74137561022518961</v>
      </c>
      <c r="D668">
        <v>-0.78667839558502894</v>
      </c>
      <c r="E668" s="5">
        <v>-0.72583377863311904</v>
      </c>
      <c r="F668">
        <v>-0.72777490558445768</v>
      </c>
      <c r="G668">
        <v>-0.77551103802779264</v>
      </c>
      <c r="H668">
        <v>-0.72373820490620844</v>
      </c>
      <c r="I668">
        <v>-0.73221758268311032</v>
      </c>
      <c r="J668">
        <v>-0.7500046022259409</v>
      </c>
      <c r="K668">
        <v>-0.7293510401826474</v>
      </c>
      <c r="L668">
        <v>-0.72951116946098715</v>
      </c>
      <c r="M668">
        <v>-0.73133833059064157</v>
      </c>
      <c r="N668">
        <v>-0.73237775956910367</v>
      </c>
      <c r="O668">
        <v>-0.72953675866667678</v>
      </c>
      <c r="P668">
        <v>-0.72873301902819521</v>
      </c>
    </row>
    <row r="669" spans="1:16" x14ac:dyDescent="0.25">
      <c r="A669" s="1">
        <v>666</v>
      </c>
      <c r="B669" s="5">
        <v>-0.78893355766875695</v>
      </c>
      <c r="C669">
        <v>-0.74144725798722899</v>
      </c>
      <c r="D669">
        <v>-0.78699092467718956</v>
      </c>
      <c r="E669" s="5">
        <v>-0.72582157609508302</v>
      </c>
      <c r="F669">
        <v>-0.72779625547560323</v>
      </c>
      <c r="G669">
        <v>-0.77559091490109422</v>
      </c>
      <c r="H669">
        <v>-0.72380042750870444</v>
      </c>
      <c r="I669">
        <v>-0.73222291732860612</v>
      </c>
      <c r="J669">
        <v>-0.75012873494814014</v>
      </c>
      <c r="K669">
        <v>-0.72934947690438934</v>
      </c>
      <c r="L669">
        <v>-0.72951113045663873</v>
      </c>
      <c r="M669">
        <v>-0.73134412746119637</v>
      </c>
      <c r="N669">
        <v>-0.73239508821717936</v>
      </c>
      <c r="O669">
        <v>-0.72953871840886275</v>
      </c>
      <c r="P669">
        <v>-0.72872846059076879</v>
      </c>
    </row>
    <row r="670" spans="1:16" x14ac:dyDescent="0.25">
      <c r="A670" s="1">
        <v>667</v>
      </c>
      <c r="B670" s="5">
        <v>-0.78910571921405903</v>
      </c>
      <c r="C670">
        <v>-0.74151890318087765</v>
      </c>
      <c r="D670">
        <v>-0.787303085570908</v>
      </c>
      <c r="E670" s="5">
        <v>-0.725809380315391</v>
      </c>
      <c r="F670">
        <v>-0.72781760535756568</v>
      </c>
      <c r="G670">
        <v>-0.77567079164579233</v>
      </c>
      <c r="H670">
        <v>-0.72386265003320294</v>
      </c>
      <c r="I670">
        <v>-0.73222824862311431</v>
      </c>
      <c r="J670">
        <v>-0.75025286735983232</v>
      </c>
      <c r="K670">
        <v>-0.72934792469530818</v>
      </c>
      <c r="L670">
        <v>-0.72951109145851378</v>
      </c>
      <c r="M670">
        <v>-0.73134992433107404</v>
      </c>
      <c r="N670">
        <v>-0.73241241685920544</v>
      </c>
      <c r="O670">
        <v>-0.72954067815097134</v>
      </c>
      <c r="P670">
        <v>-0.72872390448043844</v>
      </c>
    </row>
    <row r="671" spans="1:16" x14ac:dyDescent="0.25">
      <c r="A671" s="1">
        <v>668</v>
      </c>
      <c r="B671" s="5">
        <v>-0.78927787001970096</v>
      </c>
      <c r="C671">
        <v>-0.74159054580627448</v>
      </c>
      <c r="D671">
        <v>-0.78761487891647641</v>
      </c>
      <c r="E671" s="5">
        <v>-0.72579719130304998</v>
      </c>
      <c r="F671">
        <v>-0.72783895523034492</v>
      </c>
      <c r="G671">
        <v>-0.77575066826188732</v>
      </c>
      <c r="H671">
        <v>-0.72392487247970394</v>
      </c>
      <c r="I671">
        <v>-0.73223357656979204</v>
      </c>
      <c r="J671">
        <v>-0.75037699946101877</v>
      </c>
      <c r="K671">
        <v>-0.72934638353158432</v>
      </c>
      <c r="L671">
        <v>-0.72951105246661119</v>
      </c>
      <c r="M671">
        <v>-0.73135572120027492</v>
      </c>
      <c r="N671">
        <v>-0.73242974549518125</v>
      </c>
      <c r="O671">
        <v>-0.72954263789300255</v>
      </c>
      <c r="P671">
        <v>-0.72871935069542293</v>
      </c>
    </row>
    <row r="672" spans="1:16" x14ac:dyDescent="0.25">
      <c r="A672" s="1">
        <v>669</v>
      </c>
      <c r="B672" s="5">
        <v>-0.78945001007274296</v>
      </c>
      <c r="C672">
        <v>-0.74166218586355659</v>
      </c>
      <c r="D672">
        <v>-0.78792630536265795</v>
      </c>
      <c r="E672" s="5">
        <v>-0.72578500906708199</v>
      </c>
      <c r="F672">
        <v>-0.72786030509394106</v>
      </c>
      <c r="G672">
        <v>-0.7758305447493794</v>
      </c>
      <c r="H672">
        <v>-0.723987094848208</v>
      </c>
      <c r="I672">
        <v>-0.73223890117179136</v>
      </c>
      <c r="J672">
        <v>-0.75050113125170026</v>
      </c>
      <c r="K672">
        <v>-0.72934485338944965</v>
      </c>
      <c r="L672">
        <v>-0.72951101348092939</v>
      </c>
      <c r="M672">
        <v>-0.73136151806879846</v>
      </c>
      <c r="N672">
        <v>-0.73244707412510734</v>
      </c>
      <c r="O672">
        <v>-0.72954459763495627</v>
      </c>
      <c r="P672">
        <v>-0.72871479923394256</v>
      </c>
    </row>
    <row r="673" spans="1:16" x14ac:dyDescent="0.25">
      <c r="A673" s="1">
        <v>670</v>
      </c>
      <c r="B673" s="5">
        <v>-0.78962213936029901</v>
      </c>
      <c r="C673">
        <v>-0.74173382335286286</v>
      </c>
      <c r="D673">
        <v>-0.78823736555668855</v>
      </c>
      <c r="E673" s="5">
        <v>-0.72577283361653</v>
      </c>
      <c r="F673">
        <v>-0.727881654948354</v>
      </c>
      <c r="G673">
        <v>-0.77591042110826869</v>
      </c>
      <c r="H673">
        <v>-0.72404931713871479</v>
      </c>
      <c r="I673">
        <v>-0.73224422243226028</v>
      </c>
      <c r="J673">
        <v>-0.75062526273187813</v>
      </c>
      <c r="K673">
        <v>-0.72934333424521125</v>
      </c>
      <c r="L673">
        <v>-0.72951097450146674</v>
      </c>
      <c r="M673">
        <v>-0.73136731493664509</v>
      </c>
      <c r="N673">
        <v>-0.73246440274898328</v>
      </c>
      <c r="O673">
        <v>-0.72954655737683283</v>
      </c>
      <c r="P673">
        <v>-0.7287102500942193</v>
      </c>
    </row>
    <row r="674" spans="1:16" x14ac:dyDescent="0.25">
      <c r="A674" s="1">
        <v>671</v>
      </c>
      <c r="B674" s="5">
        <v>-0.78979425786953095</v>
      </c>
      <c r="C674">
        <v>-0.74180545827433086</v>
      </c>
      <c r="D674">
        <v>-0.78854806014428336</v>
      </c>
      <c r="E674" s="5">
        <v>-0.72576066496045</v>
      </c>
      <c r="F674">
        <v>-0.72790300479358372</v>
      </c>
      <c r="G674">
        <v>-0.77599029733855585</v>
      </c>
      <c r="H674">
        <v>-0.72411153935122474</v>
      </c>
      <c r="I674">
        <v>-0.73224954035434409</v>
      </c>
      <c r="J674">
        <v>-0.7507493939015536</v>
      </c>
      <c r="K674">
        <v>-0.72934182607522358</v>
      </c>
      <c r="L674">
        <v>-0.72951093552822199</v>
      </c>
      <c r="M674">
        <v>-0.73137311180381481</v>
      </c>
      <c r="N674">
        <v>-0.73248173136680961</v>
      </c>
      <c r="O674">
        <v>-0.72954851711863189</v>
      </c>
      <c r="P674">
        <v>-0.72870570327447726</v>
      </c>
    </row>
    <row r="675" spans="1:16" x14ac:dyDescent="0.25">
      <c r="A675" s="1">
        <v>672</v>
      </c>
      <c r="B675" s="5">
        <v>-0.78996636558764799</v>
      </c>
      <c r="C675">
        <v>-0.74187709062809892</v>
      </c>
      <c r="D675">
        <v>-0.7888583897696404</v>
      </c>
      <c r="E675" s="5">
        <v>-0.72574850310791705</v>
      </c>
      <c r="F675">
        <v>-0.72792435462963023</v>
      </c>
      <c r="G675">
        <v>-0.7760701734402411</v>
      </c>
      <c r="H675">
        <v>-0.72417376148573798</v>
      </c>
      <c r="I675">
        <v>-0.73225485494118303</v>
      </c>
      <c r="J675">
        <v>-0.750873524760728</v>
      </c>
      <c r="K675">
        <v>-0.72934032885591837</v>
      </c>
      <c r="L675">
        <v>-0.72951089656119317</v>
      </c>
      <c r="M675">
        <v>-0.73137890867030741</v>
      </c>
      <c r="N675">
        <v>-0.73249905997858566</v>
      </c>
      <c r="O675">
        <v>-0.72955047686035357</v>
      </c>
      <c r="P675">
        <v>-0.72870115877294195</v>
      </c>
    </row>
    <row r="676" spans="1:16" x14ac:dyDescent="0.25">
      <c r="A676" s="1">
        <v>673</v>
      </c>
      <c r="B676" s="5">
        <v>-0.790138462501912</v>
      </c>
      <c r="C676">
        <v>-0.74194872041430449</v>
      </c>
      <c r="D676">
        <v>-0.78916835507544458</v>
      </c>
      <c r="E676" s="5">
        <v>-0.72573634806802101</v>
      </c>
      <c r="F676">
        <v>-0.72794570445649376</v>
      </c>
      <c r="G676">
        <v>-0.77615004941332466</v>
      </c>
      <c r="H676">
        <v>-0.72423598354225449</v>
      </c>
      <c r="I676">
        <v>-0.73226016619591427</v>
      </c>
      <c r="J676">
        <v>-0.7509976553094021</v>
      </c>
      <c r="K676">
        <v>-0.7293388425637799</v>
      </c>
      <c r="L676">
        <v>-0.72951085760037948</v>
      </c>
      <c r="M676">
        <v>-0.731384705536123</v>
      </c>
      <c r="N676">
        <v>-0.73251638858431189</v>
      </c>
      <c r="O676">
        <v>-0.72955243660199798</v>
      </c>
      <c r="P676">
        <v>-0.72869661658784102</v>
      </c>
    </row>
    <row r="677" spans="1:16" x14ac:dyDescent="0.25">
      <c r="A677" s="1">
        <v>674</v>
      </c>
      <c r="B677" s="5">
        <v>-0.79031054859963101</v>
      </c>
      <c r="C677">
        <v>-0.74202034763308689</v>
      </c>
      <c r="D677">
        <v>-0.78947795670287391</v>
      </c>
      <c r="E677" s="5">
        <v>-0.72572419984987302</v>
      </c>
      <c r="F677">
        <v>-0.72796705427417407</v>
      </c>
      <c r="G677">
        <v>-0.77622992525780676</v>
      </c>
      <c r="H677">
        <v>-0.72429820552077462</v>
      </c>
      <c r="I677">
        <v>-0.73226547412166965</v>
      </c>
      <c r="J677">
        <v>-0.75112178554757736</v>
      </c>
      <c r="K677">
        <v>-0.7293373671753598</v>
      </c>
      <c r="L677">
        <v>-0.72951081864577882</v>
      </c>
      <c r="M677">
        <v>-0.73139050240126158</v>
      </c>
      <c r="N677">
        <v>-0.73253371718398819</v>
      </c>
      <c r="O677">
        <v>-0.72955439634356467</v>
      </c>
      <c r="P677">
        <v>-0.72869207671740388</v>
      </c>
    </row>
    <row r="678" spans="1:16" x14ac:dyDescent="0.25">
      <c r="A678" s="1">
        <v>675</v>
      </c>
      <c r="B678" s="5">
        <v>-0.79048262386816304</v>
      </c>
      <c r="C678">
        <v>-0.74209197228458323</v>
      </c>
      <c r="D678">
        <v>-0.78978719529160146</v>
      </c>
      <c r="E678" s="5">
        <v>-0.72571205846259601</v>
      </c>
      <c r="F678">
        <v>-0.72798840408267118</v>
      </c>
      <c r="G678">
        <v>-0.77630980097368774</v>
      </c>
      <c r="H678">
        <v>-0.72436042742129836</v>
      </c>
      <c r="I678">
        <v>-0.73227077872157909</v>
      </c>
      <c r="J678">
        <v>-0.75124591547525477</v>
      </c>
      <c r="K678">
        <v>-0.72933590266726256</v>
      </c>
      <c r="L678">
        <v>-0.72951077969739009</v>
      </c>
      <c r="M678">
        <v>-0.73139629926572314</v>
      </c>
      <c r="N678">
        <v>-0.73255104577761476</v>
      </c>
      <c r="O678">
        <v>-0.72955635608505431</v>
      </c>
      <c r="P678">
        <v>-0.72868753915986151</v>
      </c>
    </row>
    <row r="679" spans="1:16" x14ac:dyDescent="0.25">
      <c r="A679" s="1">
        <v>676</v>
      </c>
      <c r="B679" s="5">
        <v>-0.79065468829491503</v>
      </c>
      <c r="C679">
        <v>-0.7421635943689312</v>
      </c>
      <c r="D679">
        <v>-0.79009607147980165</v>
      </c>
      <c r="E679" s="5">
        <v>-0.725699923915334</v>
      </c>
      <c r="F679">
        <v>-0.72800975388198519</v>
      </c>
      <c r="G679">
        <v>-0.77638967656096813</v>
      </c>
      <c r="H679">
        <v>-0.72442264924382593</v>
      </c>
      <c r="I679">
        <v>-0.73227607999876598</v>
      </c>
      <c r="J679">
        <v>-0.75137004509243555</v>
      </c>
      <c r="K679">
        <v>-0.72933444901617372</v>
      </c>
      <c r="L679">
        <v>-0.72951074075521172</v>
      </c>
      <c r="M679">
        <v>-0.73140209612950779</v>
      </c>
      <c r="N679">
        <v>-0.73256837436519118</v>
      </c>
      <c r="O679">
        <v>-0.72955831582646646</v>
      </c>
      <c r="P679">
        <v>-0.72868300391344698</v>
      </c>
    </row>
    <row r="680" spans="1:16" x14ac:dyDescent="0.25">
      <c r="A680" s="1">
        <v>677</v>
      </c>
      <c r="B680" s="5">
        <v>-0.79082674186734103</v>
      </c>
      <c r="C680">
        <v>-0.7422352138862699</v>
      </c>
      <c r="D680">
        <v>-0.79040458590415397</v>
      </c>
      <c r="E680" s="5">
        <v>-0.725687796217246</v>
      </c>
      <c r="F680">
        <v>-0.72803110367211599</v>
      </c>
      <c r="G680">
        <v>-0.77646955201964818</v>
      </c>
      <c r="H680">
        <v>-0.72448487098835757</v>
      </c>
      <c r="I680">
        <v>-0.73228137795635284</v>
      </c>
      <c r="J680">
        <v>-0.75149417439912114</v>
      </c>
      <c r="K680">
        <v>-0.72933300619881025</v>
      </c>
      <c r="L680">
        <v>-0.72951070181924205</v>
      </c>
      <c r="M680">
        <v>-0.73140789299261522</v>
      </c>
      <c r="N680">
        <v>-0.73258570294671765</v>
      </c>
      <c r="O680">
        <v>-0.72956027556780145</v>
      </c>
      <c r="P680">
        <v>-0.72867847097639493</v>
      </c>
    </row>
    <row r="681" spans="1:16" x14ac:dyDescent="0.25">
      <c r="A681" s="1">
        <v>678</v>
      </c>
      <c r="B681" s="5">
        <v>-0.79099878457294404</v>
      </c>
      <c r="C681">
        <v>-0.7423068308367361</v>
      </c>
      <c r="D681">
        <v>-0.7907127391998473</v>
      </c>
      <c r="E681" s="5">
        <v>-0.72567567537750999</v>
      </c>
      <c r="F681">
        <v>-0.7280524534530638</v>
      </c>
      <c r="G681">
        <v>-0.77654942734972798</v>
      </c>
      <c r="H681">
        <v>-0.72454709265489325</v>
      </c>
      <c r="I681">
        <v>-0.73228667259745595</v>
      </c>
      <c r="J681">
        <v>-0.75161830339531222</v>
      </c>
      <c r="K681">
        <v>-0.72933157419198147</v>
      </c>
      <c r="L681">
        <v>-0.72951066288947986</v>
      </c>
      <c r="M681">
        <v>-0.73141368985504573</v>
      </c>
      <c r="N681">
        <v>-0.73260303152219441</v>
      </c>
      <c r="O681">
        <v>-0.72956223530905884</v>
      </c>
      <c r="P681">
        <v>-0.72867394034694211</v>
      </c>
    </row>
    <row r="682" spans="1:16" x14ac:dyDescent="0.25">
      <c r="A682" s="1">
        <v>679</v>
      </c>
      <c r="B682" s="5">
        <v>-0.791170816399275</v>
      </c>
      <c r="C682">
        <v>-0.74237844522046903</v>
      </c>
      <c r="D682">
        <v>-0.79102053200058453</v>
      </c>
      <c r="E682" s="5">
        <v>-0.72566356140531896</v>
      </c>
      <c r="F682">
        <v>-0.72807380322482851</v>
      </c>
      <c r="G682">
        <v>-0.77662930255120788</v>
      </c>
      <c r="H682">
        <v>-0.72460931424343333</v>
      </c>
      <c r="I682">
        <v>-0.73229196392518869</v>
      </c>
      <c r="J682">
        <v>-0.75174243208101021</v>
      </c>
      <c r="K682">
        <v>-0.7293301529725319</v>
      </c>
      <c r="L682">
        <v>-0.72951062396592348</v>
      </c>
      <c r="M682">
        <v>-0.73141948671679913</v>
      </c>
      <c r="N682">
        <v>-0.73262036009162124</v>
      </c>
      <c r="O682">
        <v>-0.72956419505023895</v>
      </c>
      <c r="P682">
        <v>-0.7286694120233268</v>
      </c>
    </row>
    <row r="683" spans="1:16" x14ac:dyDescent="0.25">
      <c r="A683" s="1">
        <v>680</v>
      </c>
      <c r="B683" s="5">
        <v>-0.79134283733393096</v>
      </c>
      <c r="C683">
        <v>-0.74245005703760591</v>
      </c>
      <c r="D683">
        <v>-0.79132796493858648</v>
      </c>
      <c r="E683" s="5">
        <v>-0.72565145430988398</v>
      </c>
      <c r="F683">
        <v>-0.7280951529874099</v>
      </c>
      <c r="G683">
        <v>-0.77670917762408853</v>
      </c>
      <c r="H683">
        <v>-0.72467153575397758</v>
      </c>
      <c r="I683">
        <v>-0.73229725194266004</v>
      </c>
      <c r="J683">
        <v>-0.75186656045621636</v>
      </c>
      <c r="K683">
        <v>-0.72932874251737778</v>
      </c>
      <c r="L683">
        <v>-0.72951058504857147</v>
      </c>
      <c r="M683">
        <v>-0.73142528357787551</v>
      </c>
      <c r="N683">
        <v>-0.73263768865499812</v>
      </c>
      <c r="O683">
        <v>-0.72956615479134157</v>
      </c>
      <c r="P683">
        <v>-0.72866488600378876</v>
      </c>
    </row>
    <row r="684" spans="1:16" x14ac:dyDescent="0.25">
      <c r="A684" s="1">
        <v>681</v>
      </c>
      <c r="B684" s="5">
        <v>-0.79151484736456001</v>
      </c>
      <c r="C684">
        <v>-0.74252166628828498</v>
      </c>
      <c r="D684">
        <v>-0.7916350386445965</v>
      </c>
      <c r="E684" s="5">
        <v>-0.72563935410043501</v>
      </c>
      <c r="F684">
        <v>-0.72811650274080841</v>
      </c>
      <c r="G684">
        <v>-0.77678905256836994</v>
      </c>
      <c r="H684">
        <v>-0.72473375718652655</v>
      </c>
      <c r="I684">
        <v>-0.73230253665297562</v>
      </c>
      <c r="J684">
        <v>-0.75199068852093176</v>
      </c>
      <c r="K684">
        <v>-0.72932734280350231</v>
      </c>
      <c r="L684">
        <v>-0.72951054613742239</v>
      </c>
      <c r="M684">
        <v>-0.73143108043827498</v>
      </c>
      <c r="N684">
        <v>-0.73265501721232495</v>
      </c>
      <c r="O684">
        <v>-0.72956811453236692</v>
      </c>
      <c r="P684">
        <v>-0.7286603622865705</v>
      </c>
    </row>
    <row r="685" spans="1:16" x14ac:dyDescent="0.25">
      <c r="A685" s="1">
        <v>682</v>
      </c>
      <c r="B685" s="5">
        <v>-0.79168684647885401</v>
      </c>
      <c r="C685">
        <v>-0.7425932729726441</v>
      </c>
      <c r="D685">
        <v>-0.79194175374788478</v>
      </c>
      <c r="E685" s="5">
        <v>-0.72562726078621698</v>
      </c>
      <c r="F685">
        <v>-0.72813785248502372</v>
      </c>
      <c r="G685">
        <v>-0.77686892738405233</v>
      </c>
      <c r="H685">
        <v>-0.72479597854108024</v>
      </c>
      <c r="I685">
        <v>-0.73230781805923717</v>
      </c>
      <c r="J685">
        <v>-0.75211481627515742</v>
      </c>
      <c r="K685">
        <v>-0.72932595380794174</v>
      </c>
      <c r="L685">
        <v>-0.72951050723247468</v>
      </c>
      <c r="M685">
        <v>-0.73143687729799733</v>
      </c>
      <c r="N685">
        <v>-0.73267234576360196</v>
      </c>
      <c r="O685">
        <v>-0.72957007427331477</v>
      </c>
      <c r="P685">
        <v>-0.72865584086991531</v>
      </c>
    </row>
    <row r="686" spans="1:16" x14ac:dyDescent="0.25">
      <c r="A686" s="1">
        <v>683</v>
      </c>
      <c r="B686" s="5">
        <v>-0.79185883466455398</v>
      </c>
      <c r="C686">
        <v>-0.74266487709082085</v>
      </c>
      <c r="D686">
        <v>-0.79224811087625302</v>
      </c>
      <c r="E686" s="5">
        <v>-0.72561517437649403</v>
      </c>
      <c r="F686">
        <v>-0.72815920222005592</v>
      </c>
      <c r="G686">
        <v>-0.77694880207113626</v>
      </c>
      <c r="H686">
        <v>-0.72485819981763866</v>
      </c>
      <c r="I686">
        <v>-0.73231309616454199</v>
      </c>
      <c r="J686">
        <v>-0.75223894371889477</v>
      </c>
      <c r="K686">
        <v>-0.72932457550778584</v>
      </c>
      <c r="L686">
        <v>-0.72951046833372679</v>
      </c>
      <c r="M686">
        <v>-0.73144267415704267</v>
      </c>
      <c r="N686">
        <v>-0.73268967430882914</v>
      </c>
      <c r="O686">
        <v>-0.72957203401418547</v>
      </c>
      <c r="P686">
        <v>-0.72865132175206893</v>
      </c>
    </row>
    <row r="687" spans="1:16" x14ac:dyDescent="0.25">
      <c r="A687" s="1">
        <v>684</v>
      </c>
      <c r="B687" s="5">
        <v>-0.79203081190944702</v>
      </c>
      <c r="C687">
        <v>-0.74273647864295422</v>
      </c>
      <c r="D687">
        <v>-0.79255411065603798</v>
      </c>
      <c r="E687" s="5">
        <v>-0.72560309488054697</v>
      </c>
      <c r="F687">
        <v>-0.72818055194590503</v>
      </c>
      <c r="G687">
        <v>-0.77702867662962194</v>
      </c>
      <c r="H687">
        <v>-0.72492042101620213</v>
      </c>
      <c r="I687">
        <v>-0.73231837097198349</v>
      </c>
      <c r="J687">
        <v>-0.7523630708521446</v>
      </c>
      <c r="K687">
        <v>-0.72932320788019245</v>
      </c>
      <c r="L687">
        <v>-0.7295104294411775</v>
      </c>
      <c r="M687">
        <v>-0.73144847101541099</v>
      </c>
      <c r="N687">
        <v>-0.73270700284800649</v>
      </c>
      <c r="O687">
        <v>-0.72957399375497856</v>
      </c>
      <c r="P687">
        <v>-0.72864680493127854</v>
      </c>
    </row>
    <row r="688" spans="1:16" x14ac:dyDescent="0.25">
      <c r="A688" s="1">
        <v>685</v>
      </c>
      <c r="B688" s="5">
        <v>-0.79220277820136797</v>
      </c>
      <c r="C688">
        <v>-0.74280807762918066</v>
      </c>
      <c r="D688">
        <v>-0.79285975371211592</v>
      </c>
      <c r="E688" s="5">
        <v>-0.72559102230767303</v>
      </c>
      <c r="F688">
        <v>-0.72820190166257115</v>
      </c>
      <c r="G688">
        <v>-0.77710855105950971</v>
      </c>
      <c r="H688">
        <v>-0.72498264213677077</v>
      </c>
      <c r="I688">
        <v>-0.73232364248465254</v>
      </c>
      <c r="J688">
        <v>-0.75248719767490846</v>
      </c>
      <c r="K688">
        <v>-0.72932185090238033</v>
      </c>
      <c r="L688">
        <v>-0.72951039055482514</v>
      </c>
      <c r="M688">
        <v>-0.7314542678731023</v>
      </c>
      <c r="N688">
        <v>-0.7327243313811338</v>
      </c>
      <c r="O688">
        <v>-0.72957595349569437</v>
      </c>
      <c r="P688">
        <v>-0.7286422904057932</v>
      </c>
    </row>
    <row r="689" spans="1:16" x14ac:dyDescent="0.25">
      <c r="A689" s="1">
        <v>686</v>
      </c>
      <c r="B689" s="5">
        <v>-0.79237473352819598</v>
      </c>
      <c r="C689">
        <v>-0.74287967404963928</v>
      </c>
      <c r="D689">
        <v>-0.79316504066790761</v>
      </c>
      <c r="E689" s="5">
        <v>-0.72557895666718997</v>
      </c>
      <c r="F689">
        <v>-0.72822325137005406</v>
      </c>
      <c r="G689">
        <v>-0.77718842536079979</v>
      </c>
      <c r="H689">
        <v>-0.72504486317934469</v>
      </c>
      <c r="I689">
        <v>-0.73232891070563444</v>
      </c>
      <c r="J689">
        <v>-0.75261132418718746</v>
      </c>
      <c r="K689">
        <v>-0.729320504551628</v>
      </c>
      <c r="L689">
        <v>-0.72951035167466827</v>
      </c>
      <c r="M689">
        <v>-0.7314600647301166</v>
      </c>
      <c r="N689">
        <v>-0.73274165990821116</v>
      </c>
      <c r="O689">
        <v>-0.72957791323633281</v>
      </c>
      <c r="P689">
        <v>-0.72863777817386388</v>
      </c>
    </row>
    <row r="690" spans="1:16" x14ac:dyDescent="0.25">
      <c r="A690" s="1">
        <v>687</v>
      </c>
      <c r="B690" s="5">
        <v>-0.79254667787786004</v>
      </c>
      <c r="C690">
        <v>-0.74295126790446764</v>
      </c>
      <c r="D690">
        <v>-0.79346997214538129</v>
      </c>
      <c r="E690" s="5">
        <v>-0.72556689796842999</v>
      </c>
      <c r="F690">
        <v>-0.72824460106835409</v>
      </c>
      <c r="G690">
        <v>-0.77726829953349252</v>
      </c>
      <c r="H690">
        <v>-0.72510708414392411</v>
      </c>
      <c r="I690">
        <v>-0.73233417563801173</v>
      </c>
      <c r="J690">
        <v>-0.7527354503889826</v>
      </c>
      <c r="K690">
        <v>-0.72931916880526459</v>
      </c>
      <c r="L690">
        <v>-0.72951031280070544</v>
      </c>
      <c r="M690">
        <v>-0.73146586158645388</v>
      </c>
      <c r="N690">
        <v>-0.73275898842923881</v>
      </c>
      <c r="O690">
        <v>-0.72957987297689386</v>
      </c>
      <c r="P690">
        <v>-0.72863326823374286</v>
      </c>
    </row>
    <row r="691" spans="1:16" x14ac:dyDescent="0.25">
      <c r="A691" s="1">
        <v>688</v>
      </c>
      <c r="B691" s="5">
        <v>-0.79271861123833398</v>
      </c>
      <c r="C691">
        <v>-0.74302285919380417</v>
      </c>
      <c r="D691">
        <v>-0.79377454876505793</v>
      </c>
      <c r="E691" s="5">
        <v>-0.72555484622074395</v>
      </c>
      <c r="F691">
        <v>-0.72826595075747091</v>
      </c>
      <c r="G691">
        <v>-0.77734817357758834</v>
      </c>
      <c r="H691">
        <v>-0.72516930503050914</v>
      </c>
      <c r="I691">
        <v>-0.73233943728486184</v>
      </c>
      <c r="J691">
        <v>-0.7528595762802951</v>
      </c>
      <c r="K691">
        <v>-0.72931784364068275</v>
      </c>
      <c r="L691">
        <v>-0.7295102739329351</v>
      </c>
      <c r="M691">
        <v>-0.73147165844211415</v>
      </c>
      <c r="N691">
        <v>-0.73277631694421652</v>
      </c>
      <c r="O691">
        <v>-0.72958183271737753</v>
      </c>
      <c r="P691">
        <v>-0.72862876058368498</v>
      </c>
    </row>
    <row r="692" spans="1:16" x14ac:dyDescent="0.25">
      <c r="A692" s="1">
        <v>689</v>
      </c>
      <c r="B692" s="5">
        <v>-0.79289053359763495</v>
      </c>
      <c r="C692">
        <v>-0.74309444791778567</v>
      </c>
      <c r="D692">
        <v>-0.79407877114601544</v>
      </c>
      <c r="E692" s="5">
        <v>-0.72554280143350103</v>
      </c>
      <c r="F692">
        <v>-0.72828730043740464</v>
      </c>
      <c r="G692">
        <v>-0.77742804749308747</v>
      </c>
      <c r="H692">
        <v>-0.72523152583909978</v>
      </c>
      <c r="I692">
        <v>-0.7323446956492603</v>
      </c>
      <c r="J692">
        <v>-0.75298370186112606</v>
      </c>
      <c r="K692">
        <v>-0.72931652903534439</v>
      </c>
      <c r="L692">
        <v>-0.72951023507135582</v>
      </c>
      <c r="M692">
        <v>-0.73147745529709729</v>
      </c>
      <c r="N692">
        <v>-0.73279364545314429</v>
      </c>
      <c r="O692">
        <v>-0.72958379245778371</v>
      </c>
      <c r="P692">
        <v>-0.72862425522194596</v>
      </c>
    </row>
    <row r="693" spans="1:16" x14ac:dyDescent="0.25">
      <c r="A693" s="1">
        <v>690</v>
      </c>
      <c r="B693" s="5">
        <v>-0.79306244494383005</v>
      </c>
      <c r="C693">
        <v>-0.7431660340765508</v>
      </c>
      <c r="D693">
        <v>-0.79438263990589209</v>
      </c>
      <c r="E693" s="5">
        <v>-0.72553076361608704</v>
      </c>
      <c r="F693">
        <v>-0.72830865010815549</v>
      </c>
      <c r="G693">
        <v>-0.77750792127999013</v>
      </c>
      <c r="H693">
        <v>-0.72529374656969625</v>
      </c>
      <c r="I693">
        <v>-0.73234995073427744</v>
      </c>
      <c r="J693">
        <v>-0.75310782713147695</v>
      </c>
      <c r="K693">
        <v>-0.72931522496675161</v>
      </c>
      <c r="L693">
        <v>-0.72951019621596613</v>
      </c>
      <c r="M693">
        <v>-0.73148325215140353</v>
      </c>
      <c r="N693">
        <v>-0.73281097395602224</v>
      </c>
      <c r="O693">
        <v>-0.72958575219811284</v>
      </c>
      <c r="P693">
        <v>-0.72861975214678409</v>
      </c>
    </row>
    <row r="694" spans="1:16" x14ac:dyDescent="0.25">
      <c r="A694" s="1">
        <v>691</v>
      </c>
      <c r="B694" s="5">
        <v>-0.79323434526502901</v>
      </c>
      <c r="C694">
        <v>-0.74323761767023711</v>
      </c>
      <c r="D694">
        <v>-0.79468615566089096</v>
      </c>
      <c r="E694" s="5">
        <v>-0.72551873277790702</v>
      </c>
      <c r="F694">
        <v>-0.72832999976972312</v>
      </c>
      <c r="G694">
        <v>-0.77758779493829677</v>
      </c>
      <c r="H694">
        <v>-0.72535596722229889</v>
      </c>
      <c r="I694">
        <v>-0.73235520254298003</v>
      </c>
      <c r="J694">
        <v>-0.75323195209134863</v>
      </c>
      <c r="K694">
        <v>-0.72931393141247403</v>
      </c>
      <c r="L694">
        <v>-0.7295101573667645</v>
      </c>
      <c r="M694">
        <v>-0.73148904900503264</v>
      </c>
      <c r="N694">
        <v>-0.73282830245285036</v>
      </c>
      <c r="O694">
        <v>-0.72958771193836425</v>
      </c>
      <c r="P694">
        <v>-0.72861525135645888</v>
      </c>
    </row>
    <row r="695" spans="1:16" x14ac:dyDescent="0.25">
      <c r="A695" s="1">
        <v>692</v>
      </c>
      <c r="B695" s="5">
        <v>-0.79340623454938897</v>
      </c>
      <c r="C695">
        <v>-0.7433091986989826</v>
      </c>
      <c r="D695">
        <v>-0.79498931902578474</v>
      </c>
      <c r="E695" s="5">
        <v>-0.72550670892838198</v>
      </c>
      <c r="F695">
        <v>-0.72835134942210777</v>
      </c>
      <c r="G695">
        <v>-0.7776676684680075</v>
      </c>
      <c r="H695">
        <v>-0.72541818779690759</v>
      </c>
      <c r="I695">
        <v>-0.73236045107843128</v>
      </c>
      <c r="J695">
        <v>-0.75335607674074223</v>
      </c>
      <c r="K695">
        <v>-0.72931264835015197</v>
      </c>
      <c r="L695">
        <v>-0.72951011852374936</v>
      </c>
      <c r="M695">
        <v>-0.73149484585798497</v>
      </c>
      <c r="N695">
        <v>-0.73284563094362865</v>
      </c>
      <c r="O695">
        <v>-0.7295896716785385</v>
      </c>
      <c r="P695">
        <v>-0.72861075284923182</v>
      </c>
    </row>
    <row r="696" spans="1:16" x14ac:dyDescent="0.25">
      <c r="A696" s="1">
        <v>693</v>
      </c>
      <c r="B696" s="5">
        <v>-0.79357811278511103</v>
      </c>
      <c r="C696">
        <v>-0.74338077716292505</v>
      </c>
      <c r="D696">
        <v>-0.79529213061391935</v>
      </c>
      <c r="E696" s="5">
        <v>-0.72549469207695205</v>
      </c>
      <c r="F696">
        <v>-0.72837269906530944</v>
      </c>
      <c r="G696">
        <v>-0.77774754186912298</v>
      </c>
      <c r="H696">
        <v>-0.72548040829352267</v>
      </c>
      <c r="I696">
        <v>-0.7323656963436902</v>
      </c>
      <c r="J696">
        <v>-0.75348020107965907</v>
      </c>
      <c r="K696">
        <v>-0.7293113757574583</v>
      </c>
      <c r="L696">
        <v>-0.7295100796869195</v>
      </c>
      <c r="M696">
        <v>-0.73150064271026005</v>
      </c>
      <c r="N696">
        <v>-0.73286295942835689</v>
      </c>
      <c r="O696">
        <v>-0.72959163141863514</v>
      </c>
      <c r="P696">
        <v>-0.72860625662336642</v>
      </c>
    </row>
    <row r="697" spans="1:16" x14ac:dyDescent="0.25">
      <c r="A697" s="1">
        <v>694</v>
      </c>
      <c r="B697" s="5">
        <v>-0.79374997996044305</v>
      </c>
      <c r="C697">
        <v>-0.74345235306220248</v>
      </c>
      <c r="D697">
        <v>-0.79559459103721797</v>
      </c>
      <c r="E697" s="5">
        <v>-0.72548268223307499</v>
      </c>
      <c r="F697">
        <v>-0.728394048699328</v>
      </c>
      <c r="G697">
        <v>-0.77782741514164322</v>
      </c>
      <c r="H697">
        <v>-0.72554262871214426</v>
      </c>
      <c r="I697">
        <v>-0.73237093834181177</v>
      </c>
      <c r="J697">
        <v>-0.75360432510810049</v>
      </c>
      <c r="K697">
        <v>-0.72931011361214781</v>
      </c>
      <c r="L697">
        <v>-0.72951004085627325</v>
      </c>
      <c r="M697">
        <v>-0.73150643956185812</v>
      </c>
      <c r="N697">
        <v>-0.7328802879070353</v>
      </c>
      <c r="O697">
        <v>-0.72959359115865463</v>
      </c>
      <c r="P697">
        <v>-0.72860176267712728</v>
      </c>
    </row>
    <row r="698" spans="1:16" x14ac:dyDescent="0.25">
      <c r="A698" s="1">
        <v>695</v>
      </c>
      <c r="B698" s="5">
        <v>-0.79392183606367595</v>
      </c>
      <c r="C698">
        <v>-0.74352392639695264</v>
      </c>
      <c r="D698">
        <v>-0.79589670090618514</v>
      </c>
      <c r="E698" s="5">
        <v>-0.72547067940622501</v>
      </c>
      <c r="F698">
        <v>-0.72841539832416369</v>
      </c>
      <c r="G698">
        <v>-0.77790728828556865</v>
      </c>
      <c r="H698">
        <v>-0.72560484905277234</v>
      </c>
      <c r="I698">
        <v>-0.73237617707584868</v>
      </c>
      <c r="J698">
        <v>-0.75372844882606715</v>
      </c>
      <c r="K698">
        <v>-0.72930886189201694</v>
      </c>
      <c r="L698">
        <v>-0.72951000203180916</v>
      </c>
      <c r="M698">
        <v>-0.73151223641277918</v>
      </c>
      <c r="N698">
        <v>-0.732897616379664</v>
      </c>
      <c r="O698">
        <v>-0.72959555089859673</v>
      </c>
      <c r="P698">
        <v>-0.72859727100878124</v>
      </c>
    </row>
    <row r="699" spans="1:16" x14ac:dyDescent="0.25">
      <c r="A699" s="1">
        <v>696</v>
      </c>
      <c r="B699" s="5">
        <v>-0.79409368108314504</v>
      </c>
      <c r="C699">
        <v>-0.74359549716731299</v>
      </c>
      <c r="D699">
        <v>-0.79619846082991141</v>
      </c>
      <c r="E699" s="5">
        <v>-0.72545868360589605</v>
      </c>
      <c r="F699">
        <v>-0.72843674793981616</v>
      </c>
      <c r="G699">
        <v>-0.77798716130089962</v>
      </c>
      <c r="H699">
        <v>-0.72566706931540736</v>
      </c>
      <c r="I699">
        <v>-0.73238141254884725</v>
      </c>
      <c r="J699">
        <v>-0.75385257223356072</v>
      </c>
      <c r="K699">
        <v>-0.72930762057492748</v>
      </c>
      <c r="L699">
        <v>-0.72950996321352579</v>
      </c>
      <c r="M699">
        <v>-0.73151803326302323</v>
      </c>
      <c r="N699">
        <v>-0.73291494484624276</v>
      </c>
      <c r="O699">
        <v>-0.72959751063846146</v>
      </c>
      <c r="P699">
        <v>-0.72859278161659702</v>
      </c>
    </row>
    <row r="700" spans="1:16" x14ac:dyDescent="0.25">
      <c r="A700" s="1">
        <v>697</v>
      </c>
      <c r="B700" s="5">
        <v>-0.79426551500723297</v>
      </c>
      <c r="C700">
        <v>-0.74366706537342198</v>
      </c>
      <c r="D700">
        <v>-0.79649987141607714</v>
      </c>
      <c r="E700" s="5">
        <v>-0.72544669484160096</v>
      </c>
      <c r="F700">
        <v>-0.72845809754628577</v>
      </c>
      <c r="G700">
        <v>-0.77806703418763623</v>
      </c>
      <c r="H700">
        <v>-0.72572928950004911</v>
      </c>
      <c r="I700">
        <v>-0.73238664476385262</v>
      </c>
      <c r="J700">
        <v>-0.75397669533058209</v>
      </c>
      <c r="K700">
        <v>-0.72930638963879424</v>
      </c>
      <c r="L700">
        <v>-0.72950992440142171</v>
      </c>
      <c r="M700">
        <v>-0.73152383011259037</v>
      </c>
      <c r="N700">
        <v>-0.73293227330677169</v>
      </c>
      <c r="O700">
        <v>-0.72959947037824868</v>
      </c>
      <c r="P700">
        <v>-0.72858829449884466</v>
      </c>
    </row>
    <row r="701" spans="1:16" x14ac:dyDescent="0.25">
      <c r="A701" s="1">
        <v>698</v>
      </c>
      <c r="B701" s="5">
        <v>-0.79443733782436399</v>
      </c>
      <c r="C701">
        <v>-0.74373863101541726</v>
      </c>
      <c r="D701">
        <v>-0.79680093327095591</v>
      </c>
      <c r="E701" s="5">
        <v>-0.725434713122867</v>
      </c>
      <c r="F701">
        <v>-0.72847944714357227</v>
      </c>
      <c r="G701">
        <v>-0.77814690694577904</v>
      </c>
      <c r="H701">
        <v>-0.72579150960669814</v>
      </c>
      <c r="I701">
        <v>-0.73239187372390413</v>
      </c>
      <c r="J701">
        <v>-0.75410081811713225</v>
      </c>
      <c r="K701">
        <v>-0.72930516906159626</v>
      </c>
      <c r="L701">
        <v>-0.72950988559549523</v>
      </c>
      <c r="M701">
        <v>-0.73152962696148038</v>
      </c>
      <c r="N701">
        <v>-0.73294960176125068</v>
      </c>
      <c r="O701">
        <v>-0.72960143011795864</v>
      </c>
      <c r="P701">
        <v>-0.72858380965379632</v>
      </c>
    </row>
    <row r="702" spans="1:16" x14ac:dyDescent="0.25">
      <c r="A702" s="1">
        <v>699</v>
      </c>
      <c r="B702" s="5">
        <v>-0.79460914952300798</v>
      </c>
      <c r="C702">
        <v>-0.74381019409343641</v>
      </c>
      <c r="D702">
        <v>-0.7971016469994201</v>
      </c>
      <c r="E702" s="5">
        <v>-0.72542273845924299</v>
      </c>
      <c r="F702">
        <v>-0.72850079673167578</v>
      </c>
      <c r="G702">
        <v>-0.77822677957532815</v>
      </c>
      <c r="H702">
        <v>-0.72585372963535399</v>
      </c>
      <c r="I702">
        <v>-0.73239709943203912</v>
      </c>
      <c r="J702">
        <v>-0.75422494059321299</v>
      </c>
      <c r="K702">
        <v>-0.72930395882136423</v>
      </c>
      <c r="L702">
        <v>-0.72950984679574515</v>
      </c>
      <c r="M702">
        <v>-0.73153542380969327</v>
      </c>
      <c r="N702">
        <v>-0.73296693020967996</v>
      </c>
      <c r="O702">
        <v>-0.7296033898575911</v>
      </c>
      <c r="P702">
        <v>-0.72857932707972561</v>
      </c>
    </row>
    <row r="703" spans="1:16" x14ac:dyDescent="0.25">
      <c r="A703" s="1">
        <v>700</v>
      </c>
      <c r="B703" s="5">
        <v>-0.79478095009168004</v>
      </c>
      <c r="C703">
        <v>-0.74388175460761685</v>
      </c>
      <c r="D703">
        <v>-0.79740201320494342</v>
      </c>
      <c r="E703" s="5">
        <v>-0.72541077086029404</v>
      </c>
      <c r="F703">
        <v>-0.72852214631059631</v>
      </c>
      <c r="G703">
        <v>-0.77830665207628413</v>
      </c>
      <c r="H703">
        <v>-0.72591594958601757</v>
      </c>
      <c r="I703">
        <v>-0.73240232189128918</v>
      </c>
      <c r="J703">
        <v>-0.75434906275882496</v>
      </c>
      <c r="K703">
        <v>-0.72930275889618035</v>
      </c>
      <c r="L703">
        <v>-0.7295098080021698</v>
      </c>
      <c r="M703">
        <v>-0.73154122065722926</v>
      </c>
      <c r="N703">
        <v>-0.7329842586520593</v>
      </c>
      <c r="O703">
        <v>-0.72960534959714629</v>
      </c>
      <c r="P703">
        <v>-0.72857484677490825</v>
      </c>
    </row>
    <row r="704" spans="1:16" x14ac:dyDescent="0.25">
      <c r="A704" s="1">
        <v>701</v>
      </c>
      <c r="B704" s="5">
        <v>-0.79495273951893397</v>
      </c>
      <c r="C704">
        <v>-0.74395331255809705</v>
      </c>
      <c r="D704">
        <v>-0.79770203248960558</v>
      </c>
      <c r="E704" s="5">
        <v>-0.72539881033560505</v>
      </c>
      <c r="F704">
        <v>-0.72854349588033396</v>
      </c>
      <c r="G704">
        <v>-0.77838652444864698</v>
      </c>
      <c r="H704">
        <v>-0.72597816945868832</v>
      </c>
      <c r="I704">
        <v>-0.73240754110468376</v>
      </c>
      <c r="J704">
        <v>-0.75447318461396928</v>
      </c>
      <c r="K704">
        <v>-0.72930156926420042</v>
      </c>
      <c r="L704">
        <v>-0.72950976921476784</v>
      </c>
      <c r="M704">
        <v>-0.73154701750408824</v>
      </c>
      <c r="N704">
        <v>-0.73300158708838892</v>
      </c>
      <c r="O704">
        <v>-0.7296073093366241</v>
      </c>
      <c r="P704">
        <v>-0.72857036873762138</v>
      </c>
    </row>
    <row r="705" spans="1:16" x14ac:dyDescent="0.25">
      <c r="A705" s="1">
        <v>702</v>
      </c>
      <c r="B705" s="5">
        <v>-0.79512451779337401</v>
      </c>
      <c r="C705">
        <v>-0.7440248679450151</v>
      </c>
      <c r="D705">
        <v>-0.79800170545409665</v>
      </c>
      <c r="E705" s="5">
        <v>-0.725386856894776</v>
      </c>
      <c r="F705">
        <v>-0.72856484544088862</v>
      </c>
      <c r="G705">
        <v>-0.77846639669241735</v>
      </c>
      <c r="H705">
        <v>-0.726040389253367</v>
      </c>
      <c r="I705">
        <v>-0.73241275707524844</v>
      </c>
      <c r="J705">
        <v>-0.7545973061586474</v>
      </c>
      <c r="K705">
        <v>-0.72930038990362112</v>
      </c>
      <c r="L705">
        <v>-0.72950973043353773</v>
      </c>
      <c r="M705">
        <v>-0.73155281435027009</v>
      </c>
      <c r="N705">
        <v>-0.7330189155186686</v>
      </c>
      <c r="O705">
        <v>-0.72960926907602452</v>
      </c>
      <c r="P705">
        <v>-0.72856589296614405</v>
      </c>
    </row>
    <row r="706" spans="1:16" x14ac:dyDescent="0.25">
      <c r="A706" s="1">
        <v>703</v>
      </c>
      <c r="B706" s="5">
        <v>-0.79529628490364401</v>
      </c>
      <c r="C706">
        <v>-0.74409642076850757</v>
      </c>
      <c r="D706">
        <v>-0.79830103269772013</v>
      </c>
      <c r="E706" s="5">
        <v>-0.72537491054742798</v>
      </c>
      <c r="F706">
        <v>-0.72858619499226018</v>
      </c>
      <c r="G706">
        <v>-0.77854626880759525</v>
      </c>
      <c r="H706">
        <v>-0.7261026089700533</v>
      </c>
      <c r="I706">
        <v>-0.73241796980600304</v>
      </c>
      <c r="J706">
        <v>-0.75472142739286052</v>
      </c>
      <c r="K706">
        <v>-0.72929922079270215</v>
      </c>
      <c r="L706">
        <v>-0.72950969165847801</v>
      </c>
      <c r="M706">
        <v>-0.73155861119577514</v>
      </c>
      <c r="N706">
        <v>-0.73303624394289835</v>
      </c>
      <c r="O706">
        <v>-0.72961122881534757</v>
      </c>
      <c r="P706">
        <v>-0.72856141945875696</v>
      </c>
    </row>
    <row r="707" spans="1:16" x14ac:dyDescent="0.25">
      <c r="A707" s="1">
        <v>704</v>
      </c>
      <c r="B707" s="5">
        <v>-0.79546804083843103</v>
      </c>
      <c r="C707">
        <v>-0.74416797102871279</v>
      </c>
      <c r="D707">
        <v>-0.79860001481839837</v>
      </c>
      <c r="E707" s="5">
        <v>-0.72536297130320004</v>
      </c>
      <c r="F707">
        <v>-0.72860754453444876</v>
      </c>
      <c r="G707">
        <v>-0.77862614079418124</v>
      </c>
      <c r="H707">
        <v>-0.72616482860874754</v>
      </c>
      <c r="I707">
        <v>-0.73242317929996703</v>
      </c>
      <c r="J707">
        <v>-0.75484554831660944</v>
      </c>
      <c r="K707">
        <v>-0.72929806190975177</v>
      </c>
      <c r="L707">
        <v>-0.72950965288958702</v>
      </c>
      <c r="M707">
        <v>-0.73156440804060296</v>
      </c>
      <c r="N707">
        <v>-0.73305357236107838</v>
      </c>
      <c r="O707">
        <v>-0.72961318855459323</v>
      </c>
      <c r="P707">
        <v>-0.72855694821374262</v>
      </c>
    </row>
    <row r="708" spans="1:16" x14ac:dyDescent="0.25">
      <c r="A708" s="1">
        <v>705</v>
      </c>
      <c r="B708" s="5">
        <v>-0.79563978558646697</v>
      </c>
      <c r="C708">
        <v>-0.74423951872576832</v>
      </c>
      <c r="D708">
        <v>-0.79889865241267477</v>
      </c>
      <c r="E708" s="5">
        <v>-0.72535103917174903</v>
      </c>
      <c r="F708">
        <v>-0.72862889406745435</v>
      </c>
      <c r="G708">
        <v>-0.77870601265217521</v>
      </c>
      <c r="H708">
        <v>-0.72622704816944994</v>
      </c>
      <c r="I708">
        <v>-0.73242838556015311</v>
      </c>
      <c r="J708">
        <v>-0.75496966892989559</v>
      </c>
      <c r="K708">
        <v>-0.72929691323314483</v>
      </c>
      <c r="L708">
        <v>-0.72950961412686377</v>
      </c>
      <c r="M708">
        <v>-0.73157020488475377</v>
      </c>
      <c r="N708">
        <v>-0.73307090077320858</v>
      </c>
      <c r="O708">
        <v>-0.72961514829376151</v>
      </c>
      <c r="P708">
        <v>-0.72855247922938526</v>
      </c>
    </row>
    <row r="709" spans="1:16" x14ac:dyDescent="0.25">
      <c r="A709" s="1">
        <v>706</v>
      </c>
      <c r="B709" s="5">
        <v>-0.79581151913652504</v>
      </c>
      <c r="C709">
        <v>-0.74431106385981272</v>
      </c>
      <c r="D709">
        <v>-0.79919694607571945</v>
      </c>
      <c r="E709" s="5">
        <v>-0.72533911416274999</v>
      </c>
      <c r="F709">
        <v>-0.72865024359127717</v>
      </c>
      <c r="G709">
        <v>-0.77878588438157803</v>
      </c>
      <c r="H709">
        <v>-0.72628926765216051</v>
      </c>
      <c r="I709">
        <v>-0.73243358858957175</v>
      </c>
      <c r="J709">
        <v>-0.75509378923272008</v>
      </c>
      <c r="K709">
        <v>-0.72929577474131158</v>
      </c>
      <c r="L709">
        <v>-0.72950957537030636</v>
      </c>
      <c r="M709">
        <v>-0.73157600172822768</v>
      </c>
      <c r="N709">
        <v>-0.73308822917928895</v>
      </c>
      <c r="O709">
        <v>-0.72961710803285229</v>
      </c>
      <c r="P709">
        <v>-0.72854801250397061</v>
      </c>
    </row>
    <row r="710" spans="1:16" x14ac:dyDescent="0.25">
      <c r="A710" s="1">
        <v>707</v>
      </c>
      <c r="B710" s="5">
        <v>-0.79598324147742305</v>
      </c>
      <c r="C710">
        <v>-0.74438260643098286</v>
      </c>
      <c r="D710">
        <v>-0.79949489640133209</v>
      </c>
      <c r="E710" s="5">
        <v>-0.72532719628589704</v>
      </c>
      <c r="F710">
        <v>-0.72867159310591689</v>
      </c>
      <c r="G710">
        <v>-0.77886575598238961</v>
      </c>
      <c r="H710">
        <v>-0.72635148705687946</v>
      </c>
      <c r="I710">
        <v>-0.73243878839122867</v>
      </c>
      <c r="J710">
        <v>-0.75521790922508425</v>
      </c>
      <c r="K710">
        <v>-0.72929464641272879</v>
      </c>
      <c r="L710">
        <v>-0.72950953661991336</v>
      </c>
      <c r="M710">
        <v>-0.73158179857102446</v>
      </c>
      <c r="N710">
        <v>-0.73310555757931961</v>
      </c>
      <c r="O710">
        <v>-0.72961906777186591</v>
      </c>
      <c r="P710">
        <v>-0.72854354803578669</v>
      </c>
    </row>
    <row r="711" spans="1:16" x14ac:dyDescent="0.25">
      <c r="A711" s="1">
        <v>708</v>
      </c>
      <c r="B711" s="5">
        <v>-0.79615495259801905</v>
      </c>
      <c r="C711">
        <v>-0.74445414643941654</v>
      </c>
      <c r="D711">
        <v>-0.79979250398194612</v>
      </c>
      <c r="E711" s="5">
        <v>-0.72531528555090197</v>
      </c>
      <c r="F711">
        <v>-0.72869294261137385</v>
      </c>
      <c r="G711">
        <v>-0.77894562745461049</v>
      </c>
      <c r="H711">
        <v>-0.72641370638360692</v>
      </c>
      <c r="I711">
        <v>-0.73244398496812735</v>
      </c>
      <c r="J711">
        <v>-0.75534202890698887</v>
      </c>
      <c r="K711">
        <v>-0.72929352822593441</v>
      </c>
      <c r="L711">
        <v>-0.72950949787568342</v>
      </c>
      <c r="M711">
        <v>-0.73158759541314433</v>
      </c>
      <c r="N711">
        <v>-0.73312288597330033</v>
      </c>
      <c r="O711">
        <v>-0.72962102751080204</v>
      </c>
      <c r="P711">
        <v>-0.72853908582312288</v>
      </c>
    </row>
    <row r="712" spans="1:16" x14ac:dyDescent="0.25">
      <c r="A712" s="1">
        <v>709</v>
      </c>
      <c r="B712" s="5">
        <v>-0.79632665248721701</v>
      </c>
      <c r="C712">
        <v>-0.74452568388525164</v>
      </c>
      <c r="D712">
        <v>-0.8000897694086333</v>
      </c>
      <c r="E712" s="5">
        <v>-0.725303381967495</v>
      </c>
      <c r="F712">
        <v>-0.7287142921076476</v>
      </c>
      <c r="G712">
        <v>-0.7790254987982409</v>
      </c>
      <c r="H712">
        <v>-0.72647592563234298</v>
      </c>
      <c r="I712">
        <v>-0.73244917832326639</v>
      </c>
      <c r="J712">
        <v>-0.75546614827843539</v>
      </c>
      <c r="K712">
        <v>-0.729292420159521</v>
      </c>
      <c r="L712">
        <v>-0.72950945913761511</v>
      </c>
      <c r="M712">
        <v>-0.73159339225458719</v>
      </c>
      <c r="N712">
        <v>-0.73314021436123122</v>
      </c>
      <c r="O712">
        <v>-0.7296229872496609</v>
      </c>
      <c r="P712">
        <v>-0.7285346258642702</v>
      </c>
    </row>
    <row r="713" spans="1:16" x14ac:dyDescent="0.25">
      <c r="A713" s="1">
        <v>710</v>
      </c>
      <c r="B713" s="5">
        <v>-0.79649834113396001</v>
      </c>
      <c r="C713">
        <v>-0.74459721876862583</v>
      </c>
      <c r="D713">
        <v>-0.80038669327110634</v>
      </c>
      <c r="E713" s="5">
        <v>-0.725291485545426</v>
      </c>
      <c r="F713">
        <v>-0.72873564159473858</v>
      </c>
      <c r="G713">
        <v>-0.77910537001328106</v>
      </c>
      <c r="H713">
        <v>-0.72653814480308798</v>
      </c>
      <c r="I713">
        <v>-0.73245436845964096</v>
      </c>
      <c r="J713">
        <v>-0.75559026733942503</v>
      </c>
      <c r="K713">
        <v>-0.72929132219213266</v>
      </c>
      <c r="L713">
        <v>-0.72950942040570688</v>
      </c>
      <c r="M713">
        <v>-0.73159918909535282</v>
      </c>
      <c r="N713">
        <v>-0.73315754274311229</v>
      </c>
      <c r="O713">
        <v>-0.72962494698844227</v>
      </c>
      <c r="P713">
        <v>-0.72853016815752147</v>
      </c>
    </row>
    <row r="714" spans="1:16" x14ac:dyDescent="0.25">
      <c r="A714" s="1">
        <v>711</v>
      </c>
      <c r="B714" s="5">
        <v>-0.79667001852723296</v>
      </c>
      <c r="C714">
        <v>-0.74466875108967656</v>
      </c>
      <c r="D714">
        <v>-0.80068327615772394</v>
      </c>
      <c r="E714" s="5">
        <v>-0.72527959629446304</v>
      </c>
      <c r="F714">
        <v>-0.72875699107264658</v>
      </c>
      <c r="G714">
        <v>-0.77918524109973131</v>
      </c>
      <c r="H714">
        <v>-0.72660036389584182</v>
      </c>
      <c r="I714">
        <v>-0.73245955538024277</v>
      </c>
      <c r="J714">
        <v>-0.75571438608995867</v>
      </c>
      <c r="K714">
        <v>-0.72929023430248385</v>
      </c>
      <c r="L714">
        <v>-0.72950938167995716</v>
      </c>
      <c r="M714">
        <v>-0.73160498593544165</v>
      </c>
      <c r="N714">
        <v>-0.73317487111894364</v>
      </c>
      <c r="O714">
        <v>-0.72962690672714636</v>
      </c>
      <c r="P714">
        <v>-0.72852571270117139</v>
      </c>
    </row>
    <row r="715" spans="1:16" x14ac:dyDescent="0.25">
      <c r="A715" s="1">
        <v>712</v>
      </c>
      <c r="B715" s="5">
        <v>-0.79684168465606697</v>
      </c>
      <c r="C715">
        <v>-0.74474028084854216</v>
      </c>
      <c r="D715">
        <v>-0.80097951865549422</v>
      </c>
      <c r="E715" s="5">
        <v>-0.72526771422439296</v>
      </c>
      <c r="F715">
        <v>-0.72877834054137169</v>
      </c>
      <c r="G715">
        <v>-0.77926511205759219</v>
      </c>
      <c r="H715">
        <v>-0.7266625829106047</v>
      </c>
      <c r="I715">
        <v>-0.73246473908805898</v>
      </c>
      <c r="J715">
        <v>-0.75583850453003776</v>
      </c>
      <c r="K715">
        <v>-0.72928915646931936</v>
      </c>
      <c r="L715">
        <v>-0.72950934296036452</v>
      </c>
      <c r="M715">
        <v>-0.73161078277485336</v>
      </c>
      <c r="N715">
        <v>-0.73319219948872516</v>
      </c>
      <c r="O715">
        <v>-0.72962886646577285</v>
      </c>
      <c r="P715">
        <v>-0.7285212594935162</v>
      </c>
    </row>
    <row r="716" spans="1:16" x14ac:dyDescent="0.25">
      <c r="A716" s="1">
        <v>713</v>
      </c>
      <c r="B716" s="5">
        <v>-0.79701333950953002</v>
      </c>
      <c r="C716">
        <v>-0.74481180804535896</v>
      </c>
      <c r="D716">
        <v>-0.8012754213500789</v>
      </c>
      <c r="E716" s="5">
        <v>-0.72525583934502103</v>
      </c>
      <c r="F716">
        <v>-0.72879969000091394</v>
      </c>
      <c r="G716">
        <v>-0.77934498288686371</v>
      </c>
      <c r="H716">
        <v>-0.72672480184737709</v>
      </c>
      <c r="I716">
        <v>-0.73246991958607433</v>
      </c>
      <c r="J716">
        <v>-0.75596262265966341</v>
      </c>
      <c r="K716">
        <v>-0.729288088671456</v>
      </c>
      <c r="L716">
        <v>-0.72950930424692773</v>
      </c>
      <c r="M716">
        <v>-0.73161657961358806</v>
      </c>
      <c r="N716">
        <v>-0.73320952785245685</v>
      </c>
      <c r="O716">
        <v>-0.72963082620432218</v>
      </c>
      <c r="P716">
        <v>-0.72851680853285405</v>
      </c>
    </row>
    <row r="717" spans="1:16" x14ac:dyDescent="0.25">
      <c r="A717" s="1">
        <v>714</v>
      </c>
      <c r="B717" s="5">
        <v>-0.79718498307673402</v>
      </c>
      <c r="C717">
        <v>-0.74488333268026652</v>
      </c>
      <c r="D717">
        <v>-0.80157098482579636</v>
      </c>
      <c r="E717" s="5">
        <v>-0.72524397166617005</v>
      </c>
      <c r="F717">
        <v>-0.72882103945127319</v>
      </c>
      <c r="G717">
        <v>-0.77942485358754621</v>
      </c>
      <c r="H717">
        <v>-0.72678702070615875</v>
      </c>
      <c r="I717">
        <v>-0.73247509687726886</v>
      </c>
      <c r="J717">
        <v>-0.75608674047883662</v>
      </c>
      <c r="K717">
        <v>-0.7292870308877577</v>
      </c>
      <c r="L717">
        <v>-0.72950926553964501</v>
      </c>
      <c r="M717">
        <v>-0.73162237645164574</v>
      </c>
      <c r="N717">
        <v>-0.73322685621013861</v>
      </c>
      <c r="O717">
        <v>-0.72963278594279413</v>
      </c>
      <c r="P717">
        <v>-0.72851235981748463</v>
      </c>
    </row>
    <row r="718" spans="1:16" x14ac:dyDescent="0.25">
      <c r="A718" s="1">
        <v>715</v>
      </c>
      <c r="B718" s="5">
        <v>-0.797356615346834</v>
      </c>
      <c r="C718">
        <v>-0.74495485475340084</v>
      </c>
      <c r="D718">
        <v>-0.80186620966562661</v>
      </c>
      <c r="E718" s="5">
        <v>-0.72523211119768505</v>
      </c>
      <c r="F718">
        <v>-0.72884238889244957</v>
      </c>
      <c r="G718">
        <v>-0.77950472415964012</v>
      </c>
      <c r="H718">
        <v>-0.72684923948694991</v>
      </c>
      <c r="I718">
        <v>-0.73248027096461965</v>
      </c>
      <c r="J718">
        <v>-0.7562108579875586</v>
      </c>
      <c r="K718">
        <v>-0.72928598309715387</v>
      </c>
      <c r="L718">
        <v>-0.72950922683851527</v>
      </c>
      <c r="M718">
        <v>-0.7316281732890263</v>
      </c>
      <c r="N718">
        <v>-0.73324418456177076</v>
      </c>
      <c r="O718">
        <v>-0.72963474568118869</v>
      </c>
      <c r="P718">
        <v>-0.7285079133457093</v>
      </c>
    </row>
    <row r="719" spans="1:16" x14ac:dyDescent="0.25">
      <c r="A719" s="1">
        <v>716</v>
      </c>
      <c r="B719" s="5">
        <v>-0.79752823630902303</v>
      </c>
      <c r="C719">
        <v>-0.74502637426490015</v>
      </c>
      <c r="D719">
        <v>-0.80216109645121425</v>
      </c>
      <c r="E719" s="5">
        <v>-0.72522025794942502</v>
      </c>
      <c r="F719">
        <v>-0.72886373832444296</v>
      </c>
      <c r="G719">
        <v>-0.77958459460314589</v>
      </c>
      <c r="H719">
        <v>-0.72691145818975078</v>
      </c>
      <c r="I719">
        <v>-0.73248544185109932</v>
      </c>
      <c r="J719">
        <v>-0.75633497518583082</v>
      </c>
      <c r="K719">
        <v>-0.72928494527860588</v>
      </c>
      <c r="L719">
        <v>-0.7295091881435366</v>
      </c>
      <c r="M719">
        <v>-0.73163397012573006</v>
      </c>
      <c r="N719">
        <v>-0.73326151290735309</v>
      </c>
      <c r="O719">
        <v>-0.72963670541950576</v>
      </c>
      <c r="P719">
        <v>-0.72850346911583153</v>
      </c>
    </row>
    <row r="720" spans="1:16" x14ac:dyDescent="0.25">
      <c r="A720" s="1">
        <v>717</v>
      </c>
      <c r="B720" s="5">
        <v>-0.79769984595253596</v>
      </c>
      <c r="C720">
        <v>-0.745097891214902</v>
      </c>
      <c r="D720">
        <v>-0.80245564576287254</v>
      </c>
      <c r="E720" s="5">
        <v>-0.72520841193127294</v>
      </c>
      <c r="F720">
        <v>-0.72888508774725369</v>
      </c>
      <c r="G720">
        <v>-0.77966446491806352</v>
      </c>
      <c r="H720">
        <v>-0.7269736768145616</v>
      </c>
      <c r="I720">
        <v>-0.73249060953967704</v>
      </c>
      <c r="J720">
        <v>-0.75645909207365392</v>
      </c>
      <c r="K720">
        <v>-0.72928391741115439</v>
      </c>
      <c r="L720">
        <v>-0.72950914945470768</v>
      </c>
      <c r="M720">
        <v>-0.7316397669617567</v>
      </c>
      <c r="N720">
        <v>-0.73327884124688558</v>
      </c>
      <c r="O720">
        <v>-0.72963866515774567</v>
      </c>
      <c r="P720">
        <v>-0.72849902712615588</v>
      </c>
    </row>
    <row r="721" spans="1:16" x14ac:dyDescent="0.25">
      <c r="A721" s="1">
        <v>718</v>
      </c>
      <c r="B721" s="5">
        <v>-0.79787144426665102</v>
      </c>
      <c r="C721">
        <v>-0.7451694056035445</v>
      </c>
      <c r="D721">
        <v>-0.80274985817958744</v>
      </c>
      <c r="E721" s="5">
        <v>-0.72519657315312802</v>
      </c>
      <c r="F721">
        <v>-0.72890643716088133</v>
      </c>
      <c r="G721">
        <v>-0.77974433510439334</v>
      </c>
      <c r="H721">
        <v>-0.72703589536138213</v>
      </c>
      <c r="I721">
        <v>-0.73249577403331911</v>
      </c>
      <c r="J721">
        <v>-0.75658320865102957</v>
      </c>
      <c r="K721">
        <v>-0.72928289947387326</v>
      </c>
      <c r="L721">
        <v>-0.72950911077202718</v>
      </c>
      <c r="M721">
        <v>-0.73164556379710621</v>
      </c>
      <c r="N721">
        <v>-0.73329616958036825</v>
      </c>
      <c r="O721">
        <v>-0.72964062489590786</v>
      </c>
      <c r="P721">
        <v>-0.72849458737498918</v>
      </c>
    </row>
    <row r="722" spans="1:16" x14ac:dyDescent="0.25">
      <c r="A722" s="1">
        <v>719</v>
      </c>
      <c r="B722" s="5">
        <v>-0.79804303124068399</v>
      </c>
      <c r="C722">
        <v>-0.74524091743096443</v>
      </c>
      <c r="D722">
        <v>-0.80304373427902109</v>
      </c>
      <c r="E722" s="5">
        <v>-0.72518474162490798</v>
      </c>
      <c r="F722">
        <v>-0.7289277865653262</v>
      </c>
      <c r="G722">
        <v>-0.77982420516213591</v>
      </c>
      <c r="H722">
        <v>-0.72709811383021306</v>
      </c>
      <c r="I722">
        <v>-0.73250093533498684</v>
      </c>
      <c r="J722">
        <v>-0.75670732491795856</v>
      </c>
      <c r="K722">
        <v>-0.7292818914459066</v>
      </c>
      <c r="L722">
        <v>-0.72950907209549365</v>
      </c>
      <c r="M722">
        <v>-0.73165136063177882</v>
      </c>
      <c r="N722">
        <v>-0.7333134979078012</v>
      </c>
      <c r="O722">
        <v>-0.72964258463399301</v>
      </c>
      <c r="P722">
        <v>-0.72849014986063965</v>
      </c>
    </row>
    <row r="723" spans="1:16" x14ac:dyDescent="0.25">
      <c r="A723" s="1">
        <v>720</v>
      </c>
      <c r="B723" s="5">
        <v>-0.79821460686399504</v>
      </c>
      <c r="C723">
        <v>-0.7453124266972998</v>
      </c>
      <c r="D723">
        <v>-0.8033372746375157</v>
      </c>
      <c r="E723" s="5">
        <v>-0.72517291735654998</v>
      </c>
      <c r="F723">
        <v>-0.72894913596058819</v>
      </c>
      <c r="G723">
        <v>-0.77990407509129156</v>
      </c>
      <c r="H723">
        <v>-0.72716033222105414</v>
      </c>
      <c r="I723">
        <v>-0.73250609344763895</v>
      </c>
      <c r="J723">
        <v>-0.75683144087444221</v>
      </c>
      <c r="K723">
        <v>-0.72928089330643608</v>
      </c>
      <c r="L723">
        <v>-0.72950903342510542</v>
      </c>
      <c r="M723">
        <v>-0.73165715746577431</v>
      </c>
      <c r="N723">
        <v>-0.73333082622918433</v>
      </c>
      <c r="O723">
        <v>-0.72964454437200055</v>
      </c>
      <c r="P723">
        <v>-0.72848571458141731</v>
      </c>
    </row>
    <row r="724" spans="1:16" x14ac:dyDescent="0.25">
      <c r="A724" s="1">
        <v>721</v>
      </c>
      <c r="B724" s="5">
        <v>-0.79838617112597998</v>
      </c>
      <c r="C724">
        <v>-0.74538393340268827</v>
      </c>
      <c r="D724">
        <v>-0.8036304798300975</v>
      </c>
      <c r="E724" s="5">
        <v>-0.72516110035801196</v>
      </c>
      <c r="F724">
        <v>-0.7289704853466672</v>
      </c>
      <c r="G724">
        <v>-0.77998394489186029</v>
      </c>
      <c r="H724">
        <v>-0.72722255053390561</v>
      </c>
      <c r="I724">
        <v>-0.7325112483742301</v>
      </c>
      <c r="J724">
        <v>-0.75695555652048174</v>
      </c>
      <c r="K724">
        <v>-0.72927990503470808</v>
      </c>
      <c r="L724">
        <v>-0.72950899476086128</v>
      </c>
      <c r="M724">
        <v>-0.73166295429909289</v>
      </c>
      <c r="N724">
        <v>-0.73334815454451774</v>
      </c>
      <c r="O724">
        <v>-0.72964650410993082</v>
      </c>
      <c r="P724">
        <v>-0.72848128153563374</v>
      </c>
    </row>
    <row r="725" spans="1:16" x14ac:dyDescent="0.25">
      <c r="A725" s="1">
        <v>722</v>
      </c>
      <c r="B725" s="5">
        <v>-0.79855772401608005</v>
      </c>
      <c r="C725">
        <v>-0.74545543754726684</v>
      </c>
      <c r="D725">
        <v>-0.80392335043048024</v>
      </c>
      <c r="E725" s="5">
        <v>-0.72514929063926903</v>
      </c>
      <c r="F725">
        <v>-0.72899183472356344</v>
      </c>
      <c r="G725">
        <v>-0.78006381456384266</v>
      </c>
      <c r="H725">
        <v>-0.7272847687687678</v>
      </c>
      <c r="I725">
        <v>-0.73251640011771157</v>
      </c>
      <c r="J725">
        <v>-0.75707967185607827</v>
      </c>
      <c r="K725">
        <v>-0.72927892661002169</v>
      </c>
      <c r="L725">
        <v>-0.72950895610275956</v>
      </c>
      <c r="M725">
        <v>-0.73166875113173446</v>
      </c>
      <c r="N725">
        <v>-0.73336548285380132</v>
      </c>
      <c r="O725">
        <v>-0.72964846384778381</v>
      </c>
      <c r="P725">
        <v>-0.72847685072160262</v>
      </c>
    </row>
    <row r="726" spans="1:16" x14ac:dyDescent="0.25">
      <c r="A726" s="1">
        <v>723</v>
      </c>
      <c r="B726" s="5">
        <v>-0.79872926552377399</v>
      </c>
      <c r="C726">
        <v>-0.74552693913117385</v>
      </c>
      <c r="D726">
        <v>-0.80421588701106905</v>
      </c>
      <c r="E726" s="5">
        <v>-0.72513748821031598</v>
      </c>
      <c r="F726">
        <v>-0.72901318409127669</v>
      </c>
      <c r="G726">
        <v>-0.78014368410723867</v>
      </c>
      <c r="H726">
        <v>-0.7273469869256407</v>
      </c>
      <c r="I726">
        <v>-0.73252154868103048</v>
      </c>
      <c r="J726">
        <v>-0.7572037868812328</v>
      </c>
      <c r="K726">
        <v>-0.72927795801171991</v>
      </c>
      <c r="L726">
        <v>-0.72950891745079871</v>
      </c>
      <c r="M726">
        <v>-0.73167454796369902</v>
      </c>
      <c r="N726">
        <v>-0.7333828111570353</v>
      </c>
      <c r="O726">
        <v>-0.7296504235855592</v>
      </c>
      <c r="P726">
        <v>-0.72847242213763885</v>
      </c>
    </row>
    <row r="727" spans="1:16" x14ac:dyDescent="0.25">
      <c r="A727" s="1">
        <v>724</v>
      </c>
      <c r="B727" s="5">
        <v>-0.79890079563857896</v>
      </c>
      <c r="C727">
        <v>-0.74559843815454663</v>
      </c>
      <c r="D727">
        <v>-0.80450809014296409</v>
      </c>
      <c r="E727" s="5">
        <v>-0.72512569308116703</v>
      </c>
      <c r="F727">
        <v>-0.7290345334498074</v>
      </c>
      <c r="G727">
        <v>-0.78022355352204908</v>
      </c>
      <c r="H727">
        <v>-0.72740920500452433</v>
      </c>
      <c r="I727">
        <v>-0.73252669406713022</v>
      </c>
      <c r="J727">
        <v>-0.75732790159594676</v>
      </c>
      <c r="K727">
        <v>-0.72927699921920308</v>
      </c>
      <c r="L727">
        <v>-0.7295088788049775</v>
      </c>
      <c r="M727">
        <v>-0.73168034479498656</v>
      </c>
      <c r="N727">
        <v>-0.73340013945421934</v>
      </c>
      <c r="O727">
        <v>-0.72965238332325744</v>
      </c>
      <c r="P727">
        <v>-0.72846799578205923</v>
      </c>
    </row>
    <row r="728" spans="1:16" x14ac:dyDescent="0.25">
      <c r="A728" s="1">
        <v>725</v>
      </c>
      <c r="B728" s="5">
        <v>-0.79907231435005599</v>
      </c>
      <c r="C728">
        <v>-0.74566993461752229</v>
      </c>
      <c r="D728">
        <v>-0.80479996039596424</v>
      </c>
      <c r="E728" s="5">
        <v>-0.72511390526185604</v>
      </c>
      <c r="F728">
        <v>-0.7290558827991549</v>
      </c>
      <c r="G728">
        <v>-0.78030342280827392</v>
      </c>
      <c r="H728">
        <v>-0.72747142300541912</v>
      </c>
      <c r="I728">
        <v>-0.73253183627895158</v>
      </c>
      <c r="J728">
        <v>-0.75745201600022127</v>
      </c>
      <c r="K728">
        <v>-0.72927605021192976</v>
      </c>
      <c r="L728">
        <v>-0.72950884016529449</v>
      </c>
      <c r="M728">
        <v>-0.73168614162559686</v>
      </c>
      <c r="N728">
        <v>-0.73341746774535355</v>
      </c>
      <c r="O728">
        <v>-0.72965434306087817</v>
      </c>
      <c r="P728">
        <v>-0.72846357165318243</v>
      </c>
    </row>
    <row r="729" spans="1:16" x14ac:dyDescent="0.25">
      <c r="A729" s="1">
        <v>726</v>
      </c>
      <c r="B729" s="5">
        <v>-0.79924382164780305</v>
      </c>
      <c r="C729">
        <v>-0.74574142852023906</v>
      </c>
      <c r="D729">
        <v>-0.80509149833857108</v>
      </c>
      <c r="E729" s="5">
        <v>-0.72510212476243596</v>
      </c>
      <c r="F729">
        <v>-0.72907723213931974</v>
      </c>
      <c r="G729">
        <v>-0.78038329196591349</v>
      </c>
      <c r="H729">
        <v>-0.72753364092832495</v>
      </c>
      <c r="I729">
        <v>-0.73253697531943107</v>
      </c>
      <c r="J729">
        <v>-0.75757613009405733</v>
      </c>
      <c r="K729">
        <v>-0.72927511096940822</v>
      </c>
      <c r="L729">
        <v>-0.72950880153174802</v>
      </c>
      <c r="M729">
        <v>-0.73169193845553038</v>
      </c>
      <c r="N729">
        <v>-0.73343479603043804</v>
      </c>
      <c r="O729">
        <v>-0.72965630279842153</v>
      </c>
      <c r="P729">
        <v>-0.72845914974932846</v>
      </c>
    </row>
    <row r="730" spans="1:16" x14ac:dyDescent="0.25">
      <c r="A730" s="1">
        <v>727</v>
      </c>
      <c r="B730" s="5">
        <v>-0.799415317521458</v>
      </c>
      <c r="C730">
        <v>-0.74581291986283338</v>
      </c>
      <c r="D730">
        <v>-0.80538270453799221</v>
      </c>
      <c r="E730" s="5">
        <v>-0.72509035159297797</v>
      </c>
      <c r="F730">
        <v>-0.72909858147030171</v>
      </c>
      <c r="G730">
        <v>-0.78046316099496804</v>
      </c>
      <c r="H730">
        <v>-0.72759585877324207</v>
      </c>
      <c r="I730">
        <v>-0.73254211119150092</v>
      </c>
      <c r="J730">
        <v>-0.75770024387745605</v>
      </c>
      <c r="K730">
        <v>-0.72927418147119094</v>
      </c>
      <c r="L730">
        <v>-0.72950876290433686</v>
      </c>
      <c r="M730">
        <v>-0.73169773528478688</v>
      </c>
      <c r="N730">
        <v>-0.73345212430947293</v>
      </c>
      <c r="O730">
        <v>-0.7296582625358875</v>
      </c>
      <c r="P730">
        <v>-0.72845473006881933</v>
      </c>
    </row>
    <row r="731" spans="1:16" x14ac:dyDescent="0.25">
      <c r="A731" s="1">
        <v>728</v>
      </c>
      <c r="B731" s="5">
        <v>-0.79958680196069798</v>
      </c>
      <c r="C731">
        <v>-0.74588440864544425</v>
      </c>
      <c r="D731">
        <v>-0.80567357956014551</v>
      </c>
      <c r="E731" s="5">
        <v>-0.72507858576357398</v>
      </c>
      <c r="F731">
        <v>-0.72911993079210091</v>
      </c>
      <c r="G731">
        <v>-0.78054302989543822</v>
      </c>
      <c r="H731">
        <v>-0.72765807654017067</v>
      </c>
      <c r="I731">
        <v>-0.73254724389809056</v>
      </c>
      <c r="J731">
        <v>-0.75782435735041898</v>
      </c>
      <c r="K731">
        <v>-0.72927326169689177</v>
      </c>
      <c r="L731">
        <v>-0.72950872428305924</v>
      </c>
      <c r="M731">
        <v>-0.73170353211336625</v>
      </c>
      <c r="N731">
        <v>-0.73346945258245799</v>
      </c>
      <c r="O731">
        <v>-0.7296602222732762</v>
      </c>
      <c r="P731">
        <v>-0.72845031260997861</v>
      </c>
    </row>
    <row r="732" spans="1:16" x14ac:dyDescent="0.25">
      <c r="A732" s="1">
        <v>729</v>
      </c>
      <c r="B732" s="5">
        <v>-0.79975827495524099</v>
      </c>
      <c r="C732">
        <v>-0.74595589486820801</v>
      </c>
      <c r="D732">
        <v>-0.80596412396966155</v>
      </c>
      <c r="E732" s="5">
        <v>-0.72506682728433602</v>
      </c>
      <c r="F732">
        <v>-0.72914128010471735</v>
      </c>
      <c r="G732">
        <v>-0.78062289866732415</v>
      </c>
      <c r="H732">
        <v>-0.72772029422911089</v>
      </c>
      <c r="I732">
        <v>-0.73255237344212576</v>
      </c>
      <c r="J732">
        <v>-0.757948470512947</v>
      </c>
      <c r="K732">
        <v>-0.7292723516261731</v>
      </c>
      <c r="L732">
        <v>-0.72950868566791383</v>
      </c>
      <c r="M732">
        <v>-0.73170932894126872</v>
      </c>
      <c r="N732">
        <v>-0.73348678084939323</v>
      </c>
      <c r="O732">
        <v>-0.72966218201058741</v>
      </c>
      <c r="P732">
        <v>-0.72844589737113141</v>
      </c>
    </row>
    <row r="733" spans="1:16" x14ac:dyDescent="0.25">
      <c r="A733" s="1">
        <v>730</v>
      </c>
      <c r="B733" s="5">
        <v>-0.799929736494842</v>
      </c>
      <c r="C733">
        <v>-0.74602737853126233</v>
      </c>
      <c r="D733">
        <v>-0.80625433832988924</v>
      </c>
      <c r="E733" s="5">
        <v>-0.725055076165394</v>
      </c>
      <c r="F733">
        <v>-0.7291626294081508</v>
      </c>
      <c r="G733">
        <v>-0.78070276731062604</v>
      </c>
      <c r="H733">
        <v>-0.72778251184006282</v>
      </c>
      <c r="I733">
        <v>-0.73255749982652874</v>
      </c>
      <c r="J733">
        <v>-0.75807258336504113</v>
      </c>
      <c r="K733">
        <v>-0.72927145123875159</v>
      </c>
      <c r="L733">
        <v>-0.7295086470588994</v>
      </c>
      <c r="M733">
        <v>-0.73171512576849407</v>
      </c>
      <c r="N733">
        <v>-0.73350410911027875</v>
      </c>
      <c r="O733">
        <v>-0.72966414174782135</v>
      </c>
      <c r="P733">
        <v>-0.72844148435060463</v>
      </c>
    </row>
    <row r="734" spans="1:16" x14ac:dyDescent="0.25">
      <c r="A734" s="1">
        <v>731</v>
      </c>
      <c r="B734" s="5">
        <v>-0.80010118656929596</v>
      </c>
      <c r="C734">
        <v>-0.74609885963474532</v>
      </c>
      <c r="D734">
        <v>-0.80654422320289731</v>
      </c>
      <c r="E734" s="5">
        <v>-0.725043332416897</v>
      </c>
      <c r="F734">
        <v>-0.72918397870240159</v>
      </c>
      <c r="G734">
        <v>-0.78078263582534413</v>
      </c>
      <c r="H734">
        <v>-0.72784472937302658</v>
      </c>
      <c r="I734">
        <v>-0.73256262305421793</v>
      </c>
      <c r="J734">
        <v>-0.75819669590670302</v>
      </c>
      <c r="K734">
        <v>-0.72927056051439132</v>
      </c>
      <c r="L734">
        <v>-0.72950860845601406</v>
      </c>
      <c r="M734">
        <v>-0.7317209225950424</v>
      </c>
      <c r="N734">
        <v>-0.73352143736511466</v>
      </c>
      <c r="O734">
        <v>-0.72966610148497779</v>
      </c>
      <c r="P734">
        <v>-0.72843707354672715</v>
      </c>
    </row>
    <row r="735" spans="1:16" x14ac:dyDescent="0.25">
      <c r="A735" s="1">
        <v>732</v>
      </c>
      <c r="B735" s="5">
        <v>-0.800272625168436</v>
      </c>
      <c r="C735">
        <v>-0.74617033817879375</v>
      </c>
      <c r="D735">
        <v>-0.80683377914947929</v>
      </c>
      <c r="E735" s="5">
        <v>-0.72503159604901601</v>
      </c>
      <c r="F735">
        <v>-0.7292053279874694</v>
      </c>
      <c r="G735">
        <v>-0.78086250421147918</v>
      </c>
      <c r="H735">
        <v>-0.72790694682800272</v>
      </c>
      <c r="I735">
        <v>-0.73256774312810813</v>
      </c>
      <c r="J735">
        <v>-0.75832080813793334</v>
      </c>
      <c r="K735">
        <v>-0.72926967943290733</v>
      </c>
      <c r="L735">
        <v>-0.72950856985925672</v>
      </c>
      <c r="M735">
        <v>-0.73172671942091383</v>
      </c>
      <c r="N735">
        <v>-0.73353876561390063</v>
      </c>
      <c r="O735">
        <v>-0.72966806122205696</v>
      </c>
      <c r="P735">
        <v>-0.7284326649578291</v>
      </c>
    </row>
    <row r="736" spans="1:16" x14ac:dyDescent="0.25">
      <c r="A736" s="1">
        <v>733</v>
      </c>
      <c r="B736" s="5">
        <v>-0.800444052282136</v>
      </c>
      <c r="C736">
        <v>-0.74624181416354518</v>
      </c>
      <c r="D736">
        <v>-0.80712300672915716</v>
      </c>
      <c r="E736" s="5">
        <v>-0.72501986707193899</v>
      </c>
      <c r="F736">
        <v>-0.72922667726335466</v>
      </c>
      <c r="G736">
        <v>-0.78094237246903098</v>
      </c>
      <c r="H736">
        <v>-0.72796916420499069</v>
      </c>
      <c r="I736">
        <v>-0.73257286005111066</v>
      </c>
      <c r="J736">
        <v>-0.75844492005873354</v>
      </c>
      <c r="K736">
        <v>-0.72926880797417171</v>
      </c>
      <c r="L736">
        <v>-0.7295085312686258</v>
      </c>
      <c r="M736">
        <v>-0.73173251624610813</v>
      </c>
      <c r="N736">
        <v>-0.73355609385663689</v>
      </c>
      <c r="O736">
        <v>-0.72967002095905864</v>
      </c>
      <c r="P736">
        <v>-0.72842825858224247</v>
      </c>
    </row>
    <row r="737" spans="1:16" x14ac:dyDescent="0.25">
      <c r="A737" s="1">
        <v>734</v>
      </c>
      <c r="B737" s="5">
        <v>-0.80061546790030402</v>
      </c>
      <c r="C737">
        <v>-0.74631328758913762</v>
      </c>
      <c r="D737">
        <v>-0.80741190650018413</v>
      </c>
      <c r="E737" s="5">
        <v>-0.725008145495877</v>
      </c>
      <c r="F737">
        <v>-0.72924802653005705</v>
      </c>
      <c r="G737">
        <v>-0.78102224059800007</v>
      </c>
      <c r="H737">
        <v>-0.72803138150399116</v>
      </c>
      <c r="I737">
        <v>-0.73257797382613266</v>
      </c>
      <c r="J737">
        <v>-0.75856903166910461</v>
      </c>
      <c r="K737">
        <v>-0.72926794611810697</v>
      </c>
      <c r="L737">
        <v>-0.72950849268411988</v>
      </c>
      <c r="M737">
        <v>-0.73173831307062542</v>
      </c>
      <c r="N737">
        <v>-0.73357342209332344</v>
      </c>
      <c r="O737">
        <v>-0.72967198069598316</v>
      </c>
      <c r="P737">
        <v>-0.72842385441830082</v>
      </c>
    </row>
    <row r="738" spans="1:16" x14ac:dyDescent="0.25">
      <c r="A738" s="1">
        <v>735</v>
      </c>
      <c r="B738" s="5">
        <v>-0.800786872012891</v>
      </c>
      <c r="C738">
        <v>-0.74638475845570751</v>
      </c>
      <c r="D738">
        <v>-0.80770047901954878</v>
      </c>
      <c r="E738" s="5">
        <v>-0.72499643133105696</v>
      </c>
      <c r="F738">
        <v>-0.72926937578757656</v>
      </c>
      <c r="G738">
        <v>-0.7811021085983868</v>
      </c>
      <c r="H738">
        <v>-0.7280935987250039</v>
      </c>
      <c r="I738">
        <v>-0.73258308445607923</v>
      </c>
      <c r="J738">
        <v>-0.75869314296904788</v>
      </c>
      <c r="K738">
        <v>-0.72926709384467892</v>
      </c>
      <c r="L738">
        <v>-0.72950845410573728</v>
      </c>
      <c r="M738">
        <v>-0.7317441098944657</v>
      </c>
      <c r="N738">
        <v>-0.73359075032396026</v>
      </c>
      <c r="O738">
        <v>-0.72967394043283018</v>
      </c>
      <c r="P738">
        <v>-0.72841945246433981</v>
      </c>
    </row>
    <row r="739" spans="1:16" x14ac:dyDescent="0.25">
      <c r="A739" s="1">
        <v>736</v>
      </c>
      <c r="B739" s="5">
        <v>-0.80095826460988295</v>
      </c>
      <c r="C739">
        <v>-0.74645622676339307</v>
      </c>
      <c r="D739">
        <v>-0.80798872484297879</v>
      </c>
      <c r="E739" s="5">
        <v>-0.724984724587728</v>
      </c>
      <c r="F739">
        <v>-0.7292907250359133</v>
      </c>
      <c r="G739">
        <v>-0.78118197647019139</v>
      </c>
      <c r="H739">
        <v>-0.72815581586802947</v>
      </c>
      <c r="I739">
        <v>-0.73258819194384983</v>
      </c>
      <c r="J739">
        <v>-0.75881725395856447</v>
      </c>
      <c r="K739">
        <v>-0.72926625113391286</v>
      </c>
      <c r="L739">
        <v>-0.72950841553347689</v>
      </c>
      <c r="M739">
        <v>-0.73174990671762896</v>
      </c>
      <c r="N739">
        <v>-0.73360807854854737</v>
      </c>
      <c r="O739">
        <v>-0.72967590016959982</v>
      </c>
      <c r="P739">
        <v>-0.72841505271869589</v>
      </c>
    </row>
    <row r="740" spans="1:16" x14ac:dyDescent="0.25">
      <c r="A740" s="1">
        <v>737</v>
      </c>
      <c r="B740" s="5">
        <v>-0.80112964568130496</v>
      </c>
      <c r="C740">
        <v>-0.74652769251233175</v>
      </c>
      <c r="D740">
        <v>-0.80827664452494374</v>
      </c>
      <c r="E740" s="5">
        <v>-0.72497302527616003</v>
      </c>
      <c r="F740">
        <v>-0.72931207427506717</v>
      </c>
      <c r="G740">
        <v>-0.78126184421341427</v>
      </c>
      <c r="H740">
        <v>-0.72821803293306764</v>
      </c>
      <c r="I740">
        <v>-0.73259329629234227</v>
      </c>
      <c r="J740">
        <v>-0.75894136463765549</v>
      </c>
      <c r="K740">
        <v>-0.72926541796588129</v>
      </c>
      <c r="L740">
        <v>-0.72950837696733706</v>
      </c>
      <c r="M740">
        <v>-0.73175570354011521</v>
      </c>
      <c r="N740">
        <v>-0.73362540676708476</v>
      </c>
      <c r="O740">
        <v>-0.72967785990629197</v>
      </c>
      <c r="P740">
        <v>-0.72841065517970804</v>
      </c>
    </row>
    <row r="741" spans="1:16" x14ac:dyDescent="0.25">
      <c r="A741" s="1">
        <v>738</v>
      </c>
      <c r="B741" s="5">
        <v>-0.80130101521722197</v>
      </c>
      <c r="C741">
        <v>-0.74659915570266067</v>
      </c>
      <c r="D741">
        <v>-0.80856423861865989</v>
      </c>
      <c r="E741" s="5">
        <v>-0.72496133340664004</v>
      </c>
      <c r="F741">
        <v>-0.72933342350503849</v>
      </c>
      <c r="G741">
        <v>-0.78134171182805545</v>
      </c>
      <c r="H741">
        <v>-0.72828024992011886</v>
      </c>
      <c r="I741">
        <v>-0.73259839750444933</v>
      </c>
      <c r="J741">
        <v>-0.75906547500632215</v>
      </c>
      <c r="K741">
        <v>-0.72926459432070201</v>
      </c>
      <c r="L741">
        <v>-0.72950833840731633</v>
      </c>
      <c r="M741">
        <v>-0.73176150036192456</v>
      </c>
      <c r="N741">
        <v>-0.73364273497957244</v>
      </c>
      <c r="O741">
        <v>-0.72967981964290674</v>
      </c>
      <c r="P741">
        <v>-0.7284062598457165</v>
      </c>
    </row>
    <row r="742" spans="1:16" x14ac:dyDescent="0.25">
      <c r="A742" s="1">
        <v>739</v>
      </c>
      <c r="B742" s="5">
        <v>-0.80147237320773201</v>
      </c>
      <c r="C742">
        <v>-0.74667061633451715</v>
      </c>
      <c r="D742">
        <v>-0.80885150767609248</v>
      </c>
      <c r="E742" s="5">
        <v>-0.724949648989476</v>
      </c>
      <c r="F742">
        <v>-0.72935477272582694</v>
      </c>
      <c r="G742">
        <v>-0.78142157931411582</v>
      </c>
      <c r="H742">
        <v>-0.72834246682918313</v>
      </c>
      <c r="I742">
        <v>-0.7326034955830617</v>
      </c>
      <c r="J742">
        <v>-0.75918958506456546</v>
      </c>
      <c r="K742">
        <v>-0.72926378017855908</v>
      </c>
      <c r="L742">
        <v>-0.72950829985341314</v>
      </c>
      <c r="M742">
        <v>-0.73176729718305678</v>
      </c>
      <c r="N742">
        <v>-0.7336600631860104</v>
      </c>
      <c r="O742">
        <v>-0.72968177937944434</v>
      </c>
      <c r="P742">
        <v>-0.72840186671506346</v>
      </c>
    </row>
    <row r="743" spans="1:16" x14ac:dyDescent="0.25">
      <c r="A743" s="1">
        <v>740</v>
      </c>
      <c r="B743" s="5">
        <v>-0.80164371964297498</v>
      </c>
      <c r="C743">
        <v>-0.74674207440803908</v>
      </c>
      <c r="D743">
        <v>-0.80913845224795977</v>
      </c>
      <c r="E743" s="5">
        <v>-0.72493797203499599</v>
      </c>
      <c r="F743">
        <v>-0.72937612193743273</v>
      </c>
      <c r="G743">
        <v>-0.78150144667159505</v>
      </c>
      <c r="H743">
        <v>-0.72840468366026068</v>
      </c>
      <c r="I743">
        <v>-0.73260859053106497</v>
      </c>
      <c r="J743">
        <v>-0.75931369481238675</v>
      </c>
      <c r="K743">
        <v>-0.72926297551966102</v>
      </c>
      <c r="L743">
        <v>-0.72950826130562618</v>
      </c>
      <c r="M743">
        <v>-0.73177309400351176</v>
      </c>
      <c r="N743">
        <v>-0.73367739138639854</v>
      </c>
      <c r="O743">
        <v>-0.72968373911590445</v>
      </c>
      <c r="P743">
        <v>-0.72839747578609215</v>
      </c>
    </row>
    <row r="744" spans="1:16" x14ac:dyDescent="0.25">
      <c r="A744" s="1">
        <v>741</v>
      </c>
      <c r="B744" s="5">
        <v>-0.80181505451312696</v>
      </c>
      <c r="C744">
        <v>-0.74681352992336347</v>
      </c>
      <c r="D744">
        <v>-0.80942507288373711</v>
      </c>
      <c r="E744" s="5">
        <v>-0.72492630255355095</v>
      </c>
      <c r="F744">
        <v>-0.72939747113985565</v>
      </c>
      <c r="G744">
        <v>-0.78158131390049368</v>
      </c>
      <c r="H744">
        <v>-0.72846690041335149</v>
      </c>
      <c r="I744">
        <v>-0.73261368235134205</v>
      </c>
      <c r="J744">
        <v>-0.75943780424978735</v>
      </c>
      <c r="K744">
        <v>-0.72926218032429801</v>
      </c>
      <c r="L744">
        <v>-0.729508222763954</v>
      </c>
      <c r="M744">
        <v>-0.73177889082329006</v>
      </c>
      <c r="N744">
        <v>-0.73369471958073706</v>
      </c>
      <c r="O744">
        <v>-0.72968569885228729</v>
      </c>
      <c r="P744">
        <v>-0.72839308705714834</v>
      </c>
    </row>
    <row r="745" spans="1:16" x14ac:dyDescent="0.25">
      <c r="A745" s="1">
        <v>742</v>
      </c>
      <c r="B745" s="5">
        <v>-0.80198637780839999</v>
      </c>
      <c r="C745">
        <v>-0.74688498288062755</v>
      </c>
      <c r="D745">
        <v>-0.8097113701316595</v>
      </c>
      <c r="E745" s="5">
        <v>-0.72491464055550603</v>
      </c>
      <c r="F745">
        <v>-0.7294188203330958</v>
      </c>
      <c r="G745">
        <v>-0.78166118100081228</v>
      </c>
      <c r="H745">
        <v>-0.7285291170884558</v>
      </c>
      <c r="I745">
        <v>-0.73261877104677209</v>
      </c>
      <c r="J745">
        <v>-0.75956191337676804</v>
      </c>
      <c r="K745">
        <v>-0.72926139457278072</v>
      </c>
      <c r="L745">
        <v>-0.72950818422839525</v>
      </c>
      <c r="M745">
        <v>-0.73178468764239124</v>
      </c>
      <c r="N745">
        <v>-0.73371204776902588</v>
      </c>
      <c r="O745">
        <v>-0.72968765858859264</v>
      </c>
      <c r="P745">
        <v>-0.72838870052657867</v>
      </c>
    </row>
    <row r="746" spans="1:16" x14ac:dyDescent="0.25">
      <c r="A746" s="1">
        <v>743</v>
      </c>
      <c r="B746" s="5">
        <v>-0.80215768951904398</v>
      </c>
      <c r="C746">
        <v>-0.74695643327996863</v>
      </c>
      <c r="D746">
        <v>-0.80999734453872563</v>
      </c>
      <c r="E746" s="5">
        <v>-0.72490298605125203</v>
      </c>
      <c r="F746">
        <v>-0.72944016951715329</v>
      </c>
      <c r="G746">
        <v>-0.78174104797255095</v>
      </c>
      <c r="H746">
        <v>-0.72859133368557372</v>
      </c>
      <c r="I746">
        <v>-0.732623856620231</v>
      </c>
      <c r="J746">
        <v>-0.75968602219333015</v>
      </c>
      <c r="K746">
        <v>-0.7292606182454876</v>
      </c>
      <c r="L746">
        <v>-0.72950814569894828</v>
      </c>
      <c r="M746">
        <v>-0.73179048446081552</v>
      </c>
      <c r="N746">
        <v>-0.73372937595126497</v>
      </c>
      <c r="O746">
        <v>-0.72968961832482049</v>
      </c>
      <c r="P746">
        <v>-0.72838431619273192</v>
      </c>
    </row>
    <row r="747" spans="1:16" x14ac:dyDescent="0.25">
      <c r="A747" s="1">
        <v>744</v>
      </c>
      <c r="B747" s="5">
        <v>-0.80232898963534804</v>
      </c>
      <c r="C747">
        <v>-0.74702788112152463</v>
      </c>
      <c r="D747">
        <v>-0.81028299665070125</v>
      </c>
      <c r="E747" s="5">
        <v>-0.72489133905119696</v>
      </c>
      <c r="F747">
        <v>-0.72946151869202802</v>
      </c>
      <c r="G747">
        <v>-0.78182091481570992</v>
      </c>
      <c r="H747">
        <v>-0.72865355020470557</v>
      </c>
      <c r="I747">
        <v>-0.73262893907459081</v>
      </c>
      <c r="J747">
        <v>-0.75981013069947501</v>
      </c>
      <c r="K747">
        <v>-0.72925985132284021</v>
      </c>
      <c r="L747">
        <v>-0.72950810717561165</v>
      </c>
      <c r="M747">
        <v>-0.73179628127856255</v>
      </c>
      <c r="N747">
        <v>-0.73374670412745435</v>
      </c>
      <c r="O747">
        <v>-0.72969157806097118</v>
      </c>
      <c r="P747">
        <v>-0.72837993405395818</v>
      </c>
    </row>
    <row r="748" spans="1:16" x14ac:dyDescent="0.25">
      <c r="A748" s="1">
        <v>745</v>
      </c>
      <c r="B748" s="5">
        <v>-0.80250027814763403</v>
      </c>
      <c r="C748">
        <v>-0.74709932640543242</v>
      </c>
      <c r="D748">
        <v>-0.81056832701212245</v>
      </c>
      <c r="E748" s="5">
        <v>-0.72487969956577103</v>
      </c>
      <c r="F748">
        <v>-0.7294828678577201</v>
      </c>
      <c r="G748">
        <v>-0.78190078153028952</v>
      </c>
      <c r="H748">
        <v>-0.72871576664585125</v>
      </c>
      <c r="I748">
        <v>-0.73263401841272036</v>
      </c>
      <c r="J748">
        <v>-0.75993423889520351</v>
      </c>
      <c r="K748">
        <v>-0.7292590937853124</v>
      </c>
      <c r="L748">
        <v>-0.72950806865838413</v>
      </c>
      <c r="M748">
        <v>-0.73180207809563258</v>
      </c>
      <c r="N748">
        <v>-0.73376403229759402</v>
      </c>
      <c r="O748">
        <v>-0.72969353779704449</v>
      </c>
      <c r="P748">
        <v>-0.72837555410860966</v>
      </c>
    </row>
    <row r="749" spans="1:16" x14ac:dyDescent="0.25">
      <c r="A749" s="1">
        <v>746</v>
      </c>
      <c r="B749" s="5">
        <v>-0.80267155504626397</v>
      </c>
      <c r="C749">
        <v>-0.74717076913182967</v>
      </c>
      <c r="D749">
        <v>-0.81085333616629973</v>
      </c>
      <c r="E749" s="5">
        <v>-0.724868067605422</v>
      </c>
      <c r="F749">
        <v>-0.72950421701422941</v>
      </c>
      <c r="G749">
        <v>-0.7819806481162902</v>
      </c>
      <c r="H749">
        <v>-0.72877798300901109</v>
      </c>
      <c r="I749">
        <v>-0.73263909463748433</v>
      </c>
      <c r="J749">
        <v>-0.76005834678051698</v>
      </c>
      <c r="K749">
        <v>-0.72925834561342373</v>
      </c>
      <c r="L749">
        <v>-0.72950803014726384</v>
      </c>
      <c r="M749">
        <v>-0.73180787491202581</v>
      </c>
      <c r="N749">
        <v>-0.73378136046168396</v>
      </c>
      <c r="O749">
        <v>-0.7296954975330403</v>
      </c>
      <c r="P749">
        <v>-0.72837117635503967</v>
      </c>
    </row>
    <row r="750" spans="1:16" x14ac:dyDescent="0.25">
      <c r="A750" s="1">
        <v>747</v>
      </c>
      <c r="B750" s="5">
        <v>-0.80284282032163601</v>
      </c>
      <c r="C750">
        <v>-0.74724220930085317</v>
      </c>
      <c r="D750">
        <v>-0.81113802465532081</v>
      </c>
      <c r="E750" s="5">
        <v>-0.72485644318062004</v>
      </c>
      <c r="F750">
        <v>-0.72952556616155606</v>
      </c>
      <c r="G750">
        <v>-0.78206051457371217</v>
      </c>
      <c r="H750">
        <v>-0.7288401992941852</v>
      </c>
      <c r="I750">
        <v>-0.73264416775174501</v>
      </c>
      <c r="J750">
        <v>-0.76018245435541665</v>
      </c>
      <c r="K750">
        <v>-0.72925760678774387</v>
      </c>
      <c r="L750">
        <v>-0.72950799164224966</v>
      </c>
      <c r="M750">
        <v>-0.73181367172774192</v>
      </c>
      <c r="N750">
        <v>-0.7337986886197243</v>
      </c>
      <c r="O750">
        <v>-0.72969745726895885</v>
      </c>
      <c r="P750">
        <v>-0.72836680079160354</v>
      </c>
    </row>
    <row r="751" spans="1:16" x14ac:dyDescent="0.25">
      <c r="A751" s="1">
        <v>748</v>
      </c>
      <c r="B751" s="5">
        <v>-0.80301407396418101</v>
      </c>
      <c r="C751">
        <v>-0.74731364691264068</v>
      </c>
      <c r="D751">
        <v>-0.81142239302005414</v>
      </c>
      <c r="E751" s="5">
        <v>-0.72484482630185598</v>
      </c>
      <c r="F751">
        <v>-0.72954691529969973</v>
      </c>
      <c r="G751">
        <v>-0.782140380902556</v>
      </c>
      <c r="H751">
        <v>-0.72890241550137347</v>
      </c>
      <c r="I751">
        <v>-0.73264923775835988</v>
      </c>
      <c r="J751">
        <v>-0.7603065616199034</v>
      </c>
      <c r="K751">
        <v>-0.72925687728889577</v>
      </c>
      <c r="L751">
        <v>-0.72950795314334016</v>
      </c>
      <c r="M751">
        <v>-0.73181946854278102</v>
      </c>
      <c r="N751">
        <v>-0.73381601677171493</v>
      </c>
      <c r="O751">
        <v>-0.7296994170047999</v>
      </c>
      <c r="P751">
        <v>-0.72836242741665813</v>
      </c>
    </row>
    <row r="752" spans="1:16" x14ac:dyDescent="0.25">
      <c r="A752" s="1">
        <v>749</v>
      </c>
      <c r="B752" s="5">
        <v>-0.80318531596437204</v>
      </c>
      <c r="C752">
        <v>-0.74738508196732922</v>
      </c>
      <c r="D752">
        <v>-0.81170644180015239</v>
      </c>
      <c r="E752" s="5">
        <v>-0.72483321697963998</v>
      </c>
      <c r="F752">
        <v>-0.72956826442866107</v>
      </c>
      <c r="G752">
        <v>-0.78222024710282134</v>
      </c>
      <c r="H752">
        <v>-0.72896463163057645</v>
      </c>
      <c r="I752">
        <v>-0.73265430466018389</v>
      </c>
      <c r="J752">
        <v>-0.76043066857397867</v>
      </c>
      <c r="K752">
        <v>-0.72925615709754243</v>
      </c>
      <c r="L752">
        <v>-0.72950791465053366</v>
      </c>
      <c r="M752">
        <v>-0.7318252653571431</v>
      </c>
      <c r="N752">
        <v>-0.73383334491765573</v>
      </c>
      <c r="O752">
        <v>-0.72970137674056368</v>
      </c>
      <c r="P752">
        <v>-0.72835805622856198</v>
      </c>
    </row>
    <row r="753" spans="1:16" x14ac:dyDescent="0.25">
      <c r="A753" s="1">
        <v>750</v>
      </c>
      <c r="B753" s="5">
        <v>-0.80335654631271403</v>
      </c>
      <c r="C753">
        <v>-0.74745651446505679</v>
      </c>
      <c r="D753">
        <v>-0.81199017153405673</v>
      </c>
      <c r="E753" s="5">
        <v>-0.72482161522450295</v>
      </c>
      <c r="F753">
        <v>-0.72958961354843954</v>
      </c>
      <c r="G753">
        <v>-0.7823001131745092</v>
      </c>
      <c r="H753">
        <v>-0.72902684768179415</v>
      </c>
      <c r="I753">
        <v>-0.73265936846006818</v>
      </c>
      <c r="J753">
        <v>-0.76055477521764359</v>
      </c>
      <c r="K753">
        <v>-0.72925544619440941</v>
      </c>
      <c r="L753">
        <v>-0.72950787616382895</v>
      </c>
      <c r="M753">
        <v>-0.73183106217082805</v>
      </c>
      <c r="N753">
        <v>-0.73385067305754692</v>
      </c>
      <c r="O753">
        <v>-0.72970333647625008</v>
      </c>
      <c r="P753">
        <v>-0.72835368722567517</v>
      </c>
    </row>
    <row r="754" spans="1:16" x14ac:dyDescent="0.25">
      <c r="A754" s="1">
        <v>751</v>
      </c>
      <c r="B754" s="5">
        <v>-0.80352776499974898</v>
      </c>
      <c r="C754">
        <v>-0.74752794440595982</v>
      </c>
      <c r="D754">
        <v>-0.81227358275899819</v>
      </c>
      <c r="E754" s="5">
        <v>-0.72481002104699699</v>
      </c>
      <c r="F754">
        <v>-0.72961096265903524</v>
      </c>
      <c r="G754">
        <v>-0.78237997911761947</v>
      </c>
      <c r="H754">
        <v>-0.72908906365502657</v>
      </c>
      <c r="I754">
        <v>-0.73266442916085994</v>
      </c>
      <c r="J754">
        <v>-0.76067888155089924</v>
      </c>
      <c r="K754">
        <v>-0.72925474456025818</v>
      </c>
      <c r="L754">
        <v>-0.72950783768322447</v>
      </c>
      <c r="M754">
        <v>-0.73183685898383621</v>
      </c>
      <c r="N754">
        <v>-0.73386800119138862</v>
      </c>
      <c r="O754">
        <v>-0.72970529621185909</v>
      </c>
      <c r="P754">
        <v>-0.72834932040635958</v>
      </c>
    </row>
    <row r="755" spans="1:16" x14ac:dyDescent="0.25">
      <c r="A755" s="1">
        <v>752</v>
      </c>
      <c r="B755" s="5">
        <v>-0.803698972016055</v>
      </c>
      <c r="C755">
        <v>-0.74759937179017577</v>
      </c>
      <c r="D755">
        <v>-0.81255667601100345</v>
      </c>
      <c r="E755" s="5">
        <v>-0.72479843445769399</v>
      </c>
      <c r="F755">
        <v>-0.72963231176044852</v>
      </c>
      <c r="G755">
        <v>-0.78245984493215281</v>
      </c>
      <c r="H755">
        <v>-0.72915127955027415</v>
      </c>
      <c r="I755">
        <v>-0.73266948676540367</v>
      </c>
      <c r="J755">
        <v>-0.76080298757374676</v>
      </c>
      <c r="K755">
        <v>-0.729254052175898</v>
      </c>
      <c r="L755">
        <v>-0.72950779920871855</v>
      </c>
      <c r="M755">
        <v>-0.73184265579616714</v>
      </c>
      <c r="N755">
        <v>-0.73388532931918049</v>
      </c>
      <c r="O755">
        <v>-0.72970725594739061</v>
      </c>
      <c r="P755">
        <v>-0.72834495576897862</v>
      </c>
    </row>
    <row r="756" spans="1:16" x14ac:dyDescent="0.25">
      <c r="A756" s="1">
        <v>753</v>
      </c>
      <c r="B756" s="5">
        <v>-0.80387016735224603</v>
      </c>
      <c r="C756">
        <v>-0.74767079661784241</v>
      </c>
      <c r="D756">
        <v>-0.81283945182489636</v>
      </c>
      <c r="E756" s="5">
        <v>-0.72478685546718702</v>
      </c>
      <c r="F756">
        <v>-0.7296536608526788</v>
      </c>
      <c r="G756">
        <v>-0.78253971061810912</v>
      </c>
      <c r="H756">
        <v>-0.72921349536753666</v>
      </c>
      <c r="I756">
        <v>-0.73267454127654019</v>
      </c>
      <c r="J756">
        <v>-0.76092709328618746</v>
      </c>
      <c r="K756">
        <v>-0.72925336902219573</v>
      </c>
      <c r="L756">
        <v>-0.7295077607403101</v>
      </c>
      <c r="M756">
        <v>-0.73184845260782116</v>
      </c>
      <c r="N756">
        <v>-0.73390265744092265</v>
      </c>
      <c r="O756">
        <v>-0.72970921568284497</v>
      </c>
      <c r="P756">
        <v>-0.72834059331189738</v>
      </c>
    </row>
    <row r="757" spans="1:16" x14ac:dyDescent="0.25">
      <c r="A757" s="1">
        <v>754</v>
      </c>
      <c r="B757" s="5">
        <v>-0.804041350998973</v>
      </c>
      <c r="C757">
        <v>-0.74774221888909598</v>
      </c>
      <c r="D757">
        <v>-0.81312191073430251</v>
      </c>
      <c r="E757" s="5">
        <v>-0.72477528408609104</v>
      </c>
      <c r="F757">
        <v>-0.72967500993572654</v>
      </c>
      <c r="G757">
        <v>-0.78261957617548894</v>
      </c>
      <c r="H757">
        <v>-0.72927571110681433</v>
      </c>
      <c r="I757">
        <v>-0.7326795926971067</v>
      </c>
      <c r="J757">
        <v>-0.76105119868822235</v>
      </c>
      <c r="K757">
        <v>-0.72925269508006363</v>
      </c>
      <c r="L757">
        <v>-0.72950772227799765</v>
      </c>
      <c r="M757">
        <v>-0.73185424941879818</v>
      </c>
      <c r="N757">
        <v>-0.73391998555661508</v>
      </c>
      <c r="O757">
        <v>-0.72971117541822172</v>
      </c>
      <c r="P757">
        <v>-0.72833623303348238</v>
      </c>
    </row>
    <row r="758" spans="1:16" x14ac:dyDescent="0.25">
      <c r="A758" s="1">
        <v>755</v>
      </c>
      <c r="B758" s="5">
        <v>-0.80421252294691803</v>
      </c>
      <c r="C758">
        <v>-0.74781363860407468</v>
      </c>
      <c r="D758">
        <v>-0.81340405327165166</v>
      </c>
      <c r="E758" s="5">
        <v>-0.724763720325038</v>
      </c>
      <c r="F758">
        <v>-0.72969635900959162</v>
      </c>
      <c r="G758">
        <v>-0.78269944160429261</v>
      </c>
      <c r="H758">
        <v>-0.72933792676810771</v>
      </c>
      <c r="I758">
        <v>-0.73268464102993602</v>
      </c>
      <c r="J758">
        <v>-0.76117530377985265</v>
      </c>
      <c r="K758">
        <v>-0.72925203033045549</v>
      </c>
      <c r="L758">
        <v>-0.72950768382177944</v>
      </c>
      <c r="M758">
        <v>-0.73186004622909806</v>
      </c>
      <c r="N758">
        <v>-0.73393731366625803</v>
      </c>
      <c r="O758">
        <v>-0.72971313515352121</v>
      </c>
      <c r="P758">
        <v>-0.72833187493210205</v>
      </c>
    </row>
    <row r="759" spans="1:16" x14ac:dyDescent="0.25">
      <c r="A759" s="1">
        <v>756</v>
      </c>
      <c r="B759" s="5">
        <v>-0.80438368318680298</v>
      </c>
      <c r="C759">
        <v>-0.74788505576291531</v>
      </c>
      <c r="D759">
        <v>-0.81368587996818176</v>
      </c>
      <c r="E759" s="5">
        <v>-0.72475216419468502</v>
      </c>
      <c r="F759">
        <v>-0.72971770807427416</v>
      </c>
      <c r="G759">
        <v>-0.78277930690452047</v>
      </c>
      <c r="H759">
        <v>-0.72940014235141637</v>
      </c>
      <c r="I759">
        <v>-0.73268968627785958</v>
      </c>
      <c r="J759">
        <v>-0.76129940856107958</v>
      </c>
      <c r="K759">
        <v>-0.7292513747543794</v>
      </c>
      <c r="L759">
        <v>-0.72950764537165436</v>
      </c>
      <c r="M759">
        <v>-0.73186584303872093</v>
      </c>
      <c r="N759">
        <v>-0.73395464176985115</v>
      </c>
      <c r="O759">
        <v>-0.72971509488874331</v>
      </c>
      <c r="P759">
        <v>-0.72832751900612647</v>
      </c>
    </row>
    <row r="760" spans="1:16" x14ac:dyDescent="0.25">
      <c r="A760" s="1">
        <v>757</v>
      </c>
      <c r="B760" s="5">
        <v>-0.80455483170938202</v>
      </c>
      <c r="C760">
        <v>-0.74795647036575585</v>
      </c>
      <c r="D760">
        <v>-0.81396739135394214</v>
      </c>
      <c r="E760" s="5">
        <v>-0.72474061570570703</v>
      </c>
      <c r="F760">
        <v>-0.72973905712977405</v>
      </c>
      <c r="G760">
        <v>-0.78285917207617273</v>
      </c>
      <c r="H760">
        <v>-0.72946235785674096</v>
      </c>
      <c r="I760">
        <v>-0.73269472844370398</v>
      </c>
      <c r="J760">
        <v>-0.76142351303190425</v>
      </c>
      <c r="K760">
        <v>-0.72925072833288596</v>
      </c>
      <c r="L760">
        <v>-0.72950760692762073</v>
      </c>
      <c r="M760">
        <v>-0.73187163984766701</v>
      </c>
      <c r="N760">
        <v>-0.73397196986739455</v>
      </c>
      <c r="O760">
        <v>-0.72971705462388803</v>
      </c>
      <c r="P760">
        <v>-0.72832316525392715</v>
      </c>
    </row>
    <row r="761" spans="1:16" x14ac:dyDescent="0.25">
      <c r="A761" s="1">
        <v>758</v>
      </c>
      <c r="B761" s="5">
        <v>-0.80472596850544797</v>
      </c>
      <c r="C761">
        <v>-0.7480278824127321</v>
      </c>
      <c r="D761">
        <v>-0.81424858795779642</v>
      </c>
      <c r="E761" s="5">
        <v>-0.724729074868802</v>
      </c>
      <c r="F761">
        <v>-0.72976040617609106</v>
      </c>
      <c r="G761">
        <v>-0.7829390371192495</v>
      </c>
      <c r="H761">
        <v>-0.72952457328408116</v>
      </c>
      <c r="I761">
        <v>-0.73269976753029187</v>
      </c>
      <c r="J761">
        <v>-0.76154761719232766</v>
      </c>
      <c r="K761">
        <v>-0.72925009104707983</v>
      </c>
      <c r="L761">
        <v>-0.72950756848967713</v>
      </c>
      <c r="M761">
        <v>-0.73187743665593596</v>
      </c>
      <c r="N761">
        <v>-0.73398929795888845</v>
      </c>
      <c r="O761">
        <v>-0.72971901435895536</v>
      </c>
      <c r="P761">
        <v>-0.72831881367387707</v>
      </c>
    </row>
    <row r="762" spans="1:16" x14ac:dyDescent="0.25">
      <c r="A762" s="1">
        <v>759</v>
      </c>
      <c r="B762" s="5">
        <v>-0.80489709356582395</v>
      </c>
      <c r="C762">
        <v>-0.74809929190398206</v>
      </c>
      <c r="D762">
        <v>-0.81452947030742662</v>
      </c>
      <c r="E762" s="5">
        <v>-0.72471754169468805</v>
      </c>
      <c r="F762">
        <v>-0.72978175521322552</v>
      </c>
      <c r="G762">
        <v>-0.78301890203375146</v>
      </c>
      <c r="H762">
        <v>-0.72958678863343762</v>
      </c>
      <c r="I762">
        <v>-0.73270480354044343</v>
      </c>
      <c r="J762">
        <v>-0.76167172104235126</v>
      </c>
      <c r="K762">
        <v>-0.72924946287811043</v>
      </c>
      <c r="L762">
        <v>-0.72950753005782221</v>
      </c>
      <c r="M762">
        <v>-0.7318832334635279</v>
      </c>
      <c r="N762">
        <v>-0.73400662604433276</v>
      </c>
      <c r="O762">
        <v>-0.72972097409394532</v>
      </c>
      <c r="P762">
        <v>-0.72831446426435154</v>
      </c>
    </row>
    <row r="763" spans="1:16" x14ac:dyDescent="0.25">
      <c r="A763" s="1">
        <v>760</v>
      </c>
      <c r="B763" s="5">
        <v>-0.80506820688137004</v>
      </c>
      <c r="C763">
        <v>-0.74817069883964349</v>
      </c>
      <c r="D763">
        <v>-0.81481003892933535</v>
      </c>
      <c r="E763" s="5">
        <v>-0.72470601619410402</v>
      </c>
      <c r="F763">
        <v>-0.72980310424117734</v>
      </c>
      <c r="G763">
        <v>-0.78309876681967894</v>
      </c>
      <c r="H763">
        <v>-0.72964900390481002</v>
      </c>
      <c r="I763">
        <v>-0.73270983647697518</v>
      </c>
      <c r="J763">
        <v>-0.76179582458197637</v>
      </c>
      <c r="K763">
        <v>-0.72924884380716792</v>
      </c>
      <c r="L763">
        <v>-0.72950749163205453</v>
      </c>
      <c r="M763">
        <v>-0.73188903027044272</v>
      </c>
      <c r="N763">
        <v>-0.73402395412372734</v>
      </c>
      <c r="O763">
        <v>-0.729722933828858</v>
      </c>
      <c r="P763">
        <v>-0.7283101170237265</v>
      </c>
    </row>
    <row r="764" spans="1:16" x14ac:dyDescent="0.25">
      <c r="A764" s="1">
        <v>761</v>
      </c>
      <c r="B764" s="5">
        <v>-0.80523930844298297</v>
      </c>
      <c r="C764">
        <v>-0.74824210321985263</v>
      </c>
      <c r="D764">
        <v>-0.81509029434885039</v>
      </c>
      <c r="E764" s="5">
        <v>-0.72469449837780897</v>
      </c>
      <c r="F764">
        <v>-0.7298244532599466</v>
      </c>
      <c r="G764">
        <v>-0.78317863147703182</v>
      </c>
      <c r="H764">
        <v>-0.72971121909819892</v>
      </c>
      <c r="I764">
        <v>-0.73271486634270044</v>
      </c>
      <c r="J764">
        <v>-0.76191992781120343</v>
      </c>
      <c r="K764">
        <v>-0.72924823381550319</v>
      </c>
      <c r="L764">
        <v>-0.72950745321237254</v>
      </c>
      <c r="M764">
        <v>-0.73189482707668052</v>
      </c>
      <c r="N764">
        <v>-0.7340412821970721</v>
      </c>
      <c r="O764">
        <v>-0.7297248935636933</v>
      </c>
      <c r="P764">
        <v>-0.72830577195038038</v>
      </c>
    </row>
    <row r="765" spans="1:16" x14ac:dyDescent="0.25">
      <c r="A765" s="1">
        <v>762</v>
      </c>
      <c r="B765" s="5">
        <v>-0.80541039824159</v>
      </c>
      <c r="C765">
        <v>-0.74831350504474714</v>
      </c>
      <c r="D765">
        <v>-0.81537023709012701</v>
      </c>
      <c r="E765" s="5">
        <v>-0.72468298825658595</v>
      </c>
      <c r="F765">
        <v>-0.72984580226953311</v>
      </c>
      <c r="G765">
        <v>-0.78325849600581077</v>
      </c>
      <c r="H765">
        <v>-0.72977343421360397</v>
      </c>
      <c r="I765">
        <v>-0.73271989314042829</v>
      </c>
      <c r="J765">
        <v>-0.76204403073003435</v>
      </c>
      <c r="K765">
        <v>-0.72924763288439953</v>
      </c>
      <c r="L765">
        <v>-0.7295074147987749</v>
      </c>
      <c r="M765">
        <v>-0.73190062388224153</v>
      </c>
      <c r="N765">
        <v>-0.73405861026436725</v>
      </c>
      <c r="O765">
        <v>-0.72972685329845111</v>
      </c>
      <c r="P765">
        <v>-0.72830142904269268</v>
      </c>
    </row>
    <row r="766" spans="1:16" x14ac:dyDescent="0.25">
      <c r="A766" s="1">
        <v>763</v>
      </c>
      <c r="B766" s="5">
        <v>-0.80558147626815602</v>
      </c>
      <c r="C766">
        <v>-0.74838490431446403</v>
      </c>
      <c r="D766">
        <v>-0.81564986767615144</v>
      </c>
      <c r="E766" s="5">
        <v>-0.72467148584123597</v>
      </c>
      <c r="F766">
        <v>-0.72986715126993718</v>
      </c>
      <c r="G766">
        <v>-0.7833383604060159</v>
      </c>
      <c r="H766">
        <v>-0.72983564925102584</v>
      </c>
      <c r="I766">
        <v>-0.73272491687296537</v>
      </c>
      <c r="J766">
        <v>-0.76216813333846989</v>
      </c>
      <c r="K766">
        <v>-0.729247040995193</v>
      </c>
      <c r="L766">
        <v>-0.72950737639126007</v>
      </c>
      <c r="M766">
        <v>-0.73190642068712541</v>
      </c>
      <c r="N766">
        <v>-0.73407593832561291</v>
      </c>
      <c r="O766">
        <v>-0.72972881303313153</v>
      </c>
      <c r="P766">
        <v>-0.72829708829904483</v>
      </c>
    </row>
    <row r="767" spans="1:16" x14ac:dyDescent="0.25">
      <c r="A767" s="1">
        <v>764</v>
      </c>
      <c r="B767" s="5">
        <v>-0.80575254251367801</v>
      </c>
      <c r="C767">
        <v>-0.74845630102914062</v>
      </c>
      <c r="D767">
        <v>-0.81592918662874436</v>
      </c>
      <c r="E767" s="5">
        <v>-0.72465999114258295</v>
      </c>
      <c r="F767">
        <v>-0.72988850026115848</v>
      </c>
      <c r="G767">
        <v>-0.78341822467764777</v>
      </c>
      <c r="H767">
        <v>-0.72989786421046421</v>
      </c>
      <c r="I767">
        <v>-0.73272993754311411</v>
      </c>
      <c r="J767">
        <v>-0.76229223563651138</v>
      </c>
      <c r="K767">
        <v>-0.72924645812927125</v>
      </c>
      <c r="L767">
        <v>-0.7295073379898267</v>
      </c>
      <c r="M767">
        <v>-0.73191221749133228</v>
      </c>
      <c r="N767">
        <v>-0.73409326638080896</v>
      </c>
      <c r="O767">
        <v>-0.72973077276773468</v>
      </c>
      <c r="P767">
        <v>-0.72829274971781954</v>
      </c>
    </row>
    <row r="768" spans="1:16" x14ac:dyDescent="0.25">
      <c r="A768" s="1">
        <v>765</v>
      </c>
      <c r="B768" s="5">
        <v>-0.80592359696918803</v>
      </c>
      <c r="C768">
        <v>-0.7485276951889136</v>
      </c>
      <c r="D768">
        <v>-0.81620819446856407</v>
      </c>
      <c r="E768" s="5">
        <v>-0.72464850417147297</v>
      </c>
      <c r="F768">
        <v>-0.72990984924319724</v>
      </c>
      <c r="G768">
        <v>-0.78349808882070648</v>
      </c>
      <c r="H768">
        <v>-0.72996007909191962</v>
      </c>
      <c r="I768">
        <v>-0.73273495515367371</v>
      </c>
      <c r="J768">
        <v>-0.76241633762415995</v>
      </c>
      <c r="K768">
        <v>-0.7292458842680587</v>
      </c>
      <c r="L768">
        <v>-0.72950729959447314</v>
      </c>
      <c r="M768">
        <v>-0.73191801429486203</v>
      </c>
      <c r="N768">
        <v>-0.73411059442995519</v>
      </c>
      <c r="O768">
        <v>-0.72973273250226034</v>
      </c>
      <c r="P768">
        <v>-0.72828841329740157</v>
      </c>
    </row>
    <row r="769" spans="1:16" x14ac:dyDescent="0.25">
      <c r="A769" s="1">
        <v>766</v>
      </c>
      <c r="B769" s="5">
        <v>-0.80609463962575401</v>
      </c>
      <c r="C769">
        <v>-0.74859908679392051</v>
      </c>
      <c r="D769">
        <v>-0.81648689171510946</v>
      </c>
      <c r="E769" s="5">
        <v>-0.72463702493877202</v>
      </c>
      <c r="F769">
        <v>-0.72993119821605346</v>
      </c>
      <c r="G769">
        <v>-0.78357795283519238</v>
      </c>
      <c r="H769">
        <v>-0.73002229389539197</v>
      </c>
      <c r="I769">
        <v>-0.73273996970744082</v>
      </c>
      <c r="J769">
        <v>-0.76254043930141668</v>
      </c>
      <c r="K769">
        <v>-0.72924531939303694</v>
      </c>
      <c r="L769">
        <v>-0.72950726120519827</v>
      </c>
      <c r="M769">
        <v>-0.73192381109771476</v>
      </c>
      <c r="N769">
        <v>-0.73412792247305192</v>
      </c>
      <c r="O769">
        <v>-0.72973469223670873</v>
      </c>
      <c r="P769">
        <v>-0.72828407903617698</v>
      </c>
    </row>
    <row r="770" spans="1:16" x14ac:dyDescent="0.25">
      <c r="A770" s="1">
        <v>767</v>
      </c>
      <c r="B770" s="5">
        <v>-0.80626567047447395</v>
      </c>
      <c r="C770">
        <v>-0.7486704758442988</v>
      </c>
      <c r="D770">
        <v>-0.81676527888672379</v>
      </c>
      <c r="E770" s="5">
        <v>-0.72462555345536706</v>
      </c>
      <c r="F770">
        <v>-0.72995254717972691</v>
      </c>
      <c r="G770">
        <v>-0.7836578167211059</v>
      </c>
      <c r="H770">
        <v>-0.73008450862088159</v>
      </c>
      <c r="I770">
        <v>-0.7327449812072071</v>
      </c>
      <c r="J770">
        <v>-0.76266454066828271</v>
      </c>
      <c r="K770">
        <v>-0.72924476348571765</v>
      </c>
      <c r="L770">
        <v>-0.72950722282200042</v>
      </c>
      <c r="M770">
        <v>-0.7319296078998907</v>
      </c>
      <c r="N770">
        <v>-0.73414525051009893</v>
      </c>
      <c r="O770">
        <v>-0.72973665197107973</v>
      </c>
      <c r="P770">
        <v>-0.72827974693253339</v>
      </c>
    </row>
    <row r="771" spans="1:16" x14ac:dyDescent="0.25">
      <c r="A771" s="1">
        <v>768</v>
      </c>
      <c r="B771" s="5">
        <v>-0.80643668950648095</v>
      </c>
      <c r="C771">
        <v>-0.74874186234018492</v>
      </c>
      <c r="D771">
        <v>-0.81704335650059734</v>
      </c>
      <c r="E771" s="5">
        <v>-0.72461408973216701</v>
      </c>
      <c r="F771">
        <v>-0.72997389613421793</v>
      </c>
      <c r="G771">
        <v>-0.78373768047844738</v>
      </c>
      <c r="H771">
        <v>-0.73014672326838859</v>
      </c>
      <c r="I771">
        <v>-0.73274998965576199</v>
      </c>
      <c r="J771">
        <v>-0.76278864172475958</v>
      </c>
      <c r="K771">
        <v>-0.72924421652768101</v>
      </c>
      <c r="L771">
        <v>-0.72950718444487817</v>
      </c>
      <c r="M771">
        <v>-0.73193540470138951</v>
      </c>
      <c r="N771">
        <v>-0.73416257854109634</v>
      </c>
      <c r="O771">
        <v>-0.72973861170537346</v>
      </c>
      <c r="P771">
        <v>-0.72827541698486031</v>
      </c>
    </row>
    <row r="772" spans="1:16" x14ac:dyDescent="0.25">
      <c r="A772" s="1">
        <v>769</v>
      </c>
      <c r="B772" s="5">
        <v>-0.80660769671294397</v>
      </c>
      <c r="C772">
        <v>-0.7488132462817163</v>
      </c>
      <c r="D772">
        <v>-0.81732112507277055</v>
      </c>
      <c r="E772" s="5">
        <v>-0.72460263378010403</v>
      </c>
      <c r="F772">
        <v>-0.72999524507952629</v>
      </c>
      <c r="G772">
        <v>-0.78381754410721682</v>
      </c>
      <c r="H772">
        <v>-0.73020893783791296</v>
      </c>
      <c r="I772">
        <v>-0.73275499505589081</v>
      </c>
      <c r="J772">
        <v>-0.76291274247084795</v>
      </c>
      <c r="K772">
        <v>-0.72924367850053773</v>
      </c>
      <c r="L772">
        <v>-0.72950714607383005</v>
      </c>
      <c r="M772">
        <v>-0.7319412015022112</v>
      </c>
      <c r="N772">
        <v>-0.73417990656604415</v>
      </c>
      <c r="O772">
        <v>-0.72974057143958948</v>
      </c>
      <c r="P772">
        <v>-0.72827108919154859</v>
      </c>
    </row>
    <row r="773" spans="1:16" x14ac:dyDescent="0.25">
      <c r="A773" s="1">
        <v>770</v>
      </c>
      <c r="B773" s="5">
        <v>-0.80677869208506303</v>
      </c>
      <c r="C773">
        <v>-0.74888462766902975</v>
      </c>
      <c r="D773">
        <v>-0.8175985851181381</v>
      </c>
      <c r="E773" s="5">
        <v>-0.72459118561013003</v>
      </c>
      <c r="F773">
        <v>-0.730016594015652</v>
      </c>
      <c r="G773">
        <v>-0.78389740760741455</v>
      </c>
      <c r="H773">
        <v>-0.73027115232945494</v>
      </c>
      <c r="I773">
        <v>-0.73275999741037656</v>
      </c>
      <c r="J773">
        <v>-0.76303684290654916</v>
      </c>
      <c r="K773">
        <v>-0.72924314938594337</v>
      </c>
      <c r="L773">
        <v>-0.72950710770885496</v>
      </c>
      <c r="M773">
        <v>-0.73194699830235599</v>
      </c>
      <c r="N773">
        <v>-0.73419723458494235</v>
      </c>
      <c r="O773">
        <v>-0.72974253117372845</v>
      </c>
      <c r="P773">
        <v>-0.72826676355099085</v>
      </c>
    </row>
    <row r="774" spans="1:16" x14ac:dyDescent="0.25">
      <c r="A774" s="1">
        <v>771</v>
      </c>
      <c r="B774" s="5">
        <v>-0.80694967561407205</v>
      </c>
      <c r="C774">
        <v>-0.74895600650226291</v>
      </c>
      <c r="D774">
        <v>-0.81787573715045114</v>
      </c>
      <c r="E774" s="5">
        <v>-0.724579745233219</v>
      </c>
      <c r="F774">
        <v>-0.73003794294259527</v>
      </c>
      <c r="G774">
        <v>-0.78397727097904124</v>
      </c>
      <c r="H774">
        <v>-0.73033336674301463</v>
      </c>
      <c r="I774">
        <v>-0.73276499672199802</v>
      </c>
      <c r="J774">
        <v>-0.76316094303186444</v>
      </c>
      <c r="K774">
        <v>-0.729242629165607</v>
      </c>
      <c r="L774">
        <v>-0.72950706934995091</v>
      </c>
      <c r="M774">
        <v>-0.73195279510182365</v>
      </c>
      <c r="N774">
        <v>-0.73421456259779105</v>
      </c>
      <c r="O774">
        <v>-0.72974449090778981</v>
      </c>
      <c r="P774">
        <v>-0.72826244006158114</v>
      </c>
    </row>
    <row r="775" spans="1:16" x14ac:dyDescent="0.25">
      <c r="A775" s="1">
        <v>772</v>
      </c>
      <c r="B775" s="5">
        <v>-0.807120647291239</v>
      </c>
      <c r="C775">
        <v>-0.74902738278155212</v>
      </c>
      <c r="D775">
        <v>-0.81815258168232086</v>
      </c>
      <c r="E775" s="5">
        <v>-0.72456831266036503</v>
      </c>
      <c r="F775">
        <v>-0.73005929186035601</v>
      </c>
      <c r="G775">
        <v>-0.784057134222097</v>
      </c>
      <c r="H775">
        <v>-0.73039558107859226</v>
      </c>
      <c r="I775">
        <v>-0.73276999299353029</v>
      </c>
      <c r="J775">
        <v>-0.76328504284679499</v>
      </c>
      <c r="K775">
        <v>-0.72924211782128068</v>
      </c>
      <c r="L775">
        <v>-0.72950703099711678</v>
      </c>
      <c r="M775">
        <v>-0.73195859190061441</v>
      </c>
      <c r="N775">
        <v>-0.73423189060458982</v>
      </c>
      <c r="O775">
        <v>-0.7297464506417739</v>
      </c>
      <c r="P775">
        <v>-0.72825811872171531</v>
      </c>
    </row>
    <row r="776" spans="1:16" x14ac:dyDescent="0.25">
      <c r="A776" s="1">
        <v>773</v>
      </c>
      <c r="B776" s="5">
        <v>-0.80729160710786296</v>
      </c>
      <c r="C776">
        <v>-0.74909875650703528</v>
      </c>
      <c r="D776">
        <v>-0.8184291192252211</v>
      </c>
      <c r="E776" s="5">
        <v>-0.72455688790258799</v>
      </c>
      <c r="F776">
        <v>-0.73008064076893409</v>
      </c>
      <c r="G776">
        <v>-0.78413699733658215</v>
      </c>
      <c r="H776">
        <v>-0.73045779533618793</v>
      </c>
      <c r="I776">
        <v>-0.73277498622774595</v>
      </c>
      <c r="J776">
        <v>-0.76340914235134205</v>
      </c>
      <c r="K776">
        <v>-0.72924161533475396</v>
      </c>
      <c r="L776">
        <v>-0.72950699265035124</v>
      </c>
      <c r="M776">
        <v>-0.73196438869872815</v>
      </c>
      <c r="N776">
        <v>-0.7342492186053392</v>
      </c>
      <c r="O776">
        <v>-0.72974841037568072</v>
      </c>
      <c r="P776">
        <v>-0.72825379952979064</v>
      </c>
    </row>
    <row r="777" spans="1:16" x14ac:dyDescent="0.25">
      <c r="A777" s="1">
        <v>774</v>
      </c>
      <c r="B777" s="5">
        <v>-0.80746255505527798</v>
      </c>
      <c r="C777">
        <v>-0.74917012767884883</v>
      </c>
      <c r="D777">
        <v>-0.81870535028949298</v>
      </c>
      <c r="E777" s="5">
        <v>-0.72454547097092503</v>
      </c>
      <c r="F777">
        <v>-0.73010198966832973</v>
      </c>
      <c r="G777">
        <v>-0.78421686032249704</v>
      </c>
      <c r="H777">
        <v>-0.73052000951580176</v>
      </c>
      <c r="I777">
        <v>-0.73277997642741377</v>
      </c>
      <c r="J777">
        <v>-0.76353324154550639</v>
      </c>
      <c r="K777">
        <v>-0.72924112168787703</v>
      </c>
      <c r="L777">
        <v>-0.72950695430965251</v>
      </c>
      <c r="M777">
        <v>-0.73197018549616488</v>
      </c>
      <c r="N777">
        <v>-0.73426654660003887</v>
      </c>
      <c r="O777">
        <v>-0.72975037010950994</v>
      </c>
      <c r="P777">
        <v>-0.72824948248420607</v>
      </c>
    </row>
    <row r="778" spans="1:16" x14ac:dyDescent="0.25">
      <c r="A778" s="1">
        <v>775</v>
      </c>
      <c r="B778" s="5">
        <v>-0.80763349112484994</v>
      </c>
      <c r="C778">
        <v>-0.74924149629713033</v>
      </c>
      <c r="D778">
        <v>-0.8189812753843464</v>
      </c>
      <c r="E778" s="5">
        <v>-0.72453406187643798</v>
      </c>
      <c r="F778">
        <v>-0.73012333855854261</v>
      </c>
      <c r="G778">
        <v>-0.78429672317984167</v>
      </c>
      <c r="H778">
        <v>-0.73058222361743397</v>
      </c>
      <c r="I778">
        <v>-0.73278496359529899</v>
      </c>
      <c r="J778">
        <v>-0.76365734042928968</v>
      </c>
      <c r="K778">
        <v>-0.72924063686252949</v>
      </c>
      <c r="L778">
        <v>-0.72950691597501938</v>
      </c>
      <c r="M778">
        <v>-0.73197598229292449</v>
      </c>
      <c r="N778">
        <v>-0.73428387458868916</v>
      </c>
      <c r="O778">
        <v>-0.72975232984326188</v>
      </c>
      <c r="P778">
        <v>-0.728245167583362</v>
      </c>
    </row>
    <row r="779" spans="1:16" x14ac:dyDescent="0.25">
      <c r="A779" s="1">
        <v>776</v>
      </c>
      <c r="B779" s="5">
        <v>-0.80780441530797897</v>
      </c>
      <c r="C779">
        <v>-0.74931286236201622</v>
      </c>
      <c r="D779">
        <v>-0.81925689501786414</v>
      </c>
      <c r="E779" s="5">
        <v>-0.72452266063020898</v>
      </c>
      <c r="F779">
        <v>-0.73014468743957306</v>
      </c>
      <c r="G779">
        <v>-0.78437658590861692</v>
      </c>
      <c r="H779">
        <v>-0.73064443764108478</v>
      </c>
      <c r="I779">
        <v>-0.7327899477341635</v>
      </c>
      <c r="J779">
        <v>-0.76378143900269269</v>
      </c>
      <c r="K779">
        <v>-0.7292401608406478</v>
      </c>
      <c r="L779">
        <v>-0.72950687764645017</v>
      </c>
      <c r="M779">
        <v>-0.73198177908900719</v>
      </c>
      <c r="N779">
        <v>-0.73430120257128961</v>
      </c>
      <c r="O779">
        <v>-0.72975428957693644</v>
      </c>
      <c r="P779">
        <v>-0.72824085482566092</v>
      </c>
    </row>
    <row r="780" spans="1:16" x14ac:dyDescent="0.25">
      <c r="A780" s="1">
        <v>777</v>
      </c>
      <c r="B780" s="5">
        <v>-0.80797532759609503</v>
      </c>
      <c r="C780">
        <v>-0.74938422587364362</v>
      </c>
      <c r="D780">
        <v>-0.81953220969700413</v>
      </c>
      <c r="E780" s="5">
        <v>-0.72451126724334403</v>
      </c>
      <c r="F780">
        <v>-0.73016603631142107</v>
      </c>
      <c r="G780">
        <v>-0.78445644850882268</v>
      </c>
      <c r="H780">
        <v>-0.73070665158675407</v>
      </c>
      <c r="I780">
        <v>-0.73279492884676722</v>
      </c>
      <c r="J780">
        <v>-0.76390553726571675</v>
      </c>
      <c r="K780">
        <v>-0.72923969360420671</v>
      </c>
      <c r="L780">
        <v>-0.72950683932394389</v>
      </c>
      <c r="M780">
        <v>-0.73198757588441288</v>
      </c>
      <c r="N780">
        <v>-0.73431853054784046</v>
      </c>
      <c r="O780">
        <v>-0.72975624931053373</v>
      </c>
      <c r="P780">
        <v>-0.72823654420950612</v>
      </c>
    </row>
    <row r="781" spans="1:16" x14ac:dyDescent="0.25">
      <c r="A781" s="1">
        <v>778</v>
      </c>
      <c r="B781" s="5">
        <v>-0.80814622798066305</v>
      </c>
      <c r="C781">
        <v>-0.74945558683214997</v>
      </c>
      <c r="D781">
        <v>-0.81980721992760375</v>
      </c>
      <c r="E781" s="5">
        <v>-0.724499881726969</v>
      </c>
      <c r="F781">
        <v>-0.73018738517408643</v>
      </c>
      <c r="G781">
        <v>-0.78453631098045939</v>
      </c>
      <c r="H781">
        <v>-0.73076886545444231</v>
      </c>
      <c r="I781">
        <v>-0.73279990693586428</v>
      </c>
      <c r="J781">
        <v>-0.7640296352183632</v>
      </c>
      <c r="K781">
        <v>-0.72923923513522737</v>
      </c>
      <c r="L781">
        <v>-0.72950680100749876</v>
      </c>
      <c r="M781">
        <v>-0.73199337267914155</v>
      </c>
      <c r="N781">
        <v>-0.73433585851834182</v>
      </c>
      <c r="O781">
        <v>-0.72975820904405353</v>
      </c>
      <c r="P781">
        <v>-0.72823223573330298</v>
      </c>
    </row>
    <row r="782" spans="1:16" x14ac:dyDescent="0.25">
      <c r="A782" s="1">
        <v>779</v>
      </c>
      <c r="B782" s="5">
        <v>-0.80831711645317905</v>
      </c>
      <c r="C782">
        <v>-0.7495269452376726</v>
      </c>
      <c r="D782">
        <v>-0.8200819262143817</v>
      </c>
      <c r="E782" s="5">
        <v>-0.72448850409223298</v>
      </c>
      <c r="F782">
        <v>-0.73020873402756936</v>
      </c>
      <c r="G782">
        <v>-0.7846161733235274</v>
      </c>
      <c r="H782">
        <v>-0.73083107924414925</v>
      </c>
      <c r="I782">
        <v>-0.73280488200420724</v>
      </c>
      <c r="J782">
        <v>-0.76415373286063282</v>
      </c>
      <c r="K782">
        <v>-0.72923878541578058</v>
      </c>
      <c r="L782">
        <v>-0.72950676269711356</v>
      </c>
      <c r="M782">
        <v>-0.73199916947319321</v>
      </c>
      <c r="N782">
        <v>-0.73435318648279357</v>
      </c>
      <c r="O782">
        <v>-0.72976016877749605</v>
      </c>
      <c r="P782">
        <v>-0.72822792939545855</v>
      </c>
    </row>
    <row r="783" spans="1:16" x14ac:dyDescent="0.25">
      <c r="A783" s="1">
        <v>780</v>
      </c>
      <c r="B783" s="5">
        <v>-0.80848799300517105</v>
      </c>
      <c r="C783">
        <v>-0.74959830109034742</v>
      </c>
      <c r="D783">
        <v>-0.82035632906094202</v>
      </c>
      <c r="E783" s="5">
        <v>-0.72447713435030703</v>
      </c>
      <c r="F783">
        <v>-0.73023008287186963</v>
      </c>
      <c r="G783">
        <v>-0.78469603553802691</v>
      </c>
      <c r="H783">
        <v>-0.73089329295587546</v>
      </c>
      <c r="I783">
        <v>-0.73280985405454435</v>
      </c>
      <c r="J783">
        <v>-0.76427783019252693</v>
      </c>
      <c r="K783">
        <v>-0.72923834442796598</v>
      </c>
      <c r="L783">
        <v>-0.72950672439278641</v>
      </c>
      <c r="M783">
        <v>-0.73200496626656775</v>
      </c>
      <c r="N783">
        <v>-0.73437051444119572</v>
      </c>
      <c r="O783">
        <v>-0.7297621285108612</v>
      </c>
      <c r="P783">
        <v>-0.72822362519438111</v>
      </c>
    </row>
    <row r="784" spans="1:16" x14ac:dyDescent="0.25">
      <c r="A784" s="1">
        <v>781</v>
      </c>
      <c r="B784" s="5">
        <v>-0.8086588576282</v>
      </c>
      <c r="C784">
        <v>-0.74966965439031163</v>
      </c>
      <c r="D784">
        <v>-0.82063042896977689</v>
      </c>
      <c r="E784" s="5">
        <v>-0.72446577251238498</v>
      </c>
      <c r="F784">
        <v>-0.73025143170698747</v>
      </c>
      <c r="G784">
        <v>-0.78477589762395839</v>
      </c>
      <c r="H784">
        <v>-0.73095550658962061</v>
      </c>
      <c r="I784">
        <v>-0.73281482308962165</v>
      </c>
      <c r="J784">
        <v>-0.76440192721404687</v>
      </c>
      <c r="K784">
        <v>-0.72923791215394462</v>
      </c>
      <c r="L784">
        <v>-0.7295066860945163</v>
      </c>
      <c r="M784">
        <v>-0.73201076305926549</v>
      </c>
      <c r="N784">
        <v>-0.73438784239354815</v>
      </c>
      <c r="O784">
        <v>-0.72976408824414896</v>
      </c>
      <c r="P784">
        <v>-0.7282193231284807</v>
      </c>
    </row>
    <row r="785" spans="1:16" x14ac:dyDescent="0.25">
      <c r="A785" s="1">
        <v>782</v>
      </c>
      <c r="B785" s="5">
        <v>-0.80882971031385997</v>
      </c>
      <c r="C785">
        <v>-0.74974100513770348</v>
      </c>
      <c r="D785">
        <v>-0.82090422644226924</v>
      </c>
      <c r="E785" s="5">
        <v>-0.72445441858968096</v>
      </c>
      <c r="F785">
        <v>-0.73027278053292277</v>
      </c>
      <c r="G785">
        <v>-0.78485575958132192</v>
      </c>
      <c r="H785">
        <v>-0.73101772014538546</v>
      </c>
      <c r="I785">
        <v>-0.73281978911218093</v>
      </c>
      <c r="J785">
        <v>-0.76452602392519364</v>
      </c>
      <c r="K785">
        <v>-0.72923748857590975</v>
      </c>
      <c r="L785">
        <v>-0.72950664780230179</v>
      </c>
      <c r="M785">
        <v>-0.73201655985128611</v>
      </c>
      <c r="N785">
        <v>-0.73440517033985109</v>
      </c>
      <c r="O785">
        <v>-0.72976604797735911</v>
      </c>
      <c r="P785">
        <v>-0.72821502319616904</v>
      </c>
    </row>
    <row r="786" spans="1:16" x14ac:dyDescent="0.25">
      <c r="A786" s="1">
        <v>783</v>
      </c>
      <c r="B786" s="5">
        <v>-0.809000551053774</v>
      </c>
      <c r="C786">
        <v>-0.74981235333265828</v>
      </c>
      <c r="D786">
        <v>-0.82117772197869643</v>
      </c>
      <c r="E786" s="5">
        <v>-0.72444307259343399</v>
      </c>
      <c r="F786">
        <v>-0.73029412934967564</v>
      </c>
      <c r="G786">
        <v>-0.78493562141011797</v>
      </c>
      <c r="H786">
        <v>-0.73107993362316959</v>
      </c>
      <c r="I786">
        <v>-0.73282475212496034</v>
      </c>
      <c r="J786">
        <v>-0.76465012032596824</v>
      </c>
      <c r="K786">
        <v>-0.72923707367611668</v>
      </c>
      <c r="L786">
        <v>-0.72950660951614132</v>
      </c>
      <c r="M786">
        <v>-0.73202235664262971</v>
      </c>
      <c r="N786">
        <v>-0.73442249828010453</v>
      </c>
      <c r="O786">
        <v>-0.72976800771049222</v>
      </c>
      <c r="P786">
        <v>-0.72821072539585918</v>
      </c>
    </row>
    <row r="787" spans="1:16" x14ac:dyDescent="0.25">
      <c r="A787" s="1">
        <v>784</v>
      </c>
      <c r="B787" s="5">
        <v>-0.80917137983959897</v>
      </c>
      <c r="C787">
        <v>-0.74988369897531393</v>
      </c>
      <c r="D787">
        <v>-0.82145091607823284</v>
      </c>
      <c r="E787" s="5">
        <v>-0.72443173453490395</v>
      </c>
      <c r="F787">
        <v>-0.73031547815724596</v>
      </c>
      <c r="G787">
        <v>-0.78501548311034675</v>
      </c>
      <c r="H787">
        <v>-0.73114214702297353</v>
      </c>
      <c r="I787">
        <v>-0.73282971213069581</v>
      </c>
      <c r="J787">
        <v>-0.76477421641637222</v>
      </c>
      <c r="K787">
        <v>-0.72923666743683746</v>
      </c>
      <c r="L787">
        <v>-0.72950657123603335</v>
      </c>
      <c r="M787">
        <v>-0.7320281534332963</v>
      </c>
      <c r="N787">
        <v>-0.73443982621430837</v>
      </c>
      <c r="O787">
        <v>-0.72976996744354772</v>
      </c>
      <c r="P787">
        <v>-0.72820642972596594</v>
      </c>
    </row>
    <row r="788" spans="1:16" x14ac:dyDescent="0.25">
      <c r="A788" s="1">
        <v>785</v>
      </c>
      <c r="B788" s="5">
        <v>-0.80934219666302198</v>
      </c>
      <c r="C788">
        <v>-0.74995504206580732</v>
      </c>
      <c r="D788">
        <v>-0.8217238092389535</v>
      </c>
      <c r="E788" s="5">
        <v>-0.72442040442537303</v>
      </c>
      <c r="F788">
        <v>-0.73033682695563384</v>
      </c>
      <c r="G788">
        <v>-0.7850953446820087</v>
      </c>
      <c r="H788">
        <v>-0.73120436034479719</v>
      </c>
      <c r="I788">
        <v>-0.73283466913211992</v>
      </c>
      <c r="J788">
        <v>-0.76489831219640658</v>
      </c>
      <c r="K788">
        <v>-0.72923626984040901</v>
      </c>
      <c r="L788">
        <v>-0.72950653296197676</v>
      </c>
      <c r="M788">
        <v>-0.73203395022328577</v>
      </c>
      <c r="N788">
        <v>-0.7344571541424626</v>
      </c>
      <c r="O788">
        <v>-0.72977192717652595</v>
      </c>
      <c r="P788">
        <v>-0.72820213618490559</v>
      </c>
    </row>
    <row r="789" spans="1:16" x14ac:dyDescent="0.25">
      <c r="A789" s="1">
        <v>786</v>
      </c>
      <c r="B789" s="5">
        <v>-0.809513001515763</v>
      </c>
      <c r="C789">
        <v>-0.7500263826042749</v>
      </c>
      <c r="D789">
        <v>-0.8219964019578363</v>
      </c>
      <c r="E789" s="5">
        <v>-0.72440908227614598</v>
      </c>
      <c r="F789">
        <v>-0.73035817574483908</v>
      </c>
      <c r="G789">
        <v>-0.78517520612510427</v>
      </c>
      <c r="H789">
        <v>-0.73126657358864089</v>
      </c>
      <c r="I789">
        <v>-0.7328396231319606</v>
      </c>
      <c r="J789">
        <v>-0.76502240766607232</v>
      </c>
      <c r="K789">
        <v>-0.72923588086920343</v>
      </c>
      <c r="L789">
        <v>-0.72950649469396955</v>
      </c>
      <c r="M789">
        <v>-0.73203974701259844</v>
      </c>
      <c r="N789">
        <v>-0.73447448206456722</v>
      </c>
      <c r="O789">
        <v>-0.72977388690942691</v>
      </c>
      <c r="P789">
        <v>-0.72819784477109606</v>
      </c>
    </row>
    <row r="790" spans="1:16" x14ac:dyDescent="0.25">
      <c r="A790" s="1">
        <v>787</v>
      </c>
      <c r="B790" s="5">
        <v>-0.80968379438957305</v>
      </c>
      <c r="C790">
        <v>-0.75009772059085433</v>
      </c>
      <c r="D790">
        <v>-0.82226869473076591</v>
      </c>
      <c r="E790" s="5">
        <v>-0.72439776809855105</v>
      </c>
      <c r="F790">
        <v>-0.73037952452486199</v>
      </c>
      <c r="G790">
        <v>-0.78525506743963336</v>
      </c>
      <c r="H790">
        <v>-0.73132878675450474</v>
      </c>
      <c r="I790">
        <v>-0.73284457413294379</v>
      </c>
      <c r="J790">
        <v>-0.76514650282537089</v>
      </c>
      <c r="K790">
        <v>-0.72923550050564567</v>
      </c>
      <c r="L790">
        <v>-0.72950645643201084</v>
      </c>
      <c r="M790">
        <v>-0.73204554380123388</v>
      </c>
      <c r="N790">
        <v>-0.73449180998062236</v>
      </c>
      <c r="O790">
        <v>-0.72977584664225026</v>
      </c>
      <c r="P790">
        <v>-0.72819355548295683</v>
      </c>
    </row>
    <row r="791" spans="1:16" x14ac:dyDescent="0.25">
      <c r="A791" s="1">
        <v>788</v>
      </c>
      <c r="B791" s="5">
        <v>-0.80985457527623395</v>
      </c>
      <c r="C791">
        <v>-0.75016905602568185</v>
      </c>
      <c r="D791">
        <v>-0.82254068805253533</v>
      </c>
      <c r="E791" s="5">
        <v>-0.72438646190393796</v>
      </c>
      <c r="F791">
        <v>-0.73040087329570247</v>
      </c>
      <c r="G791">
        <v>-0.7853349286255964</v>
      </c>
      <c r="H791">
        <v>-0.73139099984238876</v>
      </c>
      <c r="I791">
        <v>-0.73284952213779153</v>
      </c>
      <c r="J791">
        <v>-0.76527059767430317</v>
      </c>
      <c r="K791">
        <v>-0.72923512873218344</v>
      </c>
      <c r="L791">
        <v>-0.72950641817609907</v>
      </c>
      <c r="M791">
        <v>-0.73205134058919252</v>
      </c>
      <c r="N791">
        <v>-0.73450913789062788</v>
      </c>
      <c r="O791">
        <v>-0.72977780637499634</v>
      </c>
      <c r="P791">
        <v>-0.72818926831890896</v>
      </c>
    </row>
    <row r="792" spans="1:16" x14ac:dyDescent="0.25">
      <c r="A792" s="1">
        <v>789</v>
      </c>
      <c r="B792" s="5">
        <v>-0.810025344167558</v>
      </c>
      <c r="C792">
        <v>-0.750240388908895</v>
      </c>
      <c r="D792">
        <v>-0.82281238241685128</v>
      </c>
      <c r="E792" s="5">
        <v>-0.72437516370367805</v>
      </c>
      <c r="F792">
        <v>-0.7304222220573604</v>
      </c>
      <c r="G792">
        <v>-0.78541478968299405</v>
      </c>
      <c r="H792">
        <v>-0.73145321285229303</v>
      </c>
      <c r="I792">
        <v>-0.7328544671492222</v>
      </c>
      <c r="J792">
        <v>-0.76539469221287038</v>
      </c>
      <c r="K792">
        <v>-0.72923476553132904</v>
      </c>
      <c r="L792">
        <v>-0.72950637992623257</v>
      </c>
      <c r="M792">
        <v>-0.73205713737647404</v>
      </c>
      <c r="N792">
        <v>-0.7345264657945838</v>
      </c>
      <c r="O792">
        <v>-0.72977976610766504</v>
      </c>
      <c r="P792">
        <v>-0.7281849832773748</v>
      </c>
    </row>
    <row r="793" spans="1:16" x14ac:dyDescent="0.25">
      <c r="A793" s="1">
        <v>790</v>
      </c>
      <c r="B793" s="5">
        <v>-0.81019610105539097</v>
      </c>
      <c r="C793">
        <v>-0.75031171924062989</v>
      </c>
      <c r="D793">
        <v>-0.82308377831633484</v>
      </c>
      <c r="E793" s="5">
        <v>-0.72436387350916898</v>
      </c>
      <c r="F793">
        <v>-0.73044357080983591</v>
      </c>
      <c r="G793">
        <v>-0.78549465061182622</v>
      </c>
      <c r="H793">
        <v>-0.73151542578421802</v>
      </c>
      <c r="I793">
        <v>-0.73285940916995196</v>
      </c>
      <c r="J793">
        <v>-0.76551878644107407</v>
      </c>
      <c r="K793">
        <v>-0.7292344108856238</v>
      </c>
      <c r="L793">
        <v>-0.72950634168241024</v>
      </c>
      <c r="M793">
        <v>-0.73206293416307844</v>
      </c>
      <c r="N793">
        <v>-0.73454379369249023</v>
      </c>
      <c r="O793">
        <v>-0.72978172584025636</v>
      </c>
      <c r="P793">
        <v>-0.72818070035677884</v>
      </c>
    </row>
    <row r="794" spans="1:16" x14ac:dyDescent="0.25">
      <c r="A794" s="1">
        <v>791</v>
      </c>
      <c r="B794" s="5">
        <v>-0.81036684593160802</v>
      </c>
      <c r="C794">
        <v>-0.75038304702102432</v>
      </c>
      <c r="D794">
        <v>-0.82335487624252535</v>
      </c>
      <c r="E794" s="5">
        <v>-0.72435259133182806</v>
      </c>
      <c r="F794">
        <v>-0.73046491955312887</v>
      </c>
      <c r="G794">
        <v>-0.78557451141209345</v>
      </c>
      <c r="H794">
        <v>-0.73157763863816372</v>
      </c>
      <c r="I794">
        <v>-0.73286434820269319</v>
      </c>
      <c r="J794">
        <v>-0.76564288035891481</v>
      </c>
      <c r="K794">
        <v>-0.72923406477766739</v>
      </c>
      <c r="L794">
        <v>-0.72950630344463041</v>
      </c>
      <c r="M794">
        <v>-0.73206873094900604</v>
      </c>
      <c r="N794">
        <v>-0.73456112158434717</v>
      </c>
      <c r="O794">
        <v>-0.72978368557277029</v>
      </c>
      <c r="P794">
        <v>-0.72817641955554646</v>
      </c>
    </row>
    <row r="795" spans="1:16" x14ac:dyDescent="0.25">
      <c r="A795" s="1">
        <v>792</v>
      </c>
      <c r="B795" s="5">
        <v>-0.81053757878811405</v>
      </c>
      <c r="C795">
        <v>-0.75045437225021439</v>
      </c>
      <c r="D795">
        <v>-0.82362567668588393</v>
      </c>
      <c r="E795" s="5">
        <v>-0.72434131718309502</v>
      </c>
      <c r="F795">
        <v>-0.7304862682872395</v>
      </c>
      <c r="G795">
        <v>-0.78565437208379596</v>
      </c>
      <c r="H795">
        <v>-0.73163985141413013</v>
      </c>
      <c r="I795">
        <v>-0.73286928425015463</v>
      </c>
      <c r="J795">
        <v>-0.76576697396639415</v>
      </c>
      <c r="K795">
        <v>-0.72923372719008461</v>
      </c>
      <c r="L795">
        <v>-0.72950626521289164</v>
      </c>
      <c r="M795">
        <v>-0.73207452773425652</v>
      </c>
      <c r="N795">
        <v>-0.73457844947015438</v>
      </c>
      <c r="O795">
        <v>-0.72978564530520695</v>
      </c>
      <c r="P795">
        <v>-0.72817214087210536</v>
      </c>
    </row>
    <row r="796" spans="1:16" x14ac:dyDescent="0.25">
      <c r="A796" s="1">
        <v>793</v>
      </c>
      <c r="B796" s="5">
        <v>-0.81070829961684598</v>
      </c>
      <c r="C796">
        <v>-0.75052569492833732</v>
      </c>
      <c r="D796">
        <v>-0.82389618013579513</v>
      </c>
      <c r="E796" s="5">
        <v>-0.72433005107443604</v>
      </c>
      <c r="F796">
        <v>-0.73050761701216771</v>
      </c>
      <c r="G796">
        <v>-0.78573423262693398</v>
      </c>
      <c r="H796">
        <v>-0.73170206411211769</v>
      </c>
      <c r="I796">
        <v>-0.73287421731504232</v>
      </c>
      <c r="J796">
        <v>-0.76589106726351319</v>
      </c>
      <c r="K796">
        <v>-0.72923339810555277</v>
      </c>
      <c r="L796">
        <v>-0.7295062269871927</v>
      </c>
      <c r="M796">
        <v>-0.73208032451882998</v>
      </c>
      <c r="N796">
        <v>-0.7345957773499121</v>
      </c>
      <c r="O796">
        <v>-0.72978760503756612</v>
      </c>
      <c r="P796">
        <v>-0.72816786430488378</v>
      </c>
    </row>
    <row r="797" spans="1:16" x14ac:dyDescent="0.25">
      <c r="A797" s="1">
        <v>794</v>
      </c>
      <c r="B797" s="5">
        <v>-0.81087900840977101</v>
      </c>
      <c r="C797">
        <v>-0.75059701505553056</v>
      </c>
      <c r="D797">
        <v>-0.82416638708057188</v>
      </c>
      <c r="E797" s="5">
        <v>-0.72431879301733604</v>
      </c>
      <c r="F797">
        <v>-0.73052896572791337</v>
      </c>
      <c r="G797">
        <v>-0.78581409304150784</v>
      </c>
      <c r="H797">
        <v>-0.73176427673212618</v>
      </c>
      <c r="I797">
        <v>-0.73287914740005822</v>
      </c>
      <c r="J797">
        <v>-0.76601516025027294</v>
      </c>
      <c r="K797">
        <v>-0.72923307750678823</v>
      </c>
      <c r="L797">
        <v>-0.72950618876753193</v>
      </c>
      <c r="M797">
        <v>-0.73208612130272654</v>
      </c>
      <c r="N797">
        <v>-0.73461310522362033</v>
      </c>
      <c r="O797">
        <v>-0.72978956476984791</v>
      </c>
      <c r="P797">
        <v>-0.72816358985231278</v>
      </c>
    </row>
    <row r="798" spans="1:16" x14ac:dyDescent="0.25">
      <c r="A798" s="1">
        <v>795</v>
      </c>
      <c r="B798" s="5">
        <v>-0.81104970515888697</v>
      </c>
      <c r="C798">
        <v>-0.75066833263192945</v>
      </c>
      <c r="D798">
        <v>-0.82443629800745566</v>
      </c>
      <c r="E798" s="5">
        <v>-0.72430754302330502</v>
      </c>
      <c r="F798">
        <v>-0.73055031443447671</v>
      </c>
      <c r="G798">
        <v>-0.78589395332751799</v>
      </c>
      <c r="H798">
        <v>-0.73182648927415606</v>
      </c>
      <c r="I798">
        <v>-0.73288407450790216</v>
      </c>
      <c r="J798">
        <v>-0.76613925292667484</v>
      </c>
      <c r="K798">
        <v>-0.72923276537655368</v>
      </c>
      <c r="L798">
        <v>-0.72950615055390822</v>
      </c>
      <c r="M798">
        <v>-0.73209191808594587</v>
      </c>
      <c r="N798">
        <v>-0.73463043309127896</v>
      </c>
      <c r="O798">
        <v>-0.72979152450205231</v>
      </c>
      <c r="P798">
        <v>-0.72815931751282359</v>
      </c>
    </row>
    <row r="799" spans="1:16" x14ac:dyDescent="0.25">
      <c r="A799" s="1">
        <v>796</v>
      </c>
      <c r="B799" s="5">
        <v>-0.81122038985622202</v>
      </c>
      <c r="C799">
        <v>-0.75073964765767232</v>
      </c>
      <c r="D799">
        <v>-0.82470591340262223</v>
      </c>
      <c r="E799" s="5">
        <v>-0.72429630110387699</v>
      </c>
      <c r="F799">
        <v>-0.73057166313185751</v>
      </c>
      <c r="G799">
        <v>-0.78597381348496487</v>
      </c>
      <c r="H799">
        <v>-0.73188870173820741</v>
      </c>
      <c r="I799">
        <v>-0.73288899864126977</v>
      </c>
      <c r="J799">
        <v>-0.76626334529271978</v>
      </c>
      <c r="K799">
        <v>-0.7292324616976561</v>
      </c>
      <c r="L799">
        <v>-0.72950611234631979</v>
      </c>
      <c r="M799">
        <v>-0.73209771486848829</v>
      </c>
      <c r="N799">
        <v>-0.73464776095288808</v>
      </c>
      <c r="O799">
        <v>-0.72979348423417956</v>
      </c>
      <c r="P799">
        <v>-0.72815504728485025</v>
      </c>
    </row>
    <row r="800" spans="1:16" x14ac:dyDescent="0.25">
      <c r="A800" s="1">
        <v>797</v>
      </c>
      <c r="B800" s="5">
        <v>-0.81139106249383497</v>
      </c>
      <c r="C800">
        <v>-0.75081096013289561</v>
      </c>
      <c r="D800">
        <v>-0.82497523375118231</v>
      </c>
      <c r="E800" s="5">
        <v>-0.72428506727060604</v>
      </c>
      <c r="F800">
        <v>-0.73059301182005587</v>
      </c>
      <c r="G800">
        <v>-0.78605367351384825</v>
      </c>
      <c r="H800">
        <v>-0.73195091412428026</v>
      </c>
      <c r="I800">
        <v>-0.7328939198028539</v>
      </c>
      <c r="J800">
        <v>-0.76638743734840908</v>
      </c>
      <c r="K800">
        <v>-0.72923216645293176</v>
      </c>
      <c r="L800">
        <v>-0.7295060741447652</v>
      </c>
      <c r="M800">
        <v>-0.73210351165035381</v>
      </c>
      <c r="N800">
        <v>-0.73466508880844772</v>
      </c>
      <c r="O800">
        <v>-0.7297954439662292</v>
      </c>
      <c r="P800">
        <v>-0.72815077916682747</v>
      </c>
    </row>
    <row r="801" spans="1:16" x14ac:dyDescent="0.25">
      <c r="A801" s="1">
        <v>798</v>
      </c>
      <c r="B801" s="5">
        <v>-0.81156172306381302</v>
      </c>
      <c r="C801">
        <v>-0.75088227005773567</v>
      </c>
      <c r="D801">
        <v>-0.8252442595371865</v>
      </c>
      <c r="E801" s="5">
        <v>-0.72427384153507302</v>
      </c>
      <c r="F801">
        <v>-0.73061436049907202</v>
      </c>
      <c r="G801">
        <v>-0.78613353341416892</v>
      </c>
      <c r="H801">
        <v>-0.73201312643237471</v>
      </c>
      <c r="I801">
        <v>-0.73289883799534383</v>
      </c>
      <c r="J801">
        <v>-0.76651152909374387</v>
      </c>
      <c r="K801">
        <v>-0.72923187962527536</v>
      </c>
      <c r="L801">
        <v>-0.72950603594924335</v>
      </c>
      <c r="M801">
        <v>-0.73210930843154232</v>
      </c>
      <c r="N801">
        <v>-0.73468241665795764</v>
      </c>
      <c r="O801">
        <v>-0.72979740369820156</v>
      </c>
      <c r="P801">
        <v>-0.72814651315719192</v>
      </c>
    </row>
    <row r="802" spans="1:16" x14ac:dyDescent="0.25">
      <c r="A802" s="1">
        <v>799</v>
      </c>
      <c r="B802" s="5">
        <v>-0.81173237155827505</v>
      </c>
      <c r="C802">
        <v>-0.75095357743232927</v>
      </c>
      <c r="D802">
        <v>-0.8255129912436262</v>
      </c>
      <c r="E802" s="5">
        <v>-0.72426262390887897</v>
      </c>
      <c r="F802">
        <v>-0.73063570916890563</v>
      </c>
      <c r="G802">
        <v>-0.78621339318592709</v>
      </c>
      <c r="H802">
        <v>-0.73207533866249119</v>
      </c>
      <c r="I802">
        <v>-0.73290375322142576</v>
      </c>
      <c r="J802">
        <v>-0.76663562052872547</v>
      </c>
      <c r="K802">
        <v>-0.72923160119761155</v>
      </c>
      <c r="L802">
        <v>-0.72950599775975267</v>
      </c>
      <c r="M802">
        <v>-0.73211510521205381</v>
      </c>
      <c r="N802">
        <v>-0.73469974450141828</v>
      </c>
      <c r="O802">
        <v>-0.72979936343009655</v>
      </c>
      <c r="P802">
        <v>-0.72814224925438165</v>
      </c>
    </row>
    <row r="803" spans="1:16" x14ac:dyDescent="0.25">
      <c r="A803" s="1">
        <v>800</v>
      </c>
      <c r="B803" s="5">
        <v>-0.81190300796936898</v>
      </c>
      <c r="C803">
        <v>-0.75102488225681396</v>
      </c>
      <c r="D803">
        <v>-0.82578142935243792</v>
      </c>
      <c r="E803" s="5">
        <v>-0.72425141440365004</v>
      </c>
      <c r="F803">
        <v>-0.73065705782955681</v>
      </c>
      <c r="G803">
        <v>-0.7862932528291231</v>
      </c>
      <c r="H803">
        <v>-0.73213755081462961</v>
      </c>
      <c r="I803">
        <v>-0.73290866548378297</v>
      </c>
      <c r="J803">
        <v>-0.76675971165335466</v>
      </c>
      <c r="K803">
        <v>-0.72923133115291316</v>
      </c>
      <c r="L803">
        <v>-0.72950595957629161</v>
      </c>
      <c r="M803">
        <v>-0.73212090199188817</v>
      </c>
      <c r="N803">
        <v>-0.73471707233882932</v>
      </c>
      <c r="O803">
        <v>-0.72980132316191404</v>
      </c>
      <c r="P803">
        <v>-0.72813798745683656</v>
      </c>
    </row>
    <row r="804" spans="1:16" x14ac:dyDescent="0.25">
      <c r="A804" s="1">
        <v>801</v>
      </c>
      <c r="B804" s="5">
        <v>-0.81207363228927398</v>
      </c>
      <c r="C804">
        <v>-0.75109618453132576</v>
      </c>
      <c r="D804">
        <v>-0.82604957434450554</v>
      </c>
      <c r="E804" s="5">
        <v>-0.72424021303103603</v>
      </c>
      <c r="F804">
        <v>-0.73067840648102567</v>
      </c>
      <c r="G804">
        <v>-0.78637311234375695</v>
      </c>
      <c r="H804">
        <v>-0.73219976288879007</v>
      </c>
      <c r="I804">
        <v>-0.73291357478509478</v>
      </c>
      <c r="J804">
        <v>-0.76688380246763299</v>
      </c>
      <c r="K804">
        <v>-0.72923106947419569</v>
      </c>
      <c r="L804">
        <v>-0.72950592139885884</v>
      </c>
      <c r="M804">
        <v>-0.73212669877104553</v>
      </c>
      <c r="N804">
        <v>-0.73473440017019076</v>
      </c>
      <c r="O804">
        <v>-0.72980328289365426</v>
      </c>
      <c r="P804">
        <v>-0.72813372776299756</v>
      </c>
    </row>
    <row r="805" spans="1:16" x14ac:dyDescent="0.25">
      <c r="A805" s="1">
        <v>802</v>
      </c>
      <c r="B805" s="5">
        <v>-0.81224424451019706</v>
      </c>
      <c r="C805">
        <v>-0.75116748425600255</v>
      </c>
      <c r="D805">
        <v>-0.82631742669966335</v>
      </c>
      <c r="E805" s="5">
        <v>-0.72422901980270804</v>
      </c>
      <c r="F805">
        <v>-0.73069975512331209</v>
      </c>
      <c r="G805">
        <v>-0.78645297172982942</v>
      </c>
      <c r="H805">
        <v>-0.73226197488497291</v>
      </c>
      <c r="I805">
        <v>-0.73291848112803826</v>
      </c>
      <c r="J805">
        <v>-0.76700789297156124</v>
      </c>
      <c r="K805">
        <v>-0.72923081614451046</v>
      </c>
      <c r="L805">
        <v>-0.72950588322745291</v>
      </c>
      <c r="M805">
        <v>-0.73213249554952597</v>
      </c>
      <c r="N805">
        <v>-0.7347517279955027</v>
      </c>
      <c r="O805">
        <v>-0.7298052426253171</v>
      </c>
      <c r="P805">
        <v>-0.72812947017130758</v>
      </c>
    </row>
    <row r="806" spans="1:16" x14ac:dyDescent="0.25">
      <c r="A806" s="1">
        <v>803</v>
      </c>
      <c r="B806" s="5">
        <v>-0.81241484462437596</v>
      </c>
      <c r="C806">
        <v>-0.75123878143097966</v>
      </c>
      <c r="D806">
        <v>-0.8265849868966989</v>
      </c>
      <c r="E806" s="5">
        <v>-0.72421783473036205</v>
      </c>
      <c r="F806">
        <v>-0.73072110375641608</v>
      </c>
      <c r="G806">
        <v>-0.78653283098734061</v>
      </c>
      <c r="H806">
        <v>-0.73232418680317835</v>
      </c>
      <c r="I806">
        <v>-0.73292338451528616</v>
      </c>
      <c r="J806">
        <v>-0.76713198316514108</v>
      </c>
      <c r="K806">
        <v>-0.72923057114695167</v>
      </c>
      <c r="L806">
        <v>-0.72950584506207239</v>
      </c>
      <c r="M806">
        <v>-0.7321382923273293</v>
      </c>
      <c r="N806">
        <v>-0.73476905581476515</v>
      </c>
      <c r="O806">
        <v>-0.72980720235690255</v>
      </c>
      <c r="P806">
        <v>-0.72812521468021074</v>
      </c>
    </row>
    <row r="807" spans="1:16" x14ac:dyDescent="0.25">
      <c r="A807" s="1">
        <v>804</v>
      </c>
      <c r="B807" s="5">
        <v>-0.81258543262407701</v>
      </c>
      <c r="C807">
        <v>-0.75131007605639477</v>
      </c>
      <c r="D807">
        <v>-0.82685225541335605</v>
      </c>
      <c r="E807" s="5">
        <v>-0.72420665782571703</v>
      </c>
      <c r="F807">
        <v>-0.73074245238033786</v>
      </c>
      <c r="G807">
        <v>-0.78661269011629054</v>
      </c>
      <c r="H807">
        <v>-0.73238639864340627</v>
      </c>
      <c r="I807">
        <v>-0.73292828494950857</v>
      </c>
      <c r="J807">
        <v>-0.76725607304837318</v>
      </c>
      <c r="K807">
        <v>-0.72923033446465879</v>
      </c>
      <c r="L807">
        <v>-0.72950580690271594</v>
      </c>
      <c r="M807">
        <v>-0.73214408910445572</v>
      </c>
      <c r="N807">
        <v>-0.73478638362797799</v>
      </c>
      <c r="O807">
        <v>-0.72980916208841062</v>
      </c>
      <c r="P807">
        <v>-0.72812096128815285</v>
      </c>
    </row>
    <row r="808" spans="1:16" x14ac:dyDescent="0.25">
      <c r="A808" s="1">
        <v>805</v>
      </c>
      <c r="B808" s="5">
        <v>-0.81275600850159602</v>
      </c>
      <c r="C808">
        <v>-0.75138136813238443</v>
      </c>
      <c r="D808">
        <v>-0.82711923272633714</v>
      </c>
      <c r="E808" s="5">
        <v>-0.72419548910051801</v>
      </c>
      <c r="F808">
        <v>-0.7307638009950771</v>
      </c>
      <c r="G808">
        <v>-0.78669254911668007</v>
      </c>
      <c r="H808">
        <v>-0.73244861040565701</v>
      </c>
      <c r="I808">
        <v>-0.73293318243337291</v>
      </c>
      <c r="J808">
        <v>-0.76738016262125897</v>
      </c>
      <c r="K808">
        <v>-0.7292301060808084</v>
      </c>
      <c r="L808">
        <v>-0.729505768749382</v>
      </c>
      <c r="M808">
        <v>-0.73214988588090513</v>
      </c>
      <c r="N808">
        <v>-0.73480371143514134</v>
      </c>
      <c r="O808">
        <v>-0.72981112181984131</v>
      </c>
      <c r="P808">
        <v>-0.72811670999358147</v>
      </c>
    </row>
    <row r="809" spans="1:16" x14ac:dyDescent="0.25">
      <c r="A809" s="1">
        <v>806</v>
      </c>
      <c r="B809" s="5">
        <v>-0.81292657224925802</v>
      </c>
      <c r="C809">
        <v>-0.75145265765908553</v>
      </c>
      <c r="D809">
        <v>-0.82738591931130667</v>
      </c>
      <c r="E809" s="5">
        <v>-0.72418432856652903</v>
      </c>
      <c r="F809">
        <v>-0.73078514960063412</v>
      </c>
      <c r="G809">
        <v>-0.78677240798850889</v>
      </c>
      <c r="H809">
        <v>-0.73251082208993057</v>
      </c>
      <c r="I809">
        <v>-0.7329380769695425</v>
      </c>
      <c r="J809">
        <v>-0.76750425188379956</v>
      </c>
      <c r="K809">
        <v>-0.72922988597862526</v>
      </c>
      <c r="L809">
        <v>-0.72950573060206902</v>
      </c>
      <c r="M809">
        <v>-0.73215568265667741</v>
      </c>
      <c r="N809">
        <v>-0.7348210392362553</v>
      </c>
      <c r="O809">
        <v>-0.72981308155119462</v>
      </c>
      <c r="P809">
        <v>-0.72811246079494518</v>
      </c>
    </row>
    <row r="810" spans="1:16" x14ac:dyDescent="0.25">
      <c r="A810" s="1">
        <v>807</v>
      </c>
      <c r="B810" s="5">
        <v>-0.81309712385942001</v>
      </c>
      <c r="C810">
        <v>-0.75152394463663452</v>
      </c>
      <c r="D810">
        <v>-0.82765231564289388</v>
      </c>
      <c r="E810" s="5">
        <v>-0.724173176235542</v>
      </c>
      <c r="F810">
        <v>-0.73080649819700882</v>
      </c>
      <c r="G810">
        <v>-0.78685226673177799</v>
      </c>
      <c r="H810">
        <v>-0.73257303369622717</v>
      </c>
      <c r="I810">
        <v>-0.73294296856067742</v>
      </c>
      <c r="J810">
        <v>-0.76762834083599607</v>
      </c>
      <c r="K810">
        <v>-0.72922967414136231</v>
      </c>
      <c r="L810">
        <v>-0.7295056924607759</v>
      </c>
      <c r="M810">
        <v>-0.73216147943177279</v>
      </c>
      <c r="N810">
        <v>-0.73483836703131977</v>
      </c>
      <c r="O810">
        <v>-0.72981504128247043</v>
      </c>
      <c r="P810">
        <v>-0.72810821369069478</v>
      </c>
    </row>
    <row r="811" spans="1:16" x14ac:dyDescent="0.25">
      <c r="A811" s="1">
        <v>808</v>
      </c>
      <c r="B811" s="5">
        <v>-0.81326766332446299</v>
      </c>
      <c r="C811">
        <v>-0.75159522906516796</v>
      </c>
      <c r="D811">
        <v>-0.82791842219469458</v>
      </c>
      <c r="E811" s="5">
        <v>-0.72416203211937002</v>
      </c>
      <c r="F811">
        <v>-0.73082784678420087</v>
      </c>
      <c r="G811">
        <v>-0.78693212534648727</v>
      </c>
      <c r="H811">
        <v>-0.73263524522454682</v>
      </c>
      <c r="I811">
        <v>-0.73294785720943489</v>
      </c>
      <c r="J811">
        <v>-0.76775242947784983</v>
      </c>
      <c r="K811">
        <v>-0.72922947055232035</v>
      </c>
      <c r="L811">
        <v>-0.7295056543255013</v>
      </c>
      <c r="M811">
        <v>-0.73216727620619115</v>
      </c>
      <c r="N811">
        <v>-0.73485569482033464</v>
      </c>
      <c r="O811">
        <v>-0.72981700101366909</v>
      </c>
      <c r="P811">
        <v>-0.72810396867928184</v>
      </c>
    </row>
    <row r="812" spans="1:16" x14ac:dyDescent="0.25">
      <c r="A812" s="1">
        <v>809</v>
      </c>
      <c r="B812" s="5">
        <v>-0.81343819063679901</v>
      </c>
      <c r="C812">
        <v>-0.75166651094482362</v>
      </c>
      <c r="D812">
        <v>-0.82818423943927588</v>
      </c>
      <c r="E812" s="5">
        <v>-0.72415089622985196</v>
      </c>
      <c r="F812">
        <v>-0.73084919536221082</v>
      </c>
      <c r="G812">
        <v>-0.78701198383263715</v>
      </c>
      <c r="H812">
        <v>-0.73269745667488995</v>
      </c>
      <c r="I812">
        <v>-0.73295274291846957</v>
      </c>
      <c r="J812">
        <v>-0.76787651780936184</v>
      </c>
      <c r="K812">
        <v>-0.72922927519485092</v>
      </c>
      <c r="L812">
        <v>-0.72950561619624321</v>
      </c>
      <c r="M812">
        <v>-0.7321730729799325</v>
      </c>
      <c r="N812">
        <v>-0.7348730226032999</v>
      </c>
      <c r="O812">
        <v>-0.72981896074479025</v>
      </c>
      <c r="P812">
        <v>-0.72809972575915993</v>
      </c>
    </row>
    <row r="813" spans="1:16" x14ac:dyDescent="0.25">
      <c r="A813" s="1">
        <v>810</v>
      </c>
      <c r="B813" s="5">
        <v>-0.81360870578887101</v>
      </c>
      <c r="C813">
        <v>-0.75173779027573639</v>
      </c>
      <c r="D813">
        <v>-0.82844976784817725</v>
      </c>
      <c r="E813" s="5">
        <v>-0.72413976857884899</v>
      </c>
      <c r="F813">
        <v>-0.73087054393103834</v>
      </c>
      <c r="G813">
        <v>-0.78709184219022776</v>
      </c>
      <c r="H813">
        <v>-0.73275966804725645</v>
      </c>
      <c r="I813">
        <v>-0.73295762569043188</v>
      </c>
      <c r="J813">
        <v>-0.76800060583053331</v>
      </c>
      <c r="K813">
        <v>-0.72922908805232811</v>
      </c>
      <c r="L813">
        <v>-0.72950557807300087</v>
      </c>
      <c r="M813">
        <v>-0.73217886975299684</v>
      </c>
      <c r="N813">
        <v>-0.73489035038021588</v>
      </c>
      <c r="O813">
        <v>-0.72982092047583413</v>
      </c>
      <c r="P813">
        <v>-0.72809548492878395</v>
      </c>
    </row>
    <row r="814" spans="1:16" x14ac:dyDescent="0.25">
      <c r="A814" s="1">
        <v>811</v>
      </c>
      <c r="B814" s="5">
        <v>-0.81377920877314802</v>
      </c>
      <c r="C814">
        <v>-0.75180906705804507</v>
      </c>
      <c r="D814">
        <v>-0.82871500789191443</v>
      </c>
      <c r="E814" s="5">
        <v>-0.72412864917824704</v>
      </c>
      <c r="F814">
        <v>-0.73089189249068365</v>
      </c>
      <c r="G814">
        <v>-0.78717170041925966</v>
      </c>
      <c r="H814">
        <v>-0.73282187934164666</v>
      </c>
      <c r="I814">
        <v>-0.73296250552796993</v>
      </c>
      <c r="J814">
        <v>-0.76812469354136526</v>
      </c>
      <c r="K814">
        <v>-0.72922890910817306</v>
      </c>
      <c r="L814">
        <v>-0.72950553995577228</v>
      </c>
      <c r="M814">
        <v>-0.73218466652538405</v>
      </c>
      <c r="N814">
        <v>-0.73490767815108238</v>
      </c>
      <c r="O814">
        <v>-0.72982288020680064</v>
      </c>
      <c r="P814">
        <v>-0.7280912461866107</v>
      </c>
    </row>
    <row r="815" spans="1:16" x14ac:dyDescent="0.25">
      <c r="A815" s="1">
        <v>812</v>
      </c>
      <c r="B815" s="5">
        <v>-0.81394969958212904</v>
      </c>
      <c r="C815">
        <v>-0.75188034129188464</v>
      </c>
      <c r="D815">
        <v>-0.82897996003998098</v>
      </c>
      <c r="E815" s="5">
        <v>-0.72411753803995704</v>
      </c>
      <c r="F815">
        <v>-0.73091324104114652</v>
      </c>
      <c r="G815">
        <v>-0.78725155851973294</v>
      </c>
      <c r="H815">
        <v>-0.73288409055806059</v>
      </c>
      <c r="I815">
        <v>-0.73296738243372717</v>
      </c>
      <c r="J815">
        <v>-0.76824878094185933</v>
      </c>
      <c r="K815">
        <v>-0.72922873834585622</v>
      </c>
      <c r="L815">
        <v>-0.72950550184455643</v>
      </c>
      <c r="M815">
        <v>-0.73219046329709436</v>
      </c>
      <c r="N815">
        <v>-0.73492500591589927</v>
      </c>
      <c r="O815">
        <v>-0.72982483993768965</v>
      </c>
      <c r="P815">
        <v>-0.72808700953109784</v>
      </c>
    </row>
    <row r="816" spans="1:16" x14ac:dyDescent="0.25">
      <c r="A816" s="1">
        <v>813</v>
      </c>
      <c r="B816" s="5">
        <v>-0.81412017820834004</v>
      </c>
      <c r="C816">
        <v>-0.75195161297739288</v>
      </c>
      <c r="D816">
        <v>-0.82924462476085281</v>
      </c>
      <c r="E816" s="5">
        <v>-0.724106435175911</v>
      </c>
      <c r="F816">
        <v>-0.73093458958242696</v>
      </c>
      <c r="G816">
        <v>-0.78733141649164828</v>
      </c>
      <c r="H816">
        <v>-0.73294630169649866</v>
      </c>
      <c r="I816">
        <v>-0.73297225641034613</v>
      </c>
      <c r="J816">
        <v>-0.7683728680320161</v>
      </c>
      <c r="K816">
        <v>-0.729228575748882</v>
      </c>
      <c r="L816">
        <v>-0.72950546373935166</v>
      </c>
      <c r="M816">
        <v>-0.73219626006812777</v>
      </c>
      <c r="N816">
        <v>-0.73494233367466666</v>
      </c>
      <c r="O816">
        <v>-0.72982679966850128</v>
      </c>
      <c r="P816">
        <v>-0.72808277496070495</v>
      </c>
    </row>
    <row r="817" spans="1:16" x14ac:dyDescent="0.25">
      <c r="A817" s="1">
        <v>814</v>
      </c>
      <c r="B817" s="5">
        <v>-0.81429064464433698</v>
      </c>
      <c r="C817">
        <v>-0.7520228821147058</v>
      </c>
      <c r="D817">
        <v>-0.829509002521989</v>
      </c>
      <c r="E817" s="5">
        <v>-0.72409534059806702</v>
      </c>
      <c r="F817">
        <v>-0.73095593811452531</v>
      </c>
      <c r="G817">
        <v>-0.78741127433500546</v>
      </c>
      <c r="H817">
        <v>-0.73300851275696055</v>
      </c>
      <c r="I817">
        <v>-0.73297712746046406</v>
      </c>
      <c r="J817">
        <v>-0.76849695481183689</v>
      </c>
      <c r="K817">
        <v>-0.72922842130078469</v>
      </c>
      <c r="L817">
        <v>-0.72950542564015675</v>
      </c>
      <c r="M817">
        <v>-0.73220205683848405</v>
      </c>
      <c r="N817">
        <v>-0.73495966142738456</v>
      </c>
      <c r="O817">
        <v>-0.72982875939923564</v>
      </c>
      <c r="P817">
        <v>-0.72807854247389325</v>
      </c>
    </row>
    <row r="818" spans="1:16" x14ac:dyDescent="0.25">
      <c r="A818" s="1">
        <v>815</v>
      </c>
      <c r="B818" s="5">
        <v>-0.81446109888270402</v>
      </c>
      <c r="C818">
        <v>-0.7520941487039603</v>
      </c>
      <c r="D818">
        <v>-0.82977309378983632</v>
      </c>
      <c r="E818" s="5">
        <v>-0.72408425431840895</v>
      </c>
      <c r="F818">
        <v>-0.73097728663744121</v>
      </c>
      <c r="G818">
        <v>-0.78749113204980514</v>
      </c>
      <c r="H818">
        <v>-0.73307072373944671</v>
      </c>
      <c r="I818">
        <v>-0.73298199558671673</v>
      </c>
      <c r="J818">
        <v>-0.76862104128132303</v>
      </c>
      <c r="K818">
        <v>-0.72922827498515574</v>
      </c>
      <c r="L818">
        <v>-0.72950538754697014</v>
      </c>
      <c r="M818">
        <v>-0.73220785360816343</v>
      </c>
      <c r="N818">
        <v>-0.73497698917405307</v>
      </c>
      <c r="O818">
        <v>-0.72983071912989261</v>
      </c>
      <c r="P818">
        <v>-0.72807431206912543</v>
      </c>
    </row>
    <row r="819" spans="1:16" x14ac:dyDescent="0.25">
      <c r="A819" s="1">
        <v>816</v>
      </c>
      <c r="B819" s="5">
        <v>-0.81463154091605205</v>
      </c>
      <c r="C819">
        <v>-0.75216541274529314</v>
      </c>
      <c r="D819">
        <v>-0.83003689902983058</v>
      </c>
      <c r="E819" s="5">
        <v>-0.72407317634894297</v>
      </c>
      <c r="F819">
        <v>-0.73099863515117491</v>
      </c>
      <c r="G819">
        <v>-0.78757098963604766</v>
      </c>
      <c r="H819">
        <v>-0.73313293464395712</v>
      </c>
      <c r="I819">
        <v>-0.73298686079173503</v>
      </c>
      <c r="J819">
        <v>-0.76874512744047585</v>
      </c>
      <c r="K819">
        <v>-0.72922813678561449</v>
      </c>
      <c r="L819">
        <v>-0.7295053494597904</v>
      </c>
      <c r="M819">
        <v>-0.73221365037716568</v>
      </c>
      <c r="N819">
        <v>-0.73499431691467199</v>
      </c>
      <c r="O819">
        <v>-0.72983267886047209</v>
      </c>
      <c r="P819">
        <v>-0.72807008374486526</v>
      </c>
    </row>
    <row r="820" spans="1:16" x14ac:dyDescent="0.25">
      <c r="A820" s="1">
        <v>817</v>
      </c>
      <c r="B820" s="5">
        <v>-0.81480197073702199</v>
      </c>
      <c r="C820">
        <v>-0.75223667423884066</v>
      </c>
      <c r="D820">
        <v>-0.83030041870640026</v>
      </c>
      <c r="E820" s="5">
        <v>-0.72406210670169902</v>
      </c>
      <c r="F820">
        <v>-0.73101998365572618</v>
      </c>
      <c r="G820">
        <v>-0.78765084709373312</v>
      </c>
      <c r="H820">
        <v>-0.73319514547049214</v>
      </c>
      <c r="I820">
        <v>-0.73299172307814808</v>
      </c>
      <c r="J820">
        <v>-0.76886921328929614</v>
      </c>
      <c r="K820">
        <v>-0.72922800668582688</v>
      </c>
      <c r="L820">
        <v>-0.72950531137861618</v>
      </c>
      <c r="M820">
        <v>-0.73221944714549092</v>
      </c>
      <c r="N820">
        <v>-0.73501164464924151</v>
      </c>
      <c r="O820">
        <v>-0.72983463859097442</v>
      </c>
      <c r="P820">
        <v>-0.72806585749957831</v>
      </c>
    </row>
    <row r="821" spans="1:16" x14ac:dyDescent="0.25">
      <c r="A821" s="1">
        <v>818</v>
      </c>
      <c r="B821" s="5">
        <v>-0.81497238833828001</v>
      </c>
      <c r="C821">
        <v>-0.75230793318473965</v>
      </c>
      <c r="D821">
        <v>-0.83056365328296877</v>
      </c>
      <c r="E821" s="5">
        <v>-0.724051045388732</v>
      </c>
      <c r="F821">
        <v>-0.73104133215109524</v>
      </c>
      <c r="G821">
        <v>-0.78773070442286186</v>
      </c>
      <c r="H821">
        <v>-0.73325735621905175</v>
      </c>
      <c r="I821">
        <v>-0.73299658244858168</v>
      </c>
      <c r="J821">
        <v>-0.768993298827785</v>
      </c>
      <c r="K821">
        <v>-0.72922788466949928</v>
      </c>
      <c r="L821">
        <v>-0.72950527330344606</v>
      </c>
      <c r="M821">
        <v>-0.73222524391313915</v>
      </c>
      <c r="N821">
        <v>-0.73502897237776166</v>
      </c>
      <c r="O821">
        <v>-0.72983659832139913</v>
      </c>
      <c r="P821">
        <v>-0.72806163333173213</v>
      </c>
    </row>
    <row r="822" spans="1:16" x14ac:dyDescent="0.25">
      <c r="A822" s="1">
        <v>819</v>
      </c>
      <c r="B822" s="5">
        <v>-0.81514279371252296</v>
      </c>
      <c r="C822">
        <v>-0.75237918958312666</v>
      </c>
      <c r="D822">
        <v>-0.83082660322195745</v>
      </c>
      <c r="E822" s="5">
        <v>-0.72403999242212302</v>
      </c>
      <c r="F822">
        <v>-0.73106268063728186</v>
      </c>
      <c r="G822">
        <v>-0.78781056162343432</v>
      </c>
      <c r="H822">
        <v>-0.73331956688963618</v>
      </c>
      <c r="I822">
        <v>-0.73300143890565761</v>
      </c>
      <c r="J822">
        <v>-0.76911738405594399</v>
      </c>
      <c r="K822">
        <v>-0.72922777072036626</v>
      </c>
      <c r="L822">
        <v>-0.72950523523427846</v>
      </c>
      <c r="M822">
        <v>-0.73223104068011047</v>
      </c>
      <c r="N822">
        <v>-0.7350463001002322</v>
      </c>
      <c r="O822">
        <v>-0.72983855805174658</v>
      </c>
      <c r="P822">
        <v>-0.72805741123979473</v>
      </c>
    </row>
    <row r="823" spans="1:16" x14ac:dyDescent="0.25">
      <c r="A823" s="1">
        <v>820</v>
      </c>
      <c r="B823" s="5">
        <v>-0.815313186852475</v>
      </c>
      <c r="C823">
        <v>-0.75245044343413825</v>
      </c>
      <c r="D823">
        <v>-0.83108926898478785</v>
      </c>
      <c r="E823" s="5">
        <v>-0.72402894781397598</v>
      </c>
      <c r="F823">
        <v>-0.73108402911428638</v>
      </c>
      <c r="G823">
        <v>-0.78789041869545096</v>
      </c>
      <c r="H823">
        <v>-0.73338177748224553</v>
      </c>
      <c r="I823">
        <v>-0.73300629245199522</v>
      </c>
      <c r="J823">
        <v>-0.7692414689737741</v>
      </c>
      <c r="K823">
        <v>-0.7292276648222179</v>
      </c>
      <c r="L823">
        <v>-0.72950519717111217</v>
      </c>
      <c r="M823">
        <v>-0.73223683744640466</v>
      </c>
      <c r="N823">
        <v>-0.73506362781665335</v>
      </c>
      <c r="O823">
        <v>-0.72984051778201653</v>
      </c>
      <c r="P823">
        <v>-0.72805319122223655</v>
      </c>
    </row>
    <row r="824" spans="1:16" x14ac:dyDescent="0.25">
      <c r="A824" s="1">
        <v>821</v>
      </c>
      <c r="B824" s="5">
        <v>-0.81548356775088504</v>
      </c>
      <c r="C824">
        <v>-0.75252169473791175</v>
      </c>
      <c r="D824">
        <v>-0.83135165103188513</v>
      </c>
      <c r="E824" s="5">
        <v>-0.72401791157641904</v>
      </c>
      <c r="F824">
        <v>-0.7311053775821087</v>
      </c>
      <c r="G824">
        <v>-0.78797027563891164</v>
      </c>
      <c r="H824">
        <v>-0.73344398799688004</v>
      </c>
      <c r="I824">
        <v>-0.73301114309021087</v>
      </c>
      <c r="J824">
        <v>-0.76936555358127645</v>
      </c>
      <c r="K824">
        <v>-0.72922756695886903</v>
      </c>
      <c r="L824">
        <v>-0.72950515911394564</v>
      </c>
      <c r="M824">
        <v>-0.73224263421202185</v>
      </c>
      <c r="N824">
        <v>-0.73508095552702502</v>
      </c>
      <c r="O824">
        <v>-0.72984247751220932</v>
      </c>
      <c r="P824">
        <v>-0.72804897327752938</v>
      </c>
    </row>
    <row r="825" spans="1:16" x14ac:dyDescent="0.25">
      <c r="A825" s="1">
        <v>822</v>
      </c>
      <c r="B825" s="5">
        <v>-0.81565393640053396</v>
      </c>
      <c r="C825">
        <v>-0.75259294349458283</v>
      </c>
      <c r="D825">
        <v>-0.8316137498226801</v>
      </c>
      <c r="E825" s="5">
        <v>-0.72400688372160604</v>
      </c>
      <c r="F825">
        <v>-0.73112672604074858</v>
      </c>
      <c r="G825">
        <v>-0.78805013245381705</v>
      </c>
      <c r="H825">
        <v>-0.7335061984335397</v>
      </c>
      <c r="I825">
        <v>-0.7330159908229168</v>
      </c>
      <c r="J825">
        <v>-0.76948963787845215</v>
      </c>
      <c r="K825">
        <v>-0.72922747711417901</v>
      </c>
      <c r="L825">
        <v>-0.72950512106277765</v>
      </c>
      <c r="M825">
        <v>-0.73224843097696213</v>
      </c>
      <c r="N825">
        <v>-0.73509828323134718</v>
      </c>
      <c r="O825">
        <v>-0.72984443724232462</v>
      </c>
      <c r="P825">
        <v>-0.72804475740414598</v>
      </c>
    </row>
    <row r="826" spans="1:16" x14ac:dyDescent="0.25">
      <c r="A826" s="1">
        <v>823</v>
      </c>
      <c r="B826" s="5">
        <v>-0.81582429279422697</v>
      </c>
      <c r="C826">
        <v>-0.75266418970428806</v>
      </c>
      <c r="D826">
        <v>-0.83187556581561206</v>
      </c>
      <c r="E826" s="5">
        <v>-0.72399586426171503</v>
      </c>
      <c r="F826">
        <v>-0.73114807449020625</v>
      </c>
      <c r="G826">
        <v>-0.7881299891401673</v>
      </c>
      <c r="H826">
        <v>-0.73356840879222474</v>
      </c>
      <c r="I826">
        <v>-0.73302083565272369</v>
      </c>
      <c r="J826">
        <v>-0.76961372186530252</v>
      </c>
      <c r="K826">
        <v>-0.72922739527205649</v>
      </c>
      <c r="L826">
        <v>-0.72950508301760653</v>
      </c>
      <c r="M826">
        <v>-0.73225422774122528</v>
      </c>
      <c r="N826">
        <v>-0.73511561092961997</v>
      </c>
      <c r="O826">
        <v>-0.72984639697236253</v>
      </c>
      <c r="P826">
        <v>-0.72804054360056114</v>
      </c>
    </row>
    <row r="827" spans="1:16" x14ac:dyDescent="0.25">
      <c r="A827" s="1">
        <v>824</v>
      </c>
      <c r="B827" s="5">
        <v>-0.81599463692479801</v>
      </c>
      <c r="C827">
        <v>-0.75273543336716453</v>
      </c>
      <c r="D827">
        <v>-0.83213709946813186</v>
      </c>
      <c r="E827" s="5">
        <v>-0.72398485320895001</v>
      </c>
      <c r="F827">
        <v>-0.73116942293048148</v>
      </c>
      <c r="G827">
        <v>-0.78820984569796282</v>
      </c>
      <c r="H827">
        <v>-0.73363061907293536</v>
      </c>
      <c r="I827">
        <v>-0.73302567758223758</v>
      </c>
      <c r="J827">
        <v>-0.76973780554182847</v>
      </c>
      <c r="K827">
        <v>-0.72922732141642865</v>
      </c>
      <c r="L827">
        <v>-0.72950504497843094</v>
      </c>
      <c r="M827">
        <v>-0.73226002450481154</v>
      </c>
      <c r="N827">
        <v>-0.73513293862184326</v>
      </c>
      <c r="O827">
        <v>-0.72984835670232318</v>
      </c>
      <c r="P827">
        <v>-0.72803633186525085</v>
      </c>
    </row>
    <row r="828" spans="1:16" x14ac:dyDescent="0.25">
      <c r="A828" s="1">
        <v>825</v>
      </c>
      <c r="B828" s="5">
        <v>-0.81616496878510603</v>
      </c>
      <c r="C828">
        <v>-0.75280667448334904</v>
      </c>
      <c r="D828">
        <v>-0.8323983512367038</v>
      </c>
      <c r="E828" s="5">
        <v>-0.72397385057553698</v>
      </c>
      <c r="F828">
        <v>-0.73119077136157473</v>
      </c>
      <c r="G828">
        <v>-0.78828970212720395</v>
      </c>
      <c r="H828">
        <v>-0.73369282927567159</v>
      </c>
      <c r="I828">
        <v>-0.73303051661406249</v>
      </c>
      <c r="J828">
        <v>-0.76986188890803164</v>
      </c>
      <c r="K828">
        <v>-0.72922725553128342</v>
      </c>
      <c r="L828">
        <v>-0.72950500694524945</v>
      </c>
      <c r="M828">
        <v>-0.73226582126772077</v>
      </c>
      <c r="N828">
        <v>-0.73515026630801694</v>
      </c>
      <c r="O828">
        <v>-0.72985031643220621</v>
      </c>
      <c r="P828">
        <v>-0.72803212219669289</v>
      </c>
    </row>
    <row r="829" spans="1:16" x14ac:dyDescent="0.25">
      <c r="A829" s="1">
        <v>826</v>
      </c>
      <c r="B829" s="5">
        <v>-0.81633528836804203</v>
      </c>
      <c r="C829">
        <v>-0.75287791305297691</v>
      </c>
      <c r="D829">
        <v>-0.83265932157680911</v>
      </c>
      <c r="E829" s="5">
        <v>-0.72396285637373003</v>
      </c>
      <c r="F829">
        <v>-0.73121211978348555</v>
      </c>
      <c r="G829">
        <v>-0.7883695584278908</v>
      </c>
      <c r="H829">
        <v>-0.73375503940043374</v>
      </c>
      <c r="I829">
        <v>-0.73303535275079823</v>
      </c>
      <c r="J829">
        <v>-0.76998597196391272</v>
      </c>
      <c r="K829">
        <v>-0.72922719760063071</v>
      </c>
      <c r="L829">
        <v>-0.72950496891806083</v>
      </c>
      <c r="M829">
        <v>-0.732271618029953</v>
      </c>
      <c r="N829">
        <v>-0.73516759398814147</v>
      </c>
      <c r="O829">
        <v>-0.72985227616201209</v>
      </c>
      <c r="P829">
        <v>-0.72802791459336635</v>
      </c>
    </row>
    <row r="830" spans="1:16" x14ac:dyDescent="0.25">
      <c r="A830" s="1">
        <v>827</v>
      </c>
      <c r="B830" s="5">
        <v>-0.81650559566651804</v>
      </c>
      <c r="C830">
        <v>-0.75294914907618571</v>
      </c>
      <c r="D830">
        <v>-0.83292001094294832</v>
      </c>
      <c r="E830" s="5">
        <v>-0.72395187061580701</v>
      </c>
      <c r="F830">
        <v>-0.73123346819621426</v>
      </c>
      <c r="G830">
        <v>-0.78844941460002382</v>
      </c>
      <c r="H830">
        <v>-0.73381724944722182</v>
      </c>
      <c r="I830">
        <v>-0.73304018599504284</v>
      </c>
      <c r="J830">
        <v>-0.77011005470947302</v>
      </c>
      <c r="K830">
        <v>-0.72922714760852581</v>
      </c>
      <c r="L830">
        <v>-0.72950493089686341</v>
      </c>
      <c r="M830">
        <v>-0.73227741479150821</v>
      </c>
      <c r="N830">
        <v>-0.7351849216622165</v>
      </c>
      <c r="O830">
        <v>-0.72985423589174048</v>
      </c>
      <c r="P830">
        <v>-0.72802370905375147</v>
      </c>
    </row>
    <row r="831" spans="1:16" x14ac:dyDescent="0.25">
      <c r="A831" s="1">
        <v>828</v>
      </c>
      <c r="B831" s="5">
        <v>-0.81667589067347701</v>
      </c>
      <c r="C831">
        <v>-0.7530203825531121</v>
      </c>
      <c r="D831">
        <v>-0.83318041978864332</v>
      </c>
      <c r="E831" s="5">
        <v>-0.72394089331407097</v>
      </c>
      <c r="F831">
        <v>-0.73125481659976066</v>
      </c>
      <c r="G831">
        <v>-0.78852927064360334</v>
      </c>
      <c r="H831">
        <v>-0.73387945941603594</v>
      </c>
      <c r="I831">
        <v>-0.73304501634939034</v>
      </c>
      <c r="J831">
        <v>-0.77023413714471389</v>
      </c>
      <c r="K831">
        <v>-0.72922710553905745</v>
      </c>
      <c r="L831">
        <v>-0.72950489288165599</v>
      </c>
      <c r="M831">
        <v>-0.7322832115523864</v>
      </c>
      <c r="N831">
        <v>-0.73520224933024203</v>
      </c>
      <c r="O831">
        <v>-0.7298561956213917</v>
      </c>
      <c r="P831">
        <v>-0.72801950557633088</v>
      </c>
    </row>
    <row r="832" spans="1:16" x14ac:dyDescent="0.25">
      <c r="A832" s="1">
        <v>829</v>
      </c>
      <c r="B832" s="5">
        <v>-0.81684617338188803</v>
      </c>
      <c r="C832">
        <v>-0.75309161348389186</v>
      </c>
      <c r="D832">
        <v>-0.8334405485664409</v>
      </c>
      <c r="E832" s="5">
        <v>-0.72392992448084803</v>
      </c>
      <c r="F832">
        <v>-0.73127616499412484</v>
      </c>
      <c r="G832">
        <v>-0.78860912655862958</v>
      </c>
      <c r="H832">
        <v>-0.73394166930687632</v>
      </c>
      <c r="I832">
        <v>-0.73304984381643101</v>
      </c>
      <c r="J832">
        <v>-0.77035821926963632</v>
      </c>
      <c r="K832">
        <v>-0.72922707137636833</v>
      </c>
      <c r="L832">
        <v>-0.72950485487243688</v>
      </c>
      <c r="M832">
        <v>-0.73228900831258759</v>
      </c>
      <c r="N832">
        <v>-0.73521957699221807</v>
      </c>
      <c r="O832">
        <v>-0.72985815535096532</v>
      </c>
      <c r="P832">
        <v>-0.72801530415958782</v>
      </c>
    </row>
    <row r="833" spans="1:16" x14ac:dyDescent="0.25">
      <c r="A833" s="1">
        <v>830</v>
      </c>
      <c r="B833" s="5">
        <v>-0.81701644378474703</v>
      </c>
      <c r="C833">
        <v>-0.753162841868662</v>
      </c>
      <c r="D833">
        <v>-0.83370039772791493</v>
      </c>
      <c r="E833" s="5">
        <v>-0.72391896412849299</v>
      </c>
      <c r="F833">
        <v>-0.73129751337930693</v>
      </c>
      <c r="G833">
        <v>-0.78868898234510287</v>
      </c>
      <c r="H833">
        <v>-0.73400387911974319</v>
      </c>
      <c r="I833">
        <v>-0.73305466839875422</v>
      </c>
      <c r="J833">
        <v>-0.77048230108424121</v>
      </c>
      <c r="K833">
        <v>-0.72922704510461911</v>
      </c>
      <c r="L833">
        <v>-0.72950481686920499</v>
      </c>
      <c r="M833">
        <v>-0.73229480507211175</v>
      </c>
      <c r="N833">
        <v>-0.73523690464814462</v>
      </c>
      <c r="O833">
        <v>-0.72986011508046167</v>
      </c>
      <c r="P833">
        <v>-0.72801110480200726</v>
      </c>
    </row>
    <row r="834" spans="1:16" x14ac:dyDescent="0.25">
      <c r="A834" s="1">
        <v>831</v>
      </c>
      <c r="B834" s="5">
        <v>-0.81718670187507503</v>
      </c>
      <c r="C834">
        <v>-0.75323406770755896</v>
      </c>
      <c r="D834">
        <v>-0.83395996772366898</v>
      </c>
      <c r="E834" s="5">
        <v>-0.72390801226938295</v>
      </c>
      <c r="F834">
        <v>-0.73131886175530658</v>
      </c>
      <c r="G834">
        <v>-0.78876883800302366</v>
      </c>
      <c r="H834">
        <v>-0.73406608885463653</v>
      </c>
      <c r="I834">
        <v>-0.73305949009894378</v>
      </c>
      <c r="J834">
        <v>-0.77060638258853031</v>
      </c>
      <c r="K834">
        <v>-0.72922702670801953</v>
      </c>
      <c r="L834">
        <v>-0.72950477887195864</v>
      </c>
      <c r="M834">
        <v>-0.73230060183095891</v>
      </c>
      <c r="N834">
        <v>-0.735254232298022</v>
      </c>
      <c r="O834">
        <v>-0.72986207480988052</v>
      </c>
      <c r="P834">
        <v>-0.72800690750207597</v>
      </c>
    </row>
    <row r="835" spans="1:16" x14ac:dyDescent="0.25">
      <c r="A835" s="1">
        <v>832</v>
      </c>
      <c r="B835" s="5">
        <v>-0.81735694764592104</v>
      </c>
      <c r="C835">
        <v>-0.75330529100071897</v>
      </c>
      <c r="D835">
        <v>-0.83421925900333849</v>
      </c>
      <c r="E835" s="5">
        <v>-0.72389706891592298</v>
      </c>
      <c r="F835">
        <v>-0.73134021012212425</v>
      </c>
      <c r="G835">
        <v>-0.78884869353239206</v>
      </c>
      <c r="H835">
        <v>-0.7341282985115567</v>
      </c>
      <c r="I835">
        <v>-0.73306430891958241</v>
      </c>
      <c r="J835">
        <v>-0.77073046378250432</v>
      </c>
      <c r="K835">
        <v>-0.7292270161708212</v>
      </c>
      <c r="L835">
        <v>-0.7295047408806965</v>
      </c>
      <c r="M835">
        <v>-0.73230639858912905</v>
      </c>
      <c r="N835">
        <v>-0.73527155994184978</v>
      </c>
      <c r="O835">
        <v>-0.729864034539222</v>
      </c>
      <c r="P835">
        <v>-0.72800271225828195</v>
      </c>
    </row>
    <row r="836" spans="1:16" x14ac:dyDescent="0.25">
      <c r="A836" s="1">
        <v>833</v>
      </c>
      <c r="B836" s="5">
        <v>-0.81752718109036004</v>
      </c>
      <c r="C836">
        <v>-0.75337651174827869</v>
      </c>
      <c r="D836">
        <v>-0.83447827201559455</v>
      </c>
      <c r="E836" s="5">
        <v>-0.72388613408054003</v>
      </c>
      <c r="F836">
        <v>-0.73136155847975959</v>
      </c>
      <c r="G836">
        <v>-0.78892854893320852</v>
      </c>
      <c r="H836">
        <v>-0.73419050809050368</v>
      </c>
      <c r="I836">
        <v>-0.73306912486324838</v>
      </c>
      <c r="J836">
        <v>-0.77085454466616454</v>
      </c>
      <c r="K836">
        <v>-0.72922701347730146</v>
      </c>
      <c r="L836">
        <v>-0.72950470289541736</v>
      </c>
      <c r="M836">
        <v>-0.73231219534662229</v>
      </c>
      <c r="N836">
        <v>-0.73528888757962807</v>
      </c>
      <c r="O836">
        <v>-0.7298659942684862</v>
      </c>
      <c r="P836">
        <v>-0.72799851906911472</v>
      </c>
    </row>
    <row r="837" spans="1:16" x14ac:dyDescent="0.25">
      <c r="A837" s="1">
        <v>834</v>
      </c>
      <c r="B837" s="5">
        <v>-0.817697402201495</v>
      </c>
      <c r="C837">
        <v>-0.75344772995037446</v>
      </c>
      <c r="D837">
        <v>-0.83473700720814514</v>
      </c>
      <c r="E837" s="5">
        <v>-0.72387520777569103</v>
      </c>
      <c r="F837">
        <v>-0.73138290682821272</v>
      </c>
      <c r="G837">
        <v>-0.78900840420547336</v>
      </c>
      <c r="H837">
        <v>-0.73425271759147759</v>
      </c>
      <c r="I837">
        <v>-0.73307393793251707</v>
      </c>
      <c r="J837">
        <v>-0.77097862523951233</v>
      </c>
      <c r="K837">
        <v>-0.72922701861177774</v>
      </c>
      <c r="L837">
        <v>-0.72950466491611943</v>
      </c>
      <c r="M837">
        <v>-0.73231799210343851</v>
      </c>
      <c r="N837">
        <v>-0.73530621521135708</v>
      </c>
      <c r="O837">
        <v>-0.72986795399767301</v>
      </c>
      <c r="P837">
        <v>-0.72799432793306496</v>
      </c>
    </row>
    <row r="838" spans="1:16" x14ac:dyDescent="0.25">
      <c r="A838" s="1">
        <v>835</v>
      </c>
      <c r="B838" s="5">
        <v>-0.81786761097245297</v>
      </c>
      <c r="C838">
        <v>-0.75351894560714294</v>
      </c>
      <c r="D838">
        <v>-0.83499546502773869</v>
      </c>
      <c r="E838" s="5">
        <v>-0.72386429001385399</v>
      </c>
      <c r="F838">
        <v>-0.73140425516748353</v>
      </c>
      <c r="G838">
        <v>-0.78908825934918669</v>
      </c>
      <c r="H838">
        <v>-0.73431492701447865</v>
      </c>
      <c r="I838">
        <v>-0.73307874812996199</v>
      </c>
      <c r="J838">
        <v>-0.77110270550254845</v>
      </c>
      <c r="K838">
        <v>-0.72922703155862434</v>
      </c>
      <c r="L838">
        <v>-0.72950462694280149</v>
      </c>
      <c r="M838">
        <v>-0.73232378885957761</v>
      </c>
      <c r="N838">
        <v>-0.7353235428370366</v>
      </c>
      <c r="O838">
        <v>-0.72986991372678256</v>
      </c>
      <c r="P838">
        <v>-0.7279901388486254</v>
      </c>
    </row>
    <row r="839" spans="1:16" x14ac:dyDescent="0.25">
      <c r="A839" s="1">
        <v>836</v>
      </c>
      <c r="B839" s="5">
        <v>-0.81803780739638798</v>
      </c>
      <c r="C839">
        <v>-0.75359015871872093</v>
      </c>
      <c r="D839">
        <v>-0.83525364592016615</v>
      </c>
      <c r="E839" s="5">
        <v>-0.72385338080753603</v>
      </c>
      <c r="F839">
        <v>-0.73142560349757235</v>
      </c>
      <c r="G839">
        <v>-0.78916811436434908</v>
      </c>
      <c r="H839">
        <v>-0.73437713635950697</v>
      </c>
      <c r="I839">
        <v>-0.73308355545815174</v>
      </c>
      <c r="J839">
        <v>-0.77122678545527446</v>
      </c>
      <c r="K839">
        <v>-0.72922705230222407</v>
      </c>
      <c r="L839">
        <v>-0.72950458897546222</v>
      </c>
      <c r="M839">
        <v>-0.73232958561503969</v>
      </c>
      <c r="N839">
        <v>-0.73534087045666674</v>
      </c>
      <c r="O839">
        <v>-0.72987187345581461</v>
      </c>
      <c r="P839">
        <v>-0.72798595181429016</v>
      </c>
    </row>
    <row r="840" spans="1:16" x14ac:dyDescent="0.25">
      <c r="A840" s="1">
        <v>837</v>
      </c>
      <c r="B840" s="5">
        <v>-0.81820799146647905</v>
      </c>
      <c r="C840">
        <v>-0.75366136928524396</v>
      </c>
      <c r="D840">
        <v>-0.8355115503302637</v>
      </c>
      <c r="E840" s="5">
        <v>-0.723842480169266</v>
      </c>
      <c r="F840">
        <v>-0.73144695181847907</v>
      </c>
      <c r="G840">
        <v>-0.78924796925096063</v>
      </c>
      <c r="H840">
        <v>-0.73443934562656277</v>
      </c>
      <c r="I840">
        <v>-0.73308835991965338</v>
      </c>
      <c r="J840">
        <v>-0.77135086509769135</v>
      </c>
      <c r="K840">
        <v>-0.72922708082702048</v>
      </c>
      <c r="L840">
        <v>-0.72950455101410006</v>
      </c>
      <c r="M840">
        <v>-0.73233538236982487</v>
      </c>
      <c r="N840">
        <v>-0.73535819807024749</v>
      </c>
      <c r="O840">
        <v>-0.72987383318476928</v>
      </c>
      <c r="P840">
        <v>-0.7279817668285542</v>
      </c>
    </row>
    <row r="841" spans="1:16" x14ac:dyDescent="0.25">
      <c r="A841" s="1">
        <v>838</v>
      </c>
      <c r="B841" s="5">
        <v>-0.81837816317593404</v>
      </c>
      <c r="C841">
        <v>-0.75373257730684928</v>
      </c>
      <c r="D841">
        <v>-0.83576917870191536</v>
      </c>
      <c r="E841" s="5">
        <v>-0.72383158811160297</v>
      </c>
      <c r="F841">
        <v>-0.73146830013020336</v>
      </c>
      <c r="G841">
        <v>-0.78932782400902191</v>
      </c>
      <c r="H841">
        <v>-0.73450155481564616</v>
      </c>
      <c r="I841">
        <v>-0.73309316151703063</v>
      </c>
      <c r="J841">
        <v>-0.77147494442980025</v>
      </c>
      <c r="K841">
        <v>-0.72922711711747934</v>
      </c>
      <c r="L841">
        <v>-0.72950451305871367</v>
      </c>
      <c r="M841">
        <v>-0.73234117912393293</v>
      </c>
      <c r="N841">
        <v>-0.73537552567777875</v>
      </c>
      <c r="O841">
        <v>-0.72987579291364646</v>
      </c>
      <c r="P841">
        <v>-0.72797758388991474</v>
      </c>
    </row>
    <row r="842" spans="1:16" x14ac:dyDescent="0.25">
      <c r="A842" s="1">
        <v>839</v>
      </c>
      <c r="B842" s="5">
        <v>-0.81854832251798404</v>
      </c>
      <c r="C842">
        <v>-0.75380378278367255</v>
      </c>
      <c r="D842">
        <v>-0.83602653147805528</v>
      </c>
      <c r="E842" s="5">
        <v>-0.723820704647129</v>
      </c>
      <c r="F842">
        <v>-0.73148964843274566</v>
      </c>
      <c r="G842">
        <v>-0.78940767863853278</v>
      </c>
      <c r="H842">
        <v>-0.73456376392675726</v>
      </c>
      <c r="I842">
        <v>-0.73309796025284313</v>
      </c>
      <c r="J842">
        <v>-0.77159902345160247</v>
      </c>
      <c r="K842">
        <v>-0.72922716115811881</v>
      </c>
      <c r="L842">
        <v>-0.72950447510930161</v>
      </c>
      <c r="M842">
        <v>-0.73234697587736408</v>
      </c>
      <c r="N842">
        <v>-0.73539285327926074</v>
      </c>
      <c r="O842">
        <v>-0.72987775264244636</v>
      </c>
      <c r="P842">
        <v>-0.72797340299687008</v>
      </c>
    </row>
    <row r="843" spans="1:16" x14ac:dyDescent="0.25">
      <c r="A843" s="1">
        <v>840</v>
      </c>
      <c r="B843" s="5">
        <v>-0.818718469485887</v>
      </c>
      <c r="C843">
        <v>-0.7538749857158511</v>
      </c>
      <c r="D843">
        <v>-0.83628360910067046</v>
      </c>
      <c r="E843" s="5">
        <v>-0.72380982978845299</v>
      </c>
      <c r="F843">
        <v>-0.73151099672610576</v>
      </c>
      <c r="G843">
        <v>-0.78948753313949416</v>
      </c>
      <c r="H843">
        <v>-0.73462597295989607</v>
      </c>
      <c r="I843">
        <v>-0.73310275612964815</v>
      </c>
      <c r="J843">
        <v>-0.77172310216309881</v>
      </c>
      <c r="K843">
        <v>-0.72922721293347392</v>
      </c>
      <c r="L843">
        <v>-0.72950443716586255</v>
      </c>
      <c r="M843">
        <v>-0.73235277263011833</v>
      </c>
      <c r="N843">
        <v>-0.73541018087469323</v>
      </c>
      <c r="O843">
        <v>-0.72987971237116889</v>
      </c>
      <c r="P843">
        <v>-0.72796922414791998</v>
      </c>
    </row>
    <row r="844" spans="1:16" x14ac:dyDescent="0.25">
      <c r="A844" s="1">
        <v>841</v>
      </c>
      <c r="B844" s="5">
        <v>-0.81888860407292596</v>
      </c>
      <c r="C844">
        <v>-0.75394618610352093</v>
      </c>
      <c r="D844">
        <v>-0.83654041201080376</v>
      </c>
      <c r="E844" s="5">
        <v>-0.72379896354820805</v>
      </c>
      <c r="F844">
        <v>-0.73153234501028364</v>
      </c>
      <c r="G844">
        <v>-0.7895673875119058</v>
      </c>
      <c r="H844">
        <v>-0.73468818191506313</v>
      </c>
      <c r="I844">
        <v>-0.7331075491500002</v>
      </c>
      <c r="J844">
        <v>-0.77184718056429091</v>
      </c>
      <c r="K844">
        <v>-0.72922727242813179</v>
      </c>
      <c r="L844">
        <v>-0.72950439922839505</v>
      </c>
      <c r="M844">
        <v>-0.73235856938219535</v>
      </c>
      <c r="N844">
        <v>-0.73542750846407623</v>
      </c>
      <c r="O844">
        <v>-0.72988167209981414</v>
      </c>
      <c r="P844">
        <v>-0.72796504734156564</v>
      </c>
    </row>
    <row r="845" spans="1:16" x14ac:dyDescent="0.25">
      <c r="A845" s="1">
        <v>842</v>
      </c>
      <c r="B845" s="5">
        <v>-0.81905872627241105</v>
      </c>
      <c r="C845">
        <v>-0.75401738394681816</v>
      </c>
      <c r="D845">
        <v>-0.83679694064855548</v>
      </c>
      <c r="E845" s="5">
        <v>-0.72378810593905596</v>
      </c>
      <c r="F845">
        <v>-0.73155369328527931</v>
      </c>
      <c r="G845">
        <v>-0.78964724175576828</v>
      </c>
      <c r="H845">
        <v>-0.73475039079225823</v>
      </c>
      <c r="I845">
        <v>-0.73311233931645092</v>
      </c>
      <c r="J845">
        <v>-0.7719712586551799</v>
      </c>
      <c r="K845">
        <v>-0.72922733962671871</v>
      </c>
      <c r="L845">
        <v>-0.72950436129689755</v>
      </c>
      <c r="M845">
        <v>-0.73236436613359546</v>
      </c>
      <c r="N845">
        <v>-0.73544483604741007</v>
      </c>
      <c r="O845">
        <v>-0.72988363182838201</v>
      </c>
      <c r="P845">
        <v>-0.72796087257631004</v>
      </c>
    </row>
    <row r="846" spans="1:16" x14ac:dyDescent="0.25">
      <c r="A846" s="1">
        <v>843</v>
      </c>
      <c r="B846" s="5">
        <v>-0.81922883607767605</v>
      </c>
      <c r="C846">
        <v>-0.75408857924587946</v>
      </c>
      <c r="D846">
        <v>-0.83705319545308632</v>
      </c>
      <c r="E846" s="5">
        <v>-0.723777256973682</v>
      </c>
      <c r="F846">
        <v>-0.7315750415510931</v>
      </c>
      <c r="G846">
        <v>-0.78972709587108203</v>
      </c>
      <c r="H846">
        <v>-0.73481259959148182</v>
      </c>
      <c r="I846">
        <v>-0.73311712663154804</v>
      </c>
      <c r="J846">
        <v>-0.77209533643576633</v>
      </c>
      <c r="K846">
        <v>-0.72922741451388595</v>
      </c>
      <c r="L846">
        <v>-0.72950432337136872</v>
      </c>
      <c r="M846">
        <v>-0.73237016288431855</v>
      </c>
      <c r="N846">
        <v>-0.73546216362469441</v>
      </c>
      <c r="O846">
        <v>-0.72988559155687249</v>
      </c>
      <c r="P846">
        <v>-0.72795669985065714</v>
      </c>
    </row>
    <row r="847" spans="1:16" x14ac:dyDescent="0.25">
      <c r="A847" s="1">
        <v>844</v>
      </c>
      <c r="B847" s="5">
        <v>-0.81939893348208204</v>
      </c>
      <c r="C847">
        <v>-0.75415977200084106</v>
      </c>
      <c r="D847">
        <v>-0.83730917686262019</v>
      </c>
      <c r="E847" s="5">
        <v>-0.72376641666480002</v>
      </c>
      <c r="F847">
        <v>-0.73159638980772468</v>
      </c>
      <c r="G847">
        <v>-0.78980694985784705</v>
      </c>
      <c r="H847">
        <v>-0.73487480831273366</v>
      </c>
      <c r="I847">
        <v>-0.73312191109783642</v>
      </c>
      <c r="J847">
        <v>-0.77221941390605209</v>
      </c>
      <c r="K847">
        <v>-0.72922749707432755</v>
      </c>
      <c r="L847">
        <v>-0.72950428545180723</v>
      </c>
      <c r="M847">
        <v>-0.73237595963436475</v>
      </c>
      <c r="N847">
        <v>-0.73547949119592937</v>
      </c>
      <c r="O847">
        <v>-0.72988755128528537</v>
      </c>
      <c r="P847">
        <v>-0.72795252916311282</v>
      </c>
    </row>
    <row r="848" spans="1:16" x14ac:dyDescent="0.25">
      <c r="A848" s="1">
        <v>845</v>
      </c>
      <c r="B848" s="5">
        <v>-0.81956901847901398</v>
      </c>
      <c r="C848">
        <v>-0.75423096221183927</v>
      </c>
      <c r="D848">
        <v>-0.83756488531444628</v>
      </c>
      <c r="E848" s="5">
        <v>-0.72375558502514803</v>
      </c>
      <c r="F848">
        <v>-0.73161773805517394</v>
      </c>
      <c r="G848">
        <v>-0.7898868037160639</v>
      </c>
      <c r="H848">
        <v>-0.73493701695601421</v>
      </c>
      <c r="I848">
        <v>-0.73312669271785891</v>
      </c>
      <c r="J848">
        <v>-0.77234349106603795</v>
      </c>
      <c r="K848">
        <v>-0.72922758729278048</v>
      </c>
      <c r="L848">
        <v>-0.72950424753821175</v>
      </c>
      <c r="M848">
        <v>-0.73238175638373382</v>
      </c>
      <c r="N848">
        <v>-0.73549681876111495</v>
      </c>
      <c r="O848">
        <v>-0.7298895110136211</v>
      </c>
      <c r="P848">
        <v>-0.72794836051218426</v>
      </c>
    </row>
    <row r="849" spans="1:16" x14ac:dyDescent="0.25">
      <c r="A849" s="1">
        <v>846</v>
      </c>
      <c r="B849" s="5">
        <v>-0.81973909106188203</v>
      </c>
      <c r="C849">
        <v>-0.75430214987901056</v>
      </c>
      <c r="D849">
        <v>-0.83782032124492167</v>
      </c>
      <c r="E849" s="5">
        <v>-0.72374476206749105</v>
      </c>
      <c r="F849">
        <v>-0.7316390862934411</v>
      </c>
      <c r="G849">
        <v>-0.78996665744573269</v>
      </c>
      <c r="H849">
        <v>-0.73499922552132335</v>
      </c>
      <c r="I849">
        <v>-0.73313147149415414</v>
      </c>
      <c r="J849">
        <v>-0.77246756791572513</v>
      </c>
      <c r="K849">
        <v>-0.72922768515400249</v>
      </c>
      <c r="L849">
        <v>-0.72950420963058071</v>
      </c>
      <c r="M849">
        <v>-0.73238755313242587</v>
      </c>
      <c r="N849">
        <v>-0.73551414632025103</v>
      </c>
      <c r="O849">
        <v>-0.72989147074187932</v>
      </c>
      <c r="P849">
        <v>-0.72794419389637965</v>
      </c>
    </row>
    <row r="850" spans="1:16" x14ac:dyDescent="0.25">
      <c r="A850" s="1">
        <v>847</v>
      </c>
      <c r="B850" s="5">
        <v>-0.819909151224122</v>
      </c>
      <c r="C850">
        <v>-0.75437333500249126</v>
      </c>
      <c r="D850">
        <v>-0.83807548508947394</v>
      </c>
      <c r="E850" s="5">
        <v>-0.72373394780462097</v>
      </c>
      <c r="F850">
        <v>-0.73166043452252616</v>
      </c>
      <c r="G850">
        <v>-0.79004651104685397</v>
      </c>
      <c r="H850">
        <v>-0.73506143400866164</v>
      </c>
      <c r="I850">
        <v>-0.73313624742925831</v>
      </c>
      <c r="J850">
        <v>-0.77259164445511508</v>
      </c>
      <c r="K850">
        <v>-0.72922779064280718</v>
      </c>
      <c r="L850">
        <v>-0.72950417172891258</v>
      </c>
      <c r="M850">
        <v>-0.73239334988044091</v>
      </c>
      <c r="N850">
        <v>-0.73553147387333795</v>
      </c>
      <c r="O850">
        <v>-0.72989343047006039</v>
      </c>
      <c r="P850">
        <v>-0.72794002931420954</v>
      </c>
    </row>
    <row r="851" spans="1:16" x14ac:dyDescent="0.25">
      <c r="A851" s="1">
        <v>848</v>
      </c>
      <c r="B851" s="5">
        <v>-0.82007919895919601</v>
      </c>
      <c r="C851">
        <v>-0.75444451758241815</v>
      </c>
      <c r="D851">
        <v>-0.83833037728260362</v>
      </c>
      <c r="E851" s="5">
        <v>-0.72372314224935497</v>
      </c>
      <c r="F851">
        <v>-0.73168178274242923</v>
      </c>
      <c r="G851">
        <v>-0.79012636451942786</v>
      </c>
      <c r="H851">
        <v>-0.73512364241802874</v>
      </c>
      <c r="I851">
        <v>-0.73314102052570496</v>
      </c>
      <c r="J851">
        <v>-0.77271572068420857</v>
      </c>
      <c r="K851">
        <v>-0.72922790374402136</v>
      </c>
      <c r="L851">
        <v>-0.72950413383320623</v>
      </c>
      <c r="M851">
        <v>-0.73239914662777905</v>
      </c>
      <c r="N851">
        <v>-0.73554880142037526</v>
      </c>
      <c r="O851">
        <v>-0.72989539019816396</v>
      </c>
      <c r="P851">
        <v>-0.72793586676418531</v>
      </c>
    </row>
    <row r="852" spans="1:16" x14ac:dyDescent="0.25">
      <c r="A852" s="1">
        <v>849</v>
      </c>
      <c r="B852" s="5">
        <v>-0.82024923426058904</v>
      </c>
      <c r="C852">
        <v>-0.75451569761892678</v>
      </c>
      <c r="D852">
        <v>-0.83858499825788613</v>
      </c>
      <c r="E852" s="5">
        <v>-0.72371234541453799</v>
      </c>
      <c r="F852">
        <v>-0.73170313095315009</v>
      </c>
      <c r="G852">
        <v>-0.7902062178634548</v>
      </c>
      <c r="H852">
        <v>-0.73518585074942522</v>
      </c>
      <c r="I852">
        <v>-0.73314579078602327</v>
      </c>
      <c r="J852">
        <v>-0.77283979660300683</v>
      </c>
      <c r="K852">
        <v>-0.72922802444253298</v>
      </c>
      <c r="L852">
        <v>-0.72950409594346022</v>
      </c>
      <c r="M852">
        <v>-0.73240494337444018</v>
      </c>
      <c r="N852">
        <v>-0.73556612896136342</v>
      </c>
      <c r="O852">
        <v>-0.72989734992619015</v>
      </c>
      <c r="P852">
        <v>-0.72793170624481973</v>
      </c>
    </row>
    <row r="853" spans="1:16" x14ac:dyDescent="0.25">
      <c r="A853" s="1">
        <v>850</v>
      </c>
      <c r="B853" s="5">
        <v>-0.82041925712181096</v>
      </c>
      <c r="C853">
        <v>-0.75458687511215383</v>
      </c>
      <c r="D853">
        <v>-0.83883934844797503</v>
      </c>
      <c r="E853" s="5">
        <v>-0.72370155731303998</v>
      </c>
      <c r="F853">
        <v>-0.73172447915468897</v>
      </c>
      <c r="G853">
        <v>-0.79028607107893489</v>
      </c>
      <c r="H853">
        <v>-0.73524805900285084</v>
      </c>
      <c r="I853">
        <v>-0.73315055821274067</v>
      </c>
      <c r="J853">
        <v>-0.77296387221151119</v>
      </c>
      <c r="K853">
        <v>-0.72922815272325114</v>
      </c>
      <c r="L853">
        <v>-0.72950405805967289</v>
      </c>
      <c r="M853">
        <v>-0.73241074012042429</v>
      </c>
      <c r="N853">
        <v>-0.73558345649630208</v>
      </c>
      <c r="O853">
        <v>-0.72989930965413874</v>
      </c>
      <c r="P853">
        <v>-0.72792754775462731</v>
      </c>
    </row>
    <row r="854" spans="1:16" x14ac:dyDescent="0.25">
      <c r="A854" s="1">
        <v>851</v>
      </c>
      <c r="B854" s="5">
        <v>-0.82058926753639905</v>
      </c>
      <c r="C854">
        <v>-0.75465805006223563</v>
      </c>
      <c r="D854">
        <v>-0.83909342828460443</v>
      </c>
      <c r="E854" s="5">
        <v>-0.72369077795776005</v>
      </c>
      <c r="F854">
        <v>-0.73174582734704541</v>
      </c>
      <c r="G854">
        <v>-0.79036592416586871</v>
      </c>
      <c r="H854">
        <v>-0.73531026717830617</v>
      </c>
      <c r="I854">
        <v>-0.73315532280838103</v>
      </c>
      <c r="J854">
        <v>-0.77308794750972287</v>
      </c>
      <c r="K854">
        <v>-0.7292282885711201</v>
      </c>
      <c r="L854">
        <v>-0.72950402018184313</v>
      </c>
      <c r="M854">
        <v>-0.73241653686573138</v>
      </c>
      <c r="N854">
        <v>-0.73560078402519136</v>
      </c>
      <c r="O854">
        <v>-0.72990126938201028</v>
      </c>
      <c r="P854">
        <v>-0.72792339129212402</v>
      </c>
    </row>
    <row r="855" spans="1:16" x14ac:dyDescent="0.25">
      <c r="A855" s="1">
        <v>852</v>
      </c>
      <c r="B855" s="5">
        <v>-0.820759265497913</v>
      </c>
      <c r="C855">
        <v>-0.75472922246930862</v>
      </c>
      <c r="D855">
        <v>-0.83934723819859069</v>
      </c>
      <c r="E855" s="5">
        <v>-0.72368000736161997</v>
      </c>
      <c r="F855">
        <v>-0.73176717553022008</v>
      </c>
      <c r="G855">
        <v>-0.79044577712425645</v>
      </c>
      <c r="H855">
        <v>-0.73537247527579097</v>
      </c>
      <c r="I855">
        <v>-0.73316008457546555</v>
      </c>
      <c r="J855">
        <v>-0.77321202249764265</v>
      </c>
      <c r="K855">
        <v>-0.7292284319711323</v>
      </c>
      <c r="L855">
        <v>-0.72950398230996938</v>
      </c>
      <c r="M855">
        <v>-0.73242233361036135</v>
      </c>
      <c r="N855">
        <v>-0.73561811154803136</v>
      </c>
      <c r="O855">
        <v>-0.72990322910980432</v>
      </c>
      <c r="P855">
        <v>-0.72791923685582671</v>
      </c>
    </row>
    <row r="856" spans="1:16" x14ac:dyDescent="0.25">
      <c r="A856" s="1">
        <v>853</v>
      </c>
      <c r="B856" s="5">
        <v>-0.82092925099993697</v>
      </c>
      <c r="C856">
        <v>-0.75480039233350849</v>
      </c>
      <c r="D856">
        <v>-0.8396007786198354</v>
      </c>
      <c r="E856" s="5">
        <v>-0.72366924553757195</v>
      </c>
      <c r="F856">
        <v>-0.73178852370421266</v>
      </c>
      <c r="G856">
        <v>-0.79052562995409836</v>
      </c>
      <c r="H856">
        <v>-0.7354346832953057</v>
      </c>
      <c r="I856">
        <v>-0.73316484351651245</v>
      </c>
      <c r="J856">
        <v>-0.77333609717527207</v>
      </c>
      <c r="K856">
        <v>-0.72922858290829529</v>
      </c>
      <c r="L856">
        <v>-0.72950394444405042</v>
      </c>
      <c r="M856">
        <v>-0.73242813035431453</v>
      </c>
      <c r="N856">
        <v>-0.73563543906482198</v>
      </c>
      <c r="O856">
        <v>-0.72990518883752098</v>
      </c>
      <c r="P856">
        <v>-0.72791508444425468</v>
      </c>
    </row>
    <row r="857" spans="1:16" x14ac:dyDescent="0.25">
      <c r="A857" s="1">
        <v>854</v>
      </c>
      <c r="B857" s="5">
        <v>-0.82109922403608104</v>
      </c>
      <c r="C857">
        <v>-0.7548715596549721</v>
      </c>
      <c r="D857">
        <v>-0.83985404997732749</v>
      </c>
      <c r="E857" s="5">
        <v>-0.72365849249859404</v>
      </c>
      <c r="F857">
        <v>-0.73180987186902302</v>
      </c>
      <c r="G857">
        <v>-0.79060548265539454</v>
      </c>
      <c r="H857">
        <v>-0.73549689123685014</v>
      </c>
      <c r="I857">
        <v>-0.73316959963403694</v>
      </c>
      <c r="J857">
        <v>-0.77346017154261215</v>
      </c>
      <c r="K857">
        <v>-0.72922874136767124</v>
      </c>
      <c r="L857">
        <v>-0.72950390658408448</v>
      </c>
      <c r="M857">
        <v>-0.73243392709759059</v>
      </c>
      <c r="N857">
        <v>-0.73565276657556311</v>
      </c>
      <c r="O857">
        <v>-0.72990714856516026</v>
      </c>
      <c r="P857">
        <v>-0.72791093405592799</v>
      </c>
    </row>
    <row r="858" spans="1:16" x14ac:dyDescent="0.25">
      <c r="A858" s="1">
        <v>855</v>
      </c>
      <c r="B858" s="5">
        <v>-0.821269184599979</v>
      </c>
      <c r="C858">
        <v>-0.75494272443383559</v>
      </c>
      <c r="D858">
        <v>-0.84010705269914643</v>
      </c>
      <c r="E858" s="5">
        <v>-0.72364774825768896</v>
      </c>
      <c r="F858">
        <v>-0.7318312200246514</v>
      </c>
      <c r="G858">
        <v>-0.79068533522814599</v>
      </c>
      <c r="H858">
        <v>-0.73555909910042483</v>
      </c>
      <c r="I858">
        <v>-0.73317435293055067</v>
      </c>
      <c r="J858">
        <v>-0.77358424559966399</v>
      </c>
      <c r="K858">
        <v>-0.72922890733435652</v>
      </c>
      <c r="L858">
        <v>-0.72950386873007034</v>
      </c>
      <c r="M858">
        <v>-0.73243972384018963</v>
      </c>
      <c r="N858">
        <v>-0.73567009408025508</v>
      </c>
      <c r="O858">
        <v>-0.72990910829272226</v>
      </c>
      <c r="P858">
        <v>-0.72790678568936817</v>
      </c>
    </row>
    <row r="859" spans="1:16" x14ac:dyDescent="0.25">
      <c r="A859" s="1">
        <v>856</v>
      </c>
      <c r="B859" s="5">
        <v>-0.82143913268528901</v>
      </c>
      <c r="C859">
        <v>-0.75501388667023528</v>
      </c>
      <c r="D859">
        <v>-0.84035978721246352</v>
      </c>
      <c r="E859" s="5">
        <v>-0.72363701282788995</v>
      </c>
      <c r="F859">
        <v>-0.73185256817109767</v>
      </c>
      <c r="G859">
        <v>-0.79076518767235238</v>
      </c>
      <c r="H859">
        <v>-0.73562130688602967</v>
      </c>
      <c r="I859">
        <v>-0.73317910340856307</v>
      </c>
      <c r="J859">
        <v>-0.77370831934642892</v>
      </c>
      <c r="K859">
        <v>-0.72922908079347037</v>
      </c>
      <c r="L859">
        <v>-0.72950383088200677</v>
      </c>
      <c r="M859">
        <v>-0.73244552058211165</v>
      </c>
      <c r="N859">
        <v>-0.73568742157889755</v>
      </c>
      <c r="O859">
        <v>-0.72991106802020689</v>
      </c>
      <c r="P859">
        <v>-0.72790263934309818</v>
      </c>
    </row>
    <row r="860" spans="1:16" x14ac:dyDescent="0.25">
      <c r="A860" s="1">
        <v>857</v>
      </c>
      <c r="B860" s="5">
        <v>-0.82160906828569302</v>
      </c>
      <c r="C860">
        <v>-0.7550850463643074</v>
      </c>
      <c r="D860">
        <v>-0.84061225394354511</v>
      </c>
      <c r="E860" s="5">
        <v>-0.723626286222256</v>
      </c>
      <c r="F860">
        <v>-0.73187391630836185</v>
      </c>
      <c r="G860">
        <v>-0.79084503998801436</v>
      </c>
      <c r="H860">
        <v>-0.73568351459366477</v>
      </c>
      <c r="I860">
        <v>-0.73318385107058015</v>
      </c>
      <c r="J860">
        <v>-0.77383239278290805</v>
      </c>
      <c r="K860">
        <v>-0.72922926173017255</v>
      </c>
      <c r="L860">
        <v>-0.72950379303989232</v>
      </c>
      <c r="M860">
        <v>-0.73245131732335678</v>
      </c>
      <c r="N860">
        <v>-0.73570474907149075</v>
      </c>
      <c r="O860">
        <v>-0.7299130277476138</v>
      </c>
      <c r="P860">
        <v>-0.72789849501564285</v>
      </c>
    </row>
    <row r="861" spans="1:16" x14ac:dyDescent="0.25">
      <c r="A861" s="1">
        <v>858</v>
      </c>
      <c r="B861" s="5">
        <v>-0.82177899139489796</v>
      </c>
      <c r="C861">
        <v>-0.75515620351618762</v>
      </c>
      <c r="D861">
        <v>-0.84086445331775472</v>
      </c>
      <c r="E861" s="5">
        <v>-0.72361556845387098</v>
      </c>
      <c r="F861">
        <v>-0.73189526443644393</v>
      </c>
      <c r="G861">
        <v>-0.79092489217513184</v>
      </c>
      <c r="H861">
        <v>-0.73574572222333057</v>
      </c>
      <c r="I861">
        <v>-0.73318859591910501</v>
      </c>
      <c r="J861">
        <v>-0.77395646590910261</v>
      </c>
      <c r="K861">
        <v>-0.72922945012966611</v>
      </c>
      <c r="L861">
        <v>-0.72950375520372535</v>
      </c>
      <c r="M861">
        <v>-0.73245711406392489</v>
      </c>
      <c r="N861">
        <v>-0.73572207655803457</v>
      </c>
      <c r="O861">
        <v>-0.72991498747494377</v>
      </c>
      <c r="P861">
        <v>-0.72789435270552783</v>
      </c>
    </row>
    <row r="862" spans="1:16" x14ac:dyDescent="0.25">
      <c r="A862" s="1">
        <v>859</v>
      </c>
      <c r="B862" s="5">
        <v>-0.82194890200663595</v>
      </c>
      <c r="C862">
        <v>-0.75522735812601272</v>
      </c>
      <c r="D862">
        <v>-0.84111638575955561</v>
      </c>
      <c r="E862" s="5">
        <v>-0.72360485953584897</v>
      </c>
      <c r="F862">
        <v>-0.73191661255534413</v>
      </c>
      <c r="G862">
        <v>-0.7910047442337057</v>
      </c>
      <c r="H862">
        <v>-0.73580792977502685</v>
      </c>
      <c r="I862">
        <v>-0.73319333795663777</v>
      </c>
      <c r="J862">
        <v>-0.77408053872501337</v>
      </c>
      <c r="K862">
        <v>-0.72922964597718587</v>
      </c>
      <c r="L862">
        <v>-0.7295037173735045</v>
      </c>
      <c r="M862">
        <v>-0.73246291080381587</v>
      </c>
      <c r="N862">
        <v>-0.73573940403852922</v>
      </c>
      <c r="O862">
        <v>-0.72991694720219613</v>
      </c>
      <c r="P862">
        <v>-0.7278902124112806</v>
      </c>
    </row>
    <row r="863" spans="1:16" x14ac:dyDescent="0.25">
      <c r="A863" s="1">
        <v>860</v>
      </c>
      <c r="B863" s="5">
        <v>-0.82211880011465999</v>
      </c>
      <c r="C863">
        <v>-0.75529851019391936</v>
      </c>
      <c r="D863">
        <v>-0.84136805169251239</v>
      </c>
      <c r="E863" s="5">
        <v>-0.72359415948132999</v>
      </c>
      <c r="F863">
        <v>-0.73193796066506212</v>
      </c>
      <c r="G863">
        <v>-0.79108459616373583</v>
      </c>
      <c r="H863">
        <v>-0.73587013724875416</v>
      </c>
      <c r="I863">
        <v>-0.73319807718567565</v>
      </c>
      <c r="J863">
        <v>-0.7742046112306421</v>
      </c>
      <c r="K863">
        <v>-0.72922984925799073</v>
      </c>
      <c r="L863">
        <v>-0.72950367954922857</v>
      </c>
      <c r="M863">
        <v>-0.73246870754302995</v>
      </c>
      <c r="N863">
        <v>-0.73575673151297427</v>
      </c>
      <c r="O863">
        <v>-0.72991890692937123</v>
      </c>
      <c r="P863">
        <v>-0.72788607413142992</v>
      </c>
    </row>
    <row r="864" spans="1:16" x14ac:dyDescent="0.25">
      <c r="A864" s="1">
        <v>861</v>
      </c>
      <c r="B864" s="5">
        <v>-0.82228868571274805</v>
      </c>
      <c r="C864">
        <v>-0.75536965972004244</v>
      </c>
      <c r="D864">
        <v>-0.84161945153929485</v>
      </c>
      <c r="E864" s="5">
        <v>-0.72358346830348097</v>
      </c>
      <c r="F864">
        <v>-0.73195930876559823</v>
      </c>
      <c r="G864">
        <v>-0.79116444796522267</v>
      </c>
      <c r="H864">
        <v>-0.73593234464451229</v>
      </c>
      <c r="I864">
        <v>-0.73320281360871331</v>
      </c>
      <c r="J864">
        <v>-0.77432868342598959</v>
      </c>
      <c r="K864">
        <v>-0.7292300599573871</v>
      </c>
      <c r="L864">
        <v>-0.72950364173089599</v>
      </c>
      <c r="M864">
        <v>-0.73247450428156702</v>
      </c>
      <c r="N864">
        <v>-0.73577405898137016</v>
      </c>
      <c r="O864">
        <v>-0.72992086665646883</v>
      </c>
      <c r="P864">
        <v>-0.72788193786450617</v>
      </c>
    </row>
    <row r="865" spans="1:16" x14ac:dyDescent="0.25">
      <c r="A865" s="1">
        <v>862</v>
      </c>
      <c r="B865" s="5">
        <v>-0.82245855879470597</v>
      </c>
      <c r="C865">
        <v>-0.75544080670451974</v>
      </c>
      <c r="D865">
        <v>-0.84187058572167872</v>
      </c>
      <c r="E865" s="5">
        <v>-0.72357278601549802</v>
      </c>
      <c r="F865">
        <v>-0.73198065685695224</v>
      </c>
      <c r="G865">
        <v>-0.79124429963816656</v>
      </c>
      <c r="H865">
        <v>-0.73599455196230157</v>
      </c>
      <c r="I865">
        <v>-0.73320754722824177</v>
      </c>
      <c r="J865">
        <v>-0.77445275531105695</v>
      </c>
      <c r="K865">
        <v>-0.72923027806071739</v>
      </c>
      <c r="L865">
        <v>-0.72950360391850555</v>
      </c>
      <c r="M865">
        <v>-0.73248030101942707</v>
      </c>
      <c r="N865">
        <v>-0.73579138644371656</v>
      </c>
      <c r="O865">
        <v>-0.72992282638348915</v>
      </c>
      <c r="P865">
        <v>-0.72787780360904109</v>
      </c>
    </row>
    <row r="866" spans="1:16" x14ac:dyDescent="0.25">
      <c r="A866" s="1">
        <v>863</v>
      </c>
      <c r="B866" s="5">
        <v>-0.82262841935435604</v>
      </c>
      <c r="C866">
        <v>-0.75551195114748648</v>
      </c>
      <c r="D866">
        <v>-0.84212145466054933</v>
      </c>
      <c r="E866" s="5">
        <v>-0.72356211263060199</v>
      </c>
      <c r="F866">
        <v>-0.73200200493912415</v>
      </c>
      <c r="G866">
        <v>-0.79132415118256771</v>
      </c>
      <c r="H866">
        <v>-0.73605675920212199</v>
      </c>
      <c r="I866">
        <v>-0.73321227804674949</v>
      </c>
      <c r="J866">
        <v>-0.7745768268858455</v>
      </c>
      <c r="K866">
        <v>-0.72923050355334451</v>
      </c>
      <c r="L866">
        <v>-0.72950356611205569</v>
      </c>
      <c r="M866">
        <v>-0.73248609775661</v>
      </c>
      <c r="N866">
        <v>-0.7358087139000139</v>
      </c>
      <c r="O866">
        <v>-0.72992478611043199</v>
      </c>
      <c r="P866">
        <v>-0.72787367136356762</v>
      </c>
    </row>
    <row r="867" spans="1:16" x14ac:dyDescent="0.25">
      <c r="A867" s="1">
        <v>864</v>
      </c>
      <c r="B867" s="5">
        <v>-0.82279826738555095</v>
      </c>
      <c r="C867">
        <v>-0.75558309304907867</v>
      </c>
      <c r="D867">
        <v>-0.84237205877590293</v>
      </c>
      <c r="E867" s="5">
        <v>-0.72355144816204298</v>
      </c>
      <c r="F867">
        <v>-0.73202335301211408</v>
      </c>
      <c r="G867">
        <v>-0.79140400259842658</v>
      </c>
      <c r="H867">
        <v>-0.73611896636397389</v>
      </c>
      <c r="I867">
        <v>-0.73321700606672202</v>
      </c>
      <c r="J867">
        <v>-0.77470089815035648</v>
      </c>
      <c r="K867">
        <v>-0.72923073642068015</v>
      </c>
      <c r="L867">
        <v>-0.72950352831154508</v>
      </c>
      <c r="M867">
        <v>-0.73249189449311614</v>
      </c>
      <c r="N867">
        <v>-0.73582604135026164</v>
      </c>
      <c r="O867">
        <v>-0.72992674583729755</v>
      </c>
      <c r="P867">
        <v>-0.72786954112662028</v>
      </c>
    </row>
    <row r="868" spans="1:16" x14ac:dyDescent="0.25">
      <c r="A868" s="1">
        <v>865</v>
      </c>
      <c r="B868" s="5">
        <v>-0.82296810288216304</v>
      </c>
      <c r="C868">
        <v>-0.75565423240943286</v>
      </c>
      <c r="D868">
        <v>-0.84262239848685005</v>
      </c>
      <c r="E868" s="5">
        <v>-0.723540792623099</v>
      </c>
      <c r="F868">
        <v>-0.73204470107592201</v>
      </c>
      <c r="G868">
        <v>-0.79148385388574327</v>
      </c>
      <c r="H868">
        <v>-0.73618117344785716</v>
      </c>
      <c r="I868">
        <v>-0.7332217312906415</v>
      </c>
      <c r="J868">
        <v>-0.77482496910459076</v>
      </c>
      <c r="K868">
        <v>-0.72923097664816672</v>
      </c>
      <c r="L868">
        <v>-0.72950349051697227</v>
      </c>
      <c r="M868">
        <v>-0.73249769122894515</v>
      </c>
      <c r="N868">
        <v>-0.73584336879446022</v>
      </c>
      <c r="O868">
        <v>-0.72992870556408573</v>
      </c>
      <c r="P868">
        <v>-0.72786541289673512</v>
      </c>
    </row>
    <row r="869" spans="1:16" x14ac:dyDescent="0.25">
      <c r="A869" s="1">
        <v>866</v>
      </c>
      <c r="B869" s="5">
        <v>-0.82313792583808898</v>
      </c>
      <c r="C869">
        <v>-0.75572536922868538</v>
      </c>
      <c r="D869">
        <v>-0.84287247421161726</v>
      </c>
      <c r="E869" s="5">
        <v>-0.72353014602707599</v>
      </c>
      <c r="F869">
        <v>-0.73206604913054796</v>
      </c>
      <c r="G869">
        <v>-0.79156370504451823</v>
      </c>
      <c r="H869">
        <v>-0.73624338045377224</v>
      </c>
      <c r="I869">
        <v>-0.73322645372098749</v>
      </c>
      <c r="J869">
        <v>-0.77494903974854978</v>
      </c>
      <c r="K869">
        <v>-0.72923122422127762</v>
      </c>
      <c r="L869">
        <v>-0.72950345272833572</v>
      </c>
      <c r="M869">
        <v>-0.73250348796409726</v>
      </c>
      <c r="N869">
        <v>-0.73586069623260952</v>
      </c>
      <c r="O869">
        <v>-0.72993066529079653</v>
      </c>
      <c r="P869">
        <v>-0.72786128667244943</v>
      </c>
    </row>
    <row r="870" spans="1:16" x14ac:dyDescent="0.25">
      <c r="A870" s="1">
        <v>867</v>
      </c>
      <c r="B870" s="5">
        <v>-0.82330773624725095</v>
      </c>
      <c r="C870">
        <v>-0.75579650350697236</v>
      </c>
      <c r="D870">
        <v>-0.8431222863675486</v>
      </c>
      <c r="E870" s="5">
        <v>-0.72351950838730605</v>
      </c>
      <c r="F870">
        <v>-0.73208739717599181</v>
      </c>
      <c r="G870">
        <v>-0.7916435560747519</v>
      </c>
      <c r="H870">
        <v>-0.73630558738171914</v>
      </c>
      <c r="I870">
        <v>-0.73323117336023724</v>
      </c>
      <c r="J870">
        <v>-0.77507311008223456</v>
      </c>
      <c r="K870">
        <v>-0.72923147912552189</v>
      </c>
      <c r="L870">
        <v>-0.72950341494563442</v>
      </c>
      <c r="M870">
        <v>-0.73250928469857224</v>
      </c>
      <c r="N870">
        <v>-0.73587802366470945</v>
      </c>
      <c r="O870">
        <v>-0.72993262501742995</v>
      </c>
      <c r="P870">
        <v>-0.72785716245230203</v>
      </c>
    </row>
    <row r="871" spans="1:16" x14ac:dyDescent="0.25">
      <c r="A871" s="1">
        <v>868</v>
      </c>
      <c r="B871" s="5">
        <v>-0.82347753410359004</v>
      </c>
      <c r="C871">
        <v>-0.75586763524442946</v>
      </c>
      <c r="D871">
        <v>-0.84337183537111016</v>
      </c>
      <c r="E871" s="5">
        <v>-0.72350887971715006</v>
      </c>
      <c r="F871">
        <v>-0.73210874521225378</v>
      </c>
      <c r="G871">
        <v>-0.79172340697644428</v>
      </c>
      <c r="H871">
        <v>-0.73636779423169807</v>
      </c>
      <c r="I871">
        <v>-0.73323589021086388</v>
      </c>
      <c r="J871">
        <v>-0.77519718010564631</v>
      </c>
      <c r="K871">
        <v>-0.72923174134644797</v>
      </c>
      <c r="L871">
        <v>-0.72950337716886648</v>
      </c>
      <c r="M871">
        <v>-0.73251508143237021</v>
      </c>
      <c r="N871">
        <v>-0.73589535109075999</v>
      </c>
      <c r="O871">
        <v>-0.72993458474398609</v>
      </c>
      <c r="P871">
        <v>-0.72785304023483322</v>
      </c>
    </row>
    <row r="872" spans="1:16" x14ac:dyDescent="0.25">
      <c r="A872" s="1">
        <v>869</v>
      </c>
      <c r="B872" s="5">
        <v>-0.82364731940107605</v>
      </c>
      <c r="C872">
        <v>-0.75593876444119312</v>
      </c>
      <c r="D872">
        <v>-0.84362112163789016</v>
      </c>
      <c r="E872" s="5">
        <v>-0.72349826002999595</v>
      </c>
      <c r="F872">
        <v>-0.73213009323933376</v>
      </c>
      <c r="G872">
        <v>-0.79180325774959615</v>
      </c>
      <c r="H872">
        <v>-0.73643000100370914</v>
      </c>
      <c r="I872">
        <v>-0.73324060427533844</v>
      </c>
      <c r="J872">
        <v>-0.77532124981878636</v>
      </c>
      <c r="K872">
        <v>-0.72923201086963019</v>
      </c>
      <c r="L872">
        <v>-0.72950333939803091</v>
      </c>
      <c r="M872">
        <v>-0.73252087816549127</v>
      </c>
      <c r="N872">
        <v>-0.73591267851076125</v>
      </c>
      <c r="O872">
        <v>-0.72993654447046474</v>
      </c>
      <c r="P872">
        <v>-0.72784892001858448</v>
      </c>
    </row>
    <row r="873" spans="1:16" x14ac:dyDescent="0.25">
      <c r="A873" s="1">
        <v>870</v>
      </c>
      <c r="B873" s="5">
        <v>-0.82381709213369703</v>
      </c>
      <c r="C873">
        <v>-0.75600989109739947</v>
      </c>
      <c r="D873">
        <v>-0.84387014558260298</v>
      </c>
      <c r="E873" s="5">
        <v>-0.72348764933926202</v>
      </c>
      <c r="F873">
        <v>-0.73215144125723164</v>
      </c>
      <c r="G873">
        <v>-0.79188310839420717</v>
      </c>
      <c r="H873">
        <v>-0.73649220769775248</v>
      </c>
      <c r="I873">
        <v>-0.73324531555612871</v>
      </c>
      <c r="J873">
        <v>-0.7754453192216556</v>
      </c>
      <c r="K873">
        <v>-0.72923228768068427</v>
      </c>
      <c r="L873">
        <v>-0.72950330163312627</v>
      </c>
      <c r="M873">
        <v>-0.73252667489793533</v>
      </c>
      <c r="N873">
        <v>-0.73593000592471325</v>
      </c>
      <c r="O873">
        <v>-0.72993850419686601</v>
      </c>
      <c r="P873">
        <v>-0.7278448018020991</v>
      </c>
    </row>
    <row r="874" spans="1:16" x14ac:dyDescent="0.25">
      <c r="A874" s="1">
        <v>871</v>
      </c>
      <c r="B874" s="5">
        <v>-0.82398685229546598</v>
      </c>
      <c r="C874">
        <v>-0.75608101521318427</v>
      </c>
      <c r="D874">
        <v>-0.84411890761908959</v>
      </c>
      <c r="E874" s="5">
        <v>-0.72347704765839305</v>
      </c>
      <c r="F874">
        <v>-0.73217278926594764</v>
      </c>
      <c r="G874">
        <v>-0.79196295891027801</v>
      </c>
      <c r="H874">
        <v>-0.73655441431382807</v>
      </c>
      <c r="I874">
        <v>-0.73325002405569928</v>
      </c>
      <c r="J874">
        <v>-0.77556938831425526</v>
      </c>
      <c r="K874">
        <v>-0.72923257176525347</v>
      </c>
      <c r="L874">
        <v>-0.72950326387415099</v>
      </c>
      <c r="M874">
        <v>-0.73253247162970225</v>
      </c>
      <c r="N874">
        <v>-0.73594733333261597</v>
      </c>
      <c r="O874">
        <v>-0.7299404639231899</v>
      </c>
      <c r="P874">
        <v>-0.72784068558392134</v>
      </c>
    </row>
    <row r="875" spans="1:16" x14ac:dyDescent="0.25">
      <c r="A875" s="1">
        <v>872</v>
      </c>
      <c r="B875" s="5">
        <v>-0.824156599880422</v>
      </c>
      <c r="C875">
        <v>-0.75615213678868498</v>
      </c>
      <c r="D875">
        <v>-0.84436740816032185</v>
      </c>
      <c r="E875" s="5">
        <v>-0.72346645500086104</v>
      </c>
      <c r="F875">
        <v>-0.73219413726548166</v>
      </c>
      <c r="G875">
        <v>-0.79204280929780924</v>
      </c>
      <c r="H875">
        <v>-0.73661662085193635</v>
      </c>
      <c r="I875">
        <v>-0.73325472977651307</v>
      </c>
      <c r="J875">
        <v>-0.77569345709658655</v>
      </c>
      <c r="K875">
        <v>-0.72923286310902224</v>
      </c>
      <c r="L875">
        <v>-0.72950322612110352</v>
      </c>
      <c r="M875">
        <v>-0.73253826836079239</v>
      </c>
      <c r="N875">
        <v>-0.73596466073446931</v>
      </c>
      <c r="O875">
        <v>-0.7299424236494364</v>
      </c>
      <c r="P875">
        <v>-0.72783657136259705</v>
      </c>
    </row>
    <row r="876" spans="1:16" x14ac:dyDescent="0.25">
      <c r="A876" s="1">
        <v>873</v>
      </c>
      <c r="B876" s="5">
        <v>-0.82432633488261997</v>
      </c>
      <c r="C876">
        <v>-0.75622325582403538</v>
      </c>
      <c r="D876">
        <v>-0.84461564761840369</v>
      </c>
      <c r="E876" s="5">
        <v>-0.72345587138016698</v>
      </c>
      <c r="F876">
        <v>-0.73221548525583358</v>
      </c>
      <c r="G876">
        <v>-0.79212265955680061</v>
      </c>
      <c r="H876">
        <v>-0.73667882731207723</v>
      </c>
      <c r="I876">
        <v>-0.73325943272102811</v>
      </c>
      <c r="J876">
        <v>-0.7758175255686508</v>
      </c>
      <c r="K876">
        <v>-0.7292331616977018</v>
      </c>
      <c r="L876">
        <v>-0.72950318837398298</v>
      </c>
      <c r="M876">
        <v>-0.7325440650912054</v>
      </c>
      <c r="N876">
        <v>-0.73598198813027327</v>
      </c>
      <c r="O876">
        <v>-0.72994438337560563</v>
      </c>
      <c r="P876">
        <v>-0.7278324591366736</v>
      </c>
    </row>
    <row r="877" spans="1:16" x14ac:dyDescent="0.25">
      <c r="A877" s="1">
        <v>874</v>
      </c>
      <c r="B877" s="5">
        <v>-0.82449605729614595</v>
      </c>
      <c r="C877">
        <v>-0.7562943723193738</v>
      </c>
      <c r="D877">
        <v>-0.84486362640457291</v>
      </c>
      <c r="E877" s="5">
        <v>-0.72344529680984104</v>
      </c>
      <c r="F877">
        <v>-0.73223683323700361</v>
      </c>
      <c r="G877">
        <v>-0.79220250968725303</v>
      </c>
      <c r="H877">
        <v>-0.73674103369425115</v>
      </c>
      <c r="I877">
        <v>-0.73326413289170145</v>
      </c>
      <c r="J877">
        <v>-0.7759415937304488</v>
      </c>
      <c r="K877">
        <v>-0.72923346751704388</v>
      </c>
      <c r="L877">
        <v>-0.72950315063278759</v>
      </c>
      <c r="M877">
        <v>-0.73254986182094139</v>
      </c>
      <c r="N877">
        <v>-0.73599931552002806</v>
      </c>
      <c r="O877">
        <v>-0.72994634310169737</v>
      </c>
      <c r="P877">
        <v>-0.72782834890469972</v>
      </c>
    </row>
    <row r="878" spans="1:16" x14ac:dyDescent="0.25">
      <c r="A878" s="1">
        <v>875</v>
      </c>
      <c r="B878" s="5">
        <v>-0.82466576711510198</v>
      </c>
      <c r="C878">
        <v>-0.75636548627483502</v>
      </c>
      <c r="D878">
        <v>-0.84511134492920514</v>
      </c>
      <c r="E878" s="5">
        <v>-0.72343473130344105</v>
      </c>
      <c r="F878">
        <v>-0.73225818120899178</v>
      </c>
      <c r="G878">
        <v>-0.79228235968916638</v>
      </c>
      <c r="H878">
        <v>-0.73680323999845798</v>
      </c>
      <c r="I878">
        <v>-0.733268830290986</v>
      </c>
      <c r="J878">
        <v>-0.77606566158198198</v>
      </c>
      <c r="K878">
        <v>-0.72923378055282373</v>
      </c>
      <c r="L878">
        <v>-0.72950311289751613</v>
      </c>
      <c r="M878">
        <v>-0.73255565855000049</v>
      </c>
      <c r="N878">
        <v>-0.7360166429037337</v>
      </c>
      <c r="O878">
        <v>-0.72994830282771184</v>
      </c>
      <c r="P878">
        <v>-0.72782424066522555</v>
      </c>
    </row>
    <row r="879" spans="1:16" x14ac:dyDescent="0.25">
      <c r="A879" s="1">
        <v>876</v>
      </c>
      <c r="B879" s="5">
        <v>-0.82483546433361699</v>
      </c>
      <c r="C879">
        <v>-0.75643659769055538</v>
      </c>
      <c r="D879">
        <v>-0.84535880360181392</v>
      </c>
      <c r="E879" s="5">
        <v>-0.72342417487455402</v>
      </c>
      <c r="F879">
        <v>-0.73227952917179795</v>
      </c>
      <c r="G879">
        <v>-0.79236220956254089</v>
      </c>
      <c r="H879">
        <v>-0.73686544622469796</v>
      </c>
      <c r="I879">
        <v>-0.73327352492133246</v>
      </c>
      <c r="J879">
        <v>-0.77618972912325135</v>
      </c>
      <c r="K879">
        <v>-0.72923410079085937</v>
      </c>
      <c r="L879">
        <v>-0.72950307516816693</v>
      </c>
      <c r="M879">
        <v>-0.73256145527838246</v>
      </c>
      <c r="N879">
        <v>-0.73603397028138984</v>
      </c>
      <c r="O879">
        <v>-0.7299502625536487</v>
      </c>
      <c r="P879">
        <v>-0.72782013441680249</v>
      </c>
    </row>
    <row r="880" spans="1:16" x14ac:dyDescent="0.25">
      <c r="A880" s="1">
        <v>877</v>
      </c>
      <c r="B880" s="5">
        <v>-0.82500514894583998</v>
      </c>
      <c r="C880">
        <v>-0.75650770656667099</v>
      </c>
      <c r="D880">
        <v>-0.84560600283105514</v>
      </c>
      <c r="E880" s="5">
        <v>-0.72341362753679395</v>
      </c>
      <c r="F880">
        <v>-0.73230087712542213</v>
      </c>
      <c r="G880">
        <v>-0.79244205930737721</v>
      </c>
      <c r="H880">
        <v>-0.73692765237297109</v>
      </c>
      <c r="I880">
        <v>-0.73327821678518834</v>
      </c>
      <c r="J880">
        <v>-0.77631379635425846</v>
      </c>
      <c r="K880">
        <v>-0.72923442821700468</v>
      </c>
      <c r="L880">
        <v>-0.72950303744473888</v>
      </c>
      <c r="M880">
        <v>-0.73256725200608752</v>
      </c>
      <c r="N880">
        <v>-0.73605129765299671</v>
      </c>
      <c r="O880">
        <v>-0.72995222227950851</v>
      </c>
      <c r="P880">
        <v>-0.72781603015798335</v>
      </c>
    </row>
    <row r="881" spans="1:16" x14ac:dyDescent="0.25">
      <c r="A881" s="1">
        <v>878</v>
      </c>
      <c r="B881" s="5">
        <v>-0.82517482094594297</v>
      </c>
      <c r="C881">
        <v>-0.75657881290331774</v>
      </c>
      <c r="D881">
        <v>-0.84585294302472747</v>
      </c>
      <c r="E881" s="5">
        <v>-0.72340308930380404</v>
      </c>
      <c r="F881">
        <v>-0.73232222506986444</v>
      </c>
      <c r="G881">
        <v>-0.79252190892367558</v>
      </c>
      <c r="H881">
        <v>-0.73698985844327791</v>
      </c>
      <c r="I881">
        <v>-0.73328290588499834</v>
      </c>
      <c r="J881">
        <v>-0.77643786327500397</v>
      </c>
      <c r="K881">
        <v>-0.72923476281713007</v>
      </c>
      <c r="L881">
        <v>-0.72950299972723065</v>
      </c>
      <c r="M881">
        <v>-0.73257304873311557</v>
      </c>
      <c r="N881">
        <v>-0.73606862501855441</v>
      </c>
      <c r="O881">
        <v>-0.72995418200529072</v>
      </c>
      <c r="P881">
        <v>-0.72781192788732274</v>
      </c>
    </row>
    <row r="882" spans="1:16" x14ac:dyDescent="0.25">
      <c r="A882" s="1">
        <v>879</v>
      </c>
      <c r="B882" s="5">
        <v>-0.82534448032812302</v>
      </c>
      <c r="C882">
        <v>-0.75664991670063197</v>
      </c>
      <c r="D882">
        <v>-0.84609962458977572</v>
      </c>
      <c r="E882" s="5">
        <v>-0.72339256018925702</v>
      </c>
      <c r="F882">
        <v>-0.73234357300512476</v>
      </c>
      <c r="G882">
        <v>-0.79260175841143621</v>
      </c>
      <c r="H882">
        <v>-0.73705206443561821</v>
      </c>
      <c r="I882">
        <v>-0.73328759222320417</v>
      </c>
      <c r="J882">
        <v>-0.77656192988548922</v>
      </c>
      <c r="K882">
        <v>-0.72923510457716045</v>
      </c>
      <c r="L882">
        <v>-0.72950296201564035</v>
      </c>
      <c r="M882">
        <v>-0.7325788454594665</v>
      </c>
      <c r="N882">
        <v>-0.73608595237806285</v>
      </c>
      <c r="O882">
        <v>-0.72995614173099566</v>
      </c>
      <c r="P882">
        <v>-0.72780782760337603</v>
      </c>
    </row>
    <row r="883" spans="1:16" x14ac:dyDescent="0.25">
      <c r="A883" s="1">
        <v>880</v>
      </c>
      <c r="B883" s="5">
        <v>-0.82551412708659599</v>
      </c>
      <c r="C883">
        <v>-0.75672101795875002</v>
      </c>
      <c r="D883">
        <v>-0.84634604793229273</v>
      </c>
      <c r="E883" s="5">
        <v>-0.72338204020685404</v>
      </c>
      <c r="F883">
        <v>-0.7323649209312032</v>
      </c>
      <c r="G883">
        <v>-0.79268160777065921</v>
      </c>
      <c r="H883">
        <v>-0.73711427034999233</v>
      </c>
      <c r="I883">
        <v>-0.73329227580224443</v>
      </c>
      <c r="J883">
        <v>-0.77668599618571543</v>
      </c>
      <c r="K883">
        <v>-0.72923545348303787</v>
      </c>
      <c r="L883">
        <v>-0.72950292430996722</v>
      </c>
      <c r="M883">
        <v>-0.73258464218514063</v>
      </c>
      <c r="N883">
        <v>-0.7361032797315219</v>
      </c>
      <c r="O883">
        <v>-0.72995810145662321</v>
      </c>
      <c r="P883">
        <v>-0.72780372930470072</v>
      </c>
    </row>
    <row r="884" spans="1:16" x14ac:dyDescent="0.25">
      <c r="A884" s="1">
        <v>881</v>
      </c>
      <c r="B884" s="5">
        <v>-0.82568376121560205</v>
      </c>
      <c r="C884">
        <v>-0.75679211667780666</v>
      </c>
      <c r="D884">
        <v>-0.84659221345752167</v>
      </c>
      <c r="E884" s="5">
        <v>-0.72337152937032401</v>
      </c>
      <c r="F884">
        <v>-0.73238626884809965</v>
      </c>
      <c r="G884">
        <v>-0.79276145700134548</v>
      </c>
      <c r="H884">
        <v>-0.73717647618640014</v>
      </c>
      <c r="I884">
        <v>-0.73329695662455596</v>
      </c>
      <c r="J884">
        <v>-0.77681006217568371</v>
      </c>
      <c r="K884">
        <v>-0.72923580952074907</v>
      </c>
      <c r="L884">
        <v>-0.72950288661020946</v>
      </c>
      <c r="M884">
        <v>-0.73259043891013753</v>
      </c>
      <c r="N884">
        <v>-0.73612060707893179</v>
      </c>
      <c r="O884">
        <v>-0.72996006118217349</v>
      </c>
      <c r="P884">
        <v>-0.72779963298985495</v>
      </c>
    </row>
    <row r="885" spans="1:16" x14ac:dyDescent="0.25">
      <c r="A885" s="1">
        <v>882</v>
      </c>
      <c r="B885" s="5">
        <v>-0.82585338270940201</v>
      </c>
      <c r="C885">
        <v>-0.75686321285793901</v>
      </c>
      <c r="D885">
        <v>-0.84683812156985772</v>
      </c>
      <c r="E885" s="5">
        <v>-0.72336102769342603</v>
      </c>
      <c r="F885">
        <v>-0.73240761675581423</v>
      </c>
      <c r="G885">
        <v>-0.79284130610349479</v>
      </c>
      <c r="H885">
        <v>-0.7372386819448421</v>
      </c>
      <c r="I885">
        <v>-0.73330163469257104</v>
      </c>
      <c r="J885">
        <v>-0.77693412785539562</v>
      </c>
      <c r="K885">
        <v>-0.72923617267630303</v>
      </c>
      <c r="L885">
        <v>-0.72950284891636585</v>
      </c>
      <c r="M885">
        <v>-0.73259623563445775</v>
      </c>
      <c r="N885">
        <v>-0.73613793442029229</v>
      </c>
      <c r="O885">
        <v>-0.72996202090764606</v>
      </c>
      <c r="P885">
        <v>-0.72779553865739899</v>
      </c>
    </row>
    <row r="886" spans="1:16" x14ac:dyDescent="0.25">
      <c r="A886" s="1">
        <v>883</v>
      </c>
      <c r="B886" s="5">
        <v>-0.82602299156228098</v>
      </c>
      <c r="C886">
        <v>-0.75693430649928206</v>
      </c>
      <c r="D886">
        <v>-0.84708377267285162</v>
      </c>
      <c r="E886" s="5">
        <v>-0.72335053518994796</v>
      </c>
      <c r="F886">
        <v>-0.73242896465434693</v>
      </c>
      <c r="G886">
        <v>-0.7929211550771077</v>
      </c>
      <c r="H886">
        <v>-0.7373008876253182</v>
      </c>
      <c r="I886">
        <v>-0.7333063100087206</v>
      </c>
      <c r="J886">
        <v>-0.77705819322485148</v>
      </c>
      <c r="K886">
        <v>-0.72923654293574813</v>
      </c>
      <c r="L886">
        <v>-0.72950281122843486</v>
      </c>
      <c r="M886">
        <v>-0.73260203235810062</v>
      </c>
      <c r="N886">
        <v>-0.73615526175560364</v>
      </c>
      <c r="O886">
        <v>-0.72996398063304158</v>
      </c>
      <c r="P886">
        <v>-0.72779144630589376</v>
      </c>
    </row>
    <row r="887" spans="1:16" x14ac:dyDescent="0.25">
      <c r="A887" s="1">
        <v>884</v>
      </c>
      <c r="B887" s="5">
        <v>-0.82619258776854398</v>
      </c>
      <c r="C887">
        <v>-0.75700539760197327</v>
      </c>
      <c r="D887">
        <v>-0.84732916716921025</v>
      </c>
      <c r="E887" s="5">
        <v>-0.72334005187370698</v>
      </c>
      <c r="F887">
        <v>-0.73245031254369763</v>
      </c>
      <c r="G887">
        <v>-0.79300100392218442</v>
      </c>
      <c r="H887">
        <v>-0.73736309322782867</v>
      </c>
      <c r="I887">
        <v>-0.73331098257543181</v>
      </c>
      <c r="J887">
        <v>-0.77718225828405318</v>
      </c>
      <c r="K887">
        <v>-0.72923692028515852</v>
      </c>
      <c r="L887">
        <v>-0.72950277354641502</v>
      </c>
      <c r="M887">
        <v>-0.7326078290810667</v>
      </c>
      <c r="N887">
        <v>-0.7361725890848656</v>
      </c>
      <c r="O887">
        <v>-0.7299659403583596</v>
      </c>
      <c r="P887">
        <v>-0.7277873559339022</v>
      </c>
    </row>
    <row r="888" spans="1:16" x14ac:dyDescent="0.25">
      <c r="A888" s="1">
        <v>885</v>
      </c>
      <c r="B888" s="5">
        <v>-0.82636217132251899</v>
      </c>
      <c r="C888">
        <v>-0.75707648616614787</v>
      </c>
      <c r="D888">
        <v>-0.84757430546079982</v>
      </c>
      <c r="E888" s="5">
        <v>-0.723329577758548</v>
      </c>
      <c r="F888">
        <v>-0.73247166042386658</v>
      </c>
      <c r="G888">
        <v>-0.7930808526387253</v>
      </c>
      <c r="H888">
        <v>-0.73742529875237361</v>
      </c>
      <c r="I888">
        <v>-0.73331565239512952</v>
      </c>
      <c r="J888">
        <v>-0.77730632303300151</v>
      </c>
      <c r="K888">
        <v>-0.72923730471065917</v>
      </c>
      <c r="L888">
        <v>-0.72950273587030545</v>
      </c>
      <c r="M888">
        <v>-0.73261362580335576</v>
      </c>
      <c r="N888">
        <v>-0.7361899164080784</v>
      </c>
      <c r="O888">
        <v>-0.72996790008360035</v>
      </c>
      <c r="P888">
        <v>-0.72778326753998823</v>
      </c>
    </row>
    <row r="889" spans="1:16" x14ac:dyDescent="0.25">
      <c r="A889" s="1">
        <v>886</v>
      </c>
      <c r="B889" s="5">
        <v>-0.82653174221855696</v>
      </c>
      <c r="C889">
        <v>-0.7571475721919414</v>
      </c>
      <c r="D889">
        <v>-0.84781918794864775</v>
      </c>
      <c r="E889" s="5">
        <v>-0.72331911285834605</v>
      </c>
      <c r="F889">
        <v>-0.73249300829485342</v>
      </c>
      <c r="G889">
        <v>-0.79316070122673055</v>
      </c>
      <c r="H889">
        <v>-0.73748750419895304</v>
      </c>
      <c r="I889">
        <v>-0.73332031947023513</v>
      </c>
      <c r="J889">
        <v>-0.7774303874716979</v>
      </c>
      <c r="K889">
        <v>-0.7292376961983843</v>
      </c>
      <c r="L889">
        <v>-0.72950269820010427</v>
      </c>
      <c r="M889">
        <v>-0.7326194225249677</v>
      </c>
      <c r="N889">
        <v>-0.73620724372524204</v>
      </c>
      <c r="O889">
        <v>-0.7299698598087635</v>
      </c>
      <c r="P889">
        <v>-0.72777918112271756</v>
      </c>
    </row>
    <row r="890" spans="1:16" x14ac:dyDescent="0.25">
      <c r="A890" s="1">
        <v>887</v>
      </c>
      <c r="B890" s="5">
        <v>-0.82670130045102797</v>
      </c>
      <c r="C890">
        <v>-0.75721865567949009</v>
      </c>
      <c r="D890">
        <v>-0.84806381503294559</v>
      </c>
      <c r="E890" s="5">
        <v>-0.72330865718700699</v>
      </c>
      <c r="F890">
        <v>-0.73251435615665872</v>
      </c>
      <c r="G890">
        <v>-0.79324054968620061</v>
      </c>
      <c r="H890">
        <v>-0.73754970956756749</v>
      </c>
      <c r="I890">
        <v>-0.7333249838031678</v>
      </c>
      <c r="J890">
        <v>-0.77755445160014336</v>
      </c>
      <c r="K890">
        <v>-0.72923809473450896</v>
      </c>
      <c r="L890">
        <v>-0.72950266053581025</v>
      </c>
      <c r="M890">
        <v>-0.73262521924590274</v>
      </c>
      <c r="N890">
        <v>-0.7362245710363563</v>
      </c>
      <c r="O890">
        <v>-0.7299718195338496</v>
      </c>
      <c r="P890">
        <v>-0.72777509668065665</v>
      </c>
    </row>
    <row r="891" spans="1:16" x14ac:dyDescent="0.25">
      <c r="A891" s="1">
        <v>888</v>
      </c>
      <c r="B891" s="5">
        <v>-0.82687084601432603</v>
      </c>
      <c r="C891">
        <v>-0.75728973662892973</v>
      </c>
      <c r="D891">
        <v>-0.84830818711304956</v>
      </c>
      <c r="E891" s="5">
        <v>-0.72329821075846301</v>
      </c>
      <c r="F891">
        <v>-0.73253570400928181</v>
      </c>
      <c r="G891">
        <v>-0.79332039801713583</v>
      </c>
      <c r="H891">
        <v>-0.73761191485821664</v>
      </c>
      <c r="I891">
        <v>-0.73332964539634349</v>
      </c>
      <c r="J891">
        <v>-0.77767851541833899</v>
      </c>
      <c r="K891">
        <v>-0.72923850030525383</v>
      </c>
      <c r="L891">
        <v>-0.72950262287742196</v>
      </c>
      <c r="M891">
        <v>-0.73263101596616087</v>
      </c>
      <c r="N891">
        <v>-0.73624189834142129</v>
      </c>
      <c r="O891">
        <v>-0.72997377925885798</v>
      </c>
      <c r="P891">
        <v>-0.72777101421237422</v>
      </c>
    </row>
    <row r="892" spans="1:16" x14ac:dyDescent="0.25">
      <c r="A892" s="1">
        <v>889</v>
      </c>
      <c r="B892" s="5">
        <v>-0.82704037890286697</v>
      </c>
      <c r="C892">
        <v>-0.7573608150403971</v>
      </c>
      <c r="D892">
        <v>-0.84855230458748421</v>
      </c>
      <c r="E892" s="5">
        <v>-0.72328777358667795</v>
      </c>
      <c r="F892">
        <v>-0.73255705185272313</v>
      </c>
      <c r="G892">
        <v>-0.79340024621953642</v>
      </c>
      <c r="H892">
        <v>-0.73767412007090094</v>
      </c>
      <c r="I892">
        <v>-0.73333430425217561</v>
      </c>
      <c r="J892">
        <v>-0.77780257892628613</v>
      </c>
      <c r="K892">
        <v>-0.72923891289685328</v>
      </c>
      <c r="L892">
        <v>-0.72950258522493794</v>
      </c>
      <c r="M892">
        <v>-0.73263681268574188</v>
      </c>
      <c r="N892">
        <v>-0.736259225640437</v>
      </c>
      <c r="O892">
        <v>-0.72997573898378909</v>
      </c>
      <c r="P892">
        <v>-0.72776693371643952</v>
      </c>
    </row>
    <row r="893" spans="1:16" x14ac:dyDescent="0.25">
      <c r="A893" s="1">
        <v>890</v>
      </c>
      <c r="B893" s="5">
        <v>-0.827209899111086</v>
      </c>
      <c r="C893">
        <v>-0.75743189091402729</v>
      </c>
      <c r="D893">
        <v>-0.84879616785394441</v>
      </c>
      <c r="E893" s="5">
        <v>-0.72327734568564495</v>
      </c>
      <c r="F893">
        <v>-0.73257839968698257</v>
      </c>
      <c r="G893">
        <v>-0.7934800942934026</v>
      </c>
      <c r="H893">
        <v>-0.73773632520562027</v>
      </c>
      <c r="I893">
        <v>-0.73333896037307422</v>
      </c>
      <c r="J893">
        <v>-0.77792664212398577</v>
      </c>
      <c r="K893">
        <v>-0.72923933249557871</v>
      </c>
      <c r="L893">
        <v>-0.72950254757835709</v>
      </c>
      <c r="M893">
        <v>-0.73264260940464587</v>
      </c>
      <c r="N893">
        <v>-0.73627655293340355</v>
      </c>
      <c r="O893">
        <v>-0.72997769870864293</v>
      </c>
      <c r="P893">
        <v>-0.72776285519142381</v>
      </c>
    </row>
    <row r="894" spans="1:16" x14ac:dyDescent="0.25">
      <c r="A894" s="1">
        <v>891</v>
      </c>
      <c r="B894" s="5">
        <v>-0.827379406633442</v>
      </c>
      <c r="C894">
        <v>-0.75750296424995633</v>
      </c>
      <c r="D894">
        <v>-0.84903977730929636</v>
      </c>
      <c r="E894" s="5">
        <v>-0.723266927069387</v>
      </c>
      <c r="F894">
        <v>-0.73259974751206025</v>
      </c>
      <c r="G894">
        <v>-0.79355994223873505</v>
      </c>
      <c r="H894">
        <v>-0.73779853026237519</v>
      </c>
      <c r="I894">
        <v>-0.73334361376144741</v>
      </c>
      <c r="J894">
        <v>-0.77805070501143914</v>
      </c>
      <c r="K894">
        <v>-0.72923975908774397</v>
      </c>
      <c r="L894">
        <v>-0.72950250993767762</v>
      </c>
      <c r="M894">
        <v>-0.73264840612287285</v>
      </c>
      <c r="N894">
        <v>-0.73629388022032094</v>
      </c>
      <c r="O894">
        <v>-0.72997965843341928</v>
      </c>
      <c r="P894">
        <v>-0.72775877863589922</v>
      </c>
    </row>
    <row r="895" spans="1:16" x14ac:dyDescent="0.25">
      <c r="A895" s="1">
        <v>892</v>
      </c>
      <c r="B895" s="5">
        <v>-0.82754890146441396</v>
      </c>
      <c r="C895">
        <v>-0.75757403504832055</v>
      </c>
      <c r="D895">
        <v>-0.84928313334958172</v>
      </c>
      <c r="E895" s="5">
        <v>-0.72325651775195599</v>
      </c>
      <c r="F895">
        <v>-0.73262109532795605</v>
      </c>
      <c r="G895">
        <v>-0.79363979005553364</v>
      </c>
      <c r="H895">
        <v>-0.73786073524116536</v>
      </c>
      <c r="I895">
        <v>-0.73334826441969914</v>
      </c>
      <c r="J895">
        <v>-0.77817476758864745</v>
      </c>
      <c r="K895">
        <v>-0.72924019265968021</v>
      </c>
      <c r="L895">
        <v>-0.72950247230289844</v>
      </c>
      <c r="M895">
        <v>-0.73265420284042282</v>
      </c>
      <c r="N895">
        <v>-0.73631120750118895</v>
      </c>
      <c r="O895">
        <v>-0.72998161815811835</v>
      </c>
      <c r="P895">
        <v>-0.72775470404843967</v>
      </c>
    </row>
    <row r="896" spans="1:16" x14ac:dyDescent="0.25">
      <c r="A896" s="1">
        <v>893</v>
      </c>
      <c r="B896" s="5">
        <v>-0.82771838359850403</v>
      </c>
      <c r="C896">
        <v>-0.75764510330925516</v>
      </c>
      <c r="D896">
        <v>-0.84952623637001745</v>
      </c>
      <c r="E896" s="5">
        <v>-0.72324611774743297</v>
      </c>
      <c r="F896">
        <v>-0.73264244313466997</v>
      </c>
      <c r="G896">
        <v>-0.79371963774379894</v>
      </c>
      <c r="H896">
        <v>-0.73792294014199133</v>
      </c>
      <c r="I896">
        <v>-0.73335291235023214</v>
      </c>
      <c r="J896">
        <v>-0.77829882985561172</v>
      </c>
      <c r="K896">
        <v>-0.72924063319775967</v>
      </c>
      <c r="L896">
        <v>-0.7295024346740181</v>
      </c>
      <c r="M896">
        <v>-0.73265999955729599</v>
      </c>
      <c r="N896">
        <v>-0.73632853477600779</v>
      </c>
      <c r="O896">
        <v>-0.72998357788274004</v>
      </c>
      <c r="P896">
        <v>-0.72775063142762031</v>
      </c>
    </row>
    <row r="897" spans="1:16" x14ac:dyDescent="0.25">
      <c r="A897" s="1">
        <v>894</v>
      </c>
      <c r="B897" s="5">
        <v>-0.82788785303023305</v>
      </c>
      <c r="C897">
        <v>-0.75771616903289651</v>
      </c>
      <c r="D897">
        <v>-0.84976908676499996</v>
      </c>
      <c r="E897" s="5">
        <v>-0.72323572706993</v>
      </c>
      <c r="F897">
        <v>-0.73266379093220213</v>
      </c>
      <c r="G897">
        <v>-0.79379948530353106</v>
      </c>
      <c r="H897">
        <v>-0.73798514496485301</v>
      </c>
      <c r="I897">
        <v>-0.73335755755544518</v>
      </c>
      <c r="J897">
        <v>-0.77842289181233337</v>
      </c>
      <c r="K897">
        <v>-0.72924108068838789</v>
      </c>
      <c r="L897">
        <v>-0.72950239705103526</v>
      </c>
      <c r="M897">
        <v>-0.73266579627349193</v>
      </c>
      <c r="N897">
        <v>-0.73634586204477737</v>
      </c>
      <c r="O897">
        <v>-0.72998553760728435</v>
      </c>
      <c r="P897">
        <v>-0.7277465607720176</v>
      </c>
    </row>
    <row r="898" spans="1:16" x14ac:dyDescent="0.25">
      <c r="A898" s="1">
        <v>895</v>
      </c>
      <c r="B898" s="5">
        <v>-0.82805730975414404</v>
      </c>
      <c r="C898">
        <v>-0.75778723221938071</v>
      </c>
      <c r="D898">
        <v>-0.85001168492810575</v>
      </c>
      <c r="E898" s="5">
        <v>-0.72322534573358999</v>
      </c>
      <c r="F898">
        <v>-0.73268513872055219</v>
      </c>
      <c r="G898">
        <v>-0.79387933273473055</v>
      </c>
      <c r="H898">
        <v>-0.73804734970975061</v>
      </c>
      <c r="I898">
        <v>-0.73336220003773434</v>
      </c>
      <c r="J898">
        <v>-0.77854695345881353</v>
      </c>
      <c r="K898">
        <v>-0.72924153511799206</v>
      </c>
      <c r="L898">
        <v>-0.72950235943394826</v>
      </c>
      <c r="M898">
        <v>-0.73267159298901108</v>
      </c>
      <c r="N898">
        <v>-0.73636318930749789</v>
      </c>
      <c r="O898">
        <v>-0.72998749733175117</v>
      </c>
      <c r="P898">
        <v>-0.72774249208020947</v>
      </c>
    </row>
    <row r="899" spans="1:16" x14ac:dyDescent="0.25">
      <c r="A899" s="1">
        <v>896</v>
      </c>
      <c r="B899" s="5">
        <v>-0.82822675376480304</v>
      </c>
      <c r="C899">
        <v>-0.75785829286884288</v>
      </c>
      <c r="D899">
        <v>-0.85025403125209476</v>
      </c>
      <c r="E899" s="5">
        <v>-0.72321497375258503</v>
      </c>
      <c r="F899">
        <v>-0.7327064864997207</v>
      </c>
      <c r="G899">
        <v>-0.79395918003739763</v>
      </c>
      <c r="H899">
        <v>-0.73810955437668446</v>
      </c>
      <c r="I899">
        <v>-0.7333668397994928</v>
      </c>
      <c r="J899">
        <v>-0.77867101479505285</v>
      </c>
      <c r="K899">
        <v>-0.72924199647303622</v>
      </c>
      <c r="L899">
        <v>-0.72950232182275609</v>
      </c>
      <c r="M899">
        <v>-0.73267738970385299</v>
      </c>
      <c r="N899">
        <v>-0.73638051656416903</v>
      </c>
      <c r="O899">
        <v>-0.72998945705614071</v>
      </c>
      <c r="P899">
        <v>-0.72773842535077504</v>
      </c>
    </row>
    <row r="900" spans="1:16" x14ac:dyDescent="0.25">
      <c r="A900" s="1">
        <v>897</v>
      </c>
      <c r="B900" s="5">
        <v>-0.82839618505679502</v>
      </c>
      <c r="C900">
        <v>-0.75792935098141923</v>
      </c>
      <c r="D900">
        <v>-0.8504961261289119</v>
      </c>
      <c r="E900" s="5">
        <v>-0.72320461114111501</v>
      </c>
      <c r="F900">
        <v>-0.73272783426970722</v>
      </c>
      <c r="G900">
        <v>-0.79403902721153252</v>
      </c>
      <c r="H900">
        <v>-0.73817175896565446</v>
      </c>
      <c r="I900">
        <v>-0.73337147684311255</v>
      </c>
      <c r="J900">
        <v>-0.77879507582105323</v>
      </c>
      <c r="K900">
        <v>-0.72924246474002585</v>
      </c>
      <c r="L900">
        <v>-0.729502284217457</v>
      </c>
      <c r="M900">
        <v>-0.73268318641801811</v>
      </c>
      <c r="N900">
        <v>-0.7363978438147909</v>
      </c>
      <c r="O900">
        <v>-0.72999141678045287</v>
      </c>
      <c r="P900">
        <v>-0.72773436058229524</v>
      </c>
    </row>
    <row r="901" spans="1:16" x14ac:dyDescent="0.25">
      <c r="A901" s="1">
        <v>898</v>
      </c>
      <c r="B901" s="5">
        <v>-0.82856560362472498</v>
      </c>
      <c r="C901">
        <v>-0.7580004065572461</v>
      </c>
      <c r="D901">
        <v>-0.85073796994968831</v>
      </c>
      <c r="E901" s="5">
        <v>-0.72319425791341396</v>
      </c>
      <c r="F901">
        <v>-0.73274918203051198</v>
      </c>
      <c r="G901">
        <v>-0.79411887425713568</v>
      </c>
      <c r="H901">
        <v>-0.7382339634766607</v>
      </c>
      <c r="I901">
        <v>-0.73337611117098034</v>
      </c>
      <c r="J901">
        <v>-0.77891913653681544</v>
      </c>
      <c r="K901">
        <v>-0.72924293990548461</v>
      </c>
      <c r="L901">
        <v>-0.72950224661804997</v>
      </c>
      <c r="M901">
        <v>-0.73268898313150621</v>
      </c>
      <c r="N901">
        <v>-0.7364151710593636</v>
      </c>
      <c r="O901">
        <v>-0.72999337650468776</v>
      </c>
      <c r="P901">
        <v>-0.72773029777335185</v>
      </c>
    </row>
    <row r="902" spans="1:16" x14ac:dyDescent="0.25">
      <c r="A902" s="1">
        <v>899</v>
      </c>
      <c r="B902" s="5">
        <v>-0.82873500946322298</v>
      </c>
      <c r="C902">
        <v>-0.75807145959645894</v>
      </c>
      <c r="D902">
        <v>-0.85097956310474565</v>
      </c>
      <c r="E902" s="5">
        <v>-0.72318391408374405</v>
      </c>
      <c r="F902">
        <v>-0.73277052978213497</v>
      </c>
      <c r="G902">
        <v>-0.79419872117420731</v>
      </c>
      <c r="H902">
        <v>-0.73829616790970354</v>
      </c>
      <c r="I902">
        <v>-0.73338074278548193</v>
      </c>
      <c r="J902">
        <v>-0.7790431969423407</v>
      </c>
      <c r="K902">
        <v>-0.72924342195597014</v>
      </c>
      <c r="L902">
        <v>-0.72950220902453333</v>
      </c>
      <c r="M902">
        <v>-0.73269477984431719</v>
      </c>
      <c r="N902">
        <v>-0.73643249829788715</v>
      </c>
      <c r="O902">
        <v>-0.72999533622884516</v>
      </c>
      <c r="P902">
        <v>-0.72772623692252825</v>
      </c>
    </row>
    <row r="903" spans="1:16" x14ac:dyDescent="0.25">
      <c r="A903" s="1">
        <v>900</v>
      </c>
      <c r="B903" s="5">
        <v>-0.82890440256693598</v>
      </c>
      <c r="C903">
        <v>-0.75814251009919309</v>
      </c>
      <c r="D903">
        <v>-0.85122090598359557</v>
      </c>
      <c r="E903" s="5">
        <v>-0.72317357966639795</v>
      </c>
      <c r="F903">
        <v>-0.73279187752457597</v>
      </c>
      <c r="G903">
        <v>-0.79427856796274765</v>
      </c>
      <c r="H903">
        <v>-0.73835837226478318</v>
      </c>
      <c r="I903">
        <v>-0.73338537168899842</v>
      </c>
      <c r="J903">
        <v>-0.77916725703763001</v>
      </c>
      <c r="K903">
        <v>-0.72924391087807394</v>
      </c>
      <c r="L903">
        <v>-0.72950217143690577</v>
      </c>
      <c r="M903">
        <v>-0.73270057655645127</v>
      </c>
      <c r="N903">
        <v>-0.73644982553036142</v>
      </c>
      <c r="O903">
        <v>-0.72999729595292517</v>
      </c>
      <c r="P903">
        <v>-0.72772217802840922</v>
      </c>
    </row>
    <row r="904" spans="1:16" x14ac:dyDescent="0.25">
      <c r="A904" s="1">
        <v>901</v>
      </c>
      <c r="B904" s="5">
        <v>-0.82907378293053302</v>
      </c>
      <c r="C904">
        <v>-0.7582135580655851</v>
      </c>
      <c r="D904">
        <v>-0.85146199897494412</v>
      </c>
      <c r="E904" s="5">
        <v>-0.72316325467569798</v>
      </c>
      <c r="F904">
        <v>-0.73281322525783543</v>
      </c>
      <c r="G904">
        <v>-0.79435841462275714</v>
      </c>
      <c r="H904">
        <v>-0.73842057654189952</v>
      </c>
      <c r="I904">
        <v>-0.73338999788391068</v>
      </c>
      <c r="J904">
        <v>-0.77929131682268482</v>
      </c>
      <c r="K904">
        <v>-0.72924440665841828</v>
      </c>
      <c r="L904">
        <v>-0.72950213385516594</v>
      </c>
      <c r="M904">
        <v>-0.73270637326790833</v>
      </c>
      <c r="N904">
        <v>-0.73646715275678654</v>
      </c>
      <c r="O904">
        <v>-0.72999925567692769</v>
      </c>
      <c r="P904">
        <v>-0.72771812108958078</v>
      </c>
    </row>
    <row r="905" spans="1:16" x14ac:dyDescent="0.25">
      <c r="A905" s="1">
        <v>902</v>
      </c>
      <c r="B905" s="5">
        <v>-0.82924315054870301</v>
      </c>
      <c r="C905">
        <v>-0.75828460349577065</v>
      </c>
      <c r="D905">
        <v>-0.85170284246669226</v>
      </c>
      <c r="E905" s="5">
        <v>-0.72315293912599998</v>
      </c>
      <c r="F905">
        <v>-0.7328345729819129</v>
      </c>
      <c r="G905">
        <v>-0.79443826115423621</v>
      </c>
      <c r="H905">
        <v>-0.73848278074105278</v>
      </c>
      <c r="I905">
        <v>-0.73339462137259437</v>
      </c>
      <c r="J905">
        <v>-0.77941537629750623</v>
      </c>
      <c r="K905">
        <v>-0.72924490928365537</v>
      </c>
      <c r="L905">
        <v>-0.72950209627931262</v>
      </c>
      <c r="M905">
        <v>-0.73271216997868838</v>
      </c>
      <c r="N905">
        <v>-0.73648447997716238</v>
      </c>
      <c r="O905">
        <v>-0.73000121540085305</v>
      </c>
      <c r="P905">
        <v>-0.72771406610463063</v>
      </c>
    </row>
    <row r="906" spans="1:16" x14ac:dyDescent="0.25">
      <c r="A906" s="1">
        <v>903</v>
      </c>
      <c r="B906" s="5">
        <v>-0.82941250541615896</v>
      </c>
      <c r="C906">
        <v>-0.75835564638988529</v>
      </c>
      <c r="D906">
        <v>-0.85194343684593887</v>
      </c>
      <c r="E906" s="5">
        <v>-0.72314263303168602</v>
      </c>
      <c r="F906">
        <v>-0.73285592069680872</v>
      </c>
      <c r="G906">
        <v>-0.79451810755718477</v>
      </c>
      <c r="H906">
        <v>-0.73854498486224318</v>
      </c>
      <c r="I906">
        <v>-0.73339924215742458</v>
      </c>
      <c r="J906">
        <v>-0.77953943546209536</v>
      </c>
      <c r="K906">
        <v>-0.72924541874047577</v>
      </c>
      <c r="L906">
        <v>-0.72950205870934415</v>
      </c>
      <c r="M906">
        <v>-0.7327179666887913</v>
      </c>
      <c r="N906">
        <v>-0.73650180719148917</v>
      </c>
      <c r="O906">
        <v>-0.73000317512470092</v>
      </c>
      <c r="P906">
        <v>-0.72771001307214722</v>
      </c>
    </row>
    <row r="907" spans="1:16" x14ac:dyDescent="0.25">
      <c r="A907" s="1">
        <v>904</v>
      </c>
      <c r="B907" s="5">
        <v>-0.82958184752762898</v>
      </c>
      <c r="C907">
        <v>-0.75842668674806468</v>
      </c>
      <c r="D907">
        <v>-0.85218378249898219</v>
      </c>
      <c r="E907" s="5">
        <v>-0.723132336407174</v>
      </c>
      <c r="F907">
        <v>-0.73287726840252265</v>
      </c>
      <c r="G907">
        <v>-0.7945979538316037</v>
      </c>
      <c r="H907">
        <v>-0.73860718890547084</v>
      </c>
      <c r="I907">
        <v>-0.7334038602407712</v>
      </c>
      <c r="J907">
        <v>-0.77966349431645321</v>
      </c>
      <c r="K907">
        <v>-0.72924593501558055</v>
      </c>
      <c r="L907">
        <v>-0.72950202114525931</v>
      </c>
      <c r="M907">
        <v>-0.73272376339821754</v>
      </c>
      <c r="N907">
        <v>-0.73651913439976657</v>
      </c>
      <c r="O907">
        <v>-0.73000513484847152</v>
      </c>
      <c r="P907">
        <v>-0.72770596199072091</v>
      </c>
    </row>
    <row r="908" spans="1:16" x14ac:dyDescent="0.25">
      <c r="A908" s="1">
        <v>905</v>
      </c>
      <c r="B908" s="5">
        <v>-0.82975117687786504</v>
      </c>
      <c r="C908">
        <v>-0.75849772457044518</v>
      </c>
      <c r="D908">
        <v>-0.8524238798113225</v>
      </c>
      <c r="E908" s="5">
        <v>-0.72312204926690704</v>
      </c>
      <c r="F908">
        <v>-0.73289861609905482</v>
      </c>
      <c r="G908">
        <v>-0.79467779997749277</v>
      </c>
      <c r="H908">
        <v>-0.73866939287073585</v>
      </c>
      <c r="I908">
        <v>-0.73340847562500333</v>
      </c>
      <c r="J908">
        <v>-0.77978755286058121</v>
      </c>
      <c r="K908">
        <v>-0.72924645809573085</v>
      </c>
      <c r="L908">
        <v>-0.72950198358705654</v>
      </c>
      <c r="M908">
        <v>-0.73272956010696655</v>
      </c>
      <c r="N908">
        <v>-0.73653646160199482</v>
      </c>
      <c r="O908">
        <v>-0.73000709457216462</v>
      </c>
      <c r="P908">
        <v>-0.72770191285894348</v>
      </c>
    </row>
    <row r="909" spans="1:16" x14ac:dyDescent="0.25">
      <c r="A909" s="1">
        <v>906</v>
      </c>
      <c r="B909" s="5">
        <v>-0.82992049346164098</v>
      </c>
      <c r="C909">
        <v>-0.7585687598571621</v>
      </c>
      <c r="D909">
        <v>-0.85266372916766286</v>
      </c>
      <c r="E909" s="5">
        <v>-0.723111771625364</v>
      </c>
      <c r="F909">
        <v>-0.73291996378640523</v>
      </c>
      <c r="G909">
        <v>-0.79475764599485255</v>
      </c>
      <c r="H909">
        <v>-0.73873159675803857</v>
      </c>
      <c r="I909">
        <v>-0.73341308831248675</v>
      </c>
      <c r="J909">
        <v>-0.77991161109448037</v>
      </c>
      <c r="K909">
        <v>-0.72924698796769016</v>
      </c>
      <c r="L909">
        <v>-0.72950194603473473</v>
      </c>
      <c r="M909">
        <v>-0.73273535681503854</v>
      </c>
      <c r="N909">
        <v>-0.7365537887981739</v>
      </c>
      <c r="O909">
        <v>-0.73000905429578045</v>
      </c>
      <c r="P909">
        <v>-0.72769786567540728</v>
      </c>
    </row>
    <row r="910" spans="1:16" x14ac:dyDescent="0.25">
      <c r="A910" s="1">
        <v>907</v>
      </c>
      <c r="B910" s="5">
        <v>-0.83008979727374699</v>
      </c>
      <c r="C910">
        <v>-0.75863979260835113</v>
      </c>
      <c r="D910">
        <v>-0.85290333095191384</v>
      </c>
      <c r="E910" s="5">
        <v>-0.72310150349705204</v>
      </c>
      <c r="F910">
        <v>-0.73294131146457386</v>
      </c>
      <c r="G910">
        <v>-0.79483749188368324</v>
      </c>
      <c r="H910">
        <v>-0.73879380056737876</v>
      </c>
      <c r="I910">
        <v>-0.73341769830558423</v>
      </c>
      <c r="J910">
        <v>-0.7800356690181518</v>
      </c>
      <c r="K910">
        <v>-0.72924752461827713</v>
      </c>
      <c r="L910">
        <v>-0.72950190848829233</v>
      </c>
      <c r="M910">
        <v>-0.73274115352243363</v>
      </c>
      <c r="N910">
        <v>-0.73657111598830383</v>
      </c>
      <c r="O910">
        <v>-0.73001101401931878</v>
      </c>
      <c r="P910">
        <v>-0.7276938204387069</v>
      </c>
    </row>
    <row r="911" spans="1:16" x14ac:dyDescent="0.25">
      <c r="A911" s="1">
        <v>908</v>
      </c>
      <c r="B911" s="5">
        <v>-0.83025908830899497</v>
      </c>
      <c r="C911">
        <v>-0.75871082282414848</v>
      </c>
      <c r="D911">
        <v>-0.85314268554719241</v>
      </c>
      <c r="E911" s="5">
        <v>-0.72309124489651</v>
      </c>
      <c r="F911">
        <v>-0.73296265913356085</v>
      </c>
      <c r="G911">
        <v>-0.79491733764398531</v>
      </c>
      <c r="H911">
        <v>-0.73885600429875697</v>
      </c>
      <c r="I911">
        <v>-0.73342230560665511</v>
      </c>
      <c r="J911">
        <v>-0.78015972663159694</v>
      </c>
      <c r="K911">
        <v>-0.72924806803432141</v>
      </c>
      <c r="L911">
        <v>-0.72950187094772789</v>
      </c>
      <c r="M911">
        <v>-0.73274695022915171</v>
      </c>
      <c r="N911">
        <v>-0.73658844317238459</v>
      </c>
      <c r="O911">
        <v>-0.73001297374277985</v>
      </c>
      <c r="P911">
        <v>-0.72768977714743799</v>
      </c>
    </row>
    <row r="912" spans="1:16" x14ac:dyDescent="0.25">
      <c r="A912" s="1">
        <v>909</v>
      </c>
      <c r="B912" s="5">
        <v>-0.83042836656221997</v>
      </c>
      <c r="C912">
        <v>-0.75878185050468994</v>
      </c>
      <c r="D912">
        <v>-0.85338179333582609</v>
      </c>
      <c r="E912" s="5">
        <v>-0.72308099583830798</v>
      </c>
      <c r="F912">
        <v>-0.73298400679336595</v>
      </c>
      <c r="G912">
        <v>-0.79499718327575908</v>
      </c>
      <c r="H912">
        <v>-0.738918207952173</v>
      </c>
      <c r="I912">
        <v>-0.73342691021805828</v>
      </c>
      <c r="J912">
        <v>-0.78028378393481657</v>
      </c>
      <c r="K912">
        <v>-0.72924861820269293</v>
      </c>
      <c r="L912">
        <v>-0.72950183341304009</v>
      </c>
      <c r="M912">
        <v>-0.73275274693519288</v>
      </c>
      <c r="N912">
        <v>-0.73660577035041608</v>
      </c>
      <c r="O912">
        <v>-0.73001493346616353</v>
      </c>
      <c r="P912">
        <v>-0.72768573580019735</v>
      </c>
    </row>
    <row r="913" spans="1:16" x14ac:dyDescent="0.25">
      <c r="A913" s="1">
        <v>910</v>
      </c>
      <c r="B913" s="5">
        <v>-0.83059763202827297</v>
      </c>
      <c r="C913">
        <v>-0.75885287565011028</v>
      </c>
      <c r="D913">
        <v>-0.85362065469935422</v>
      </c>
      <c r="E913" s="5">
        <v>-0.72307075633704698</v>
      </c>
      <c r="F913">
        <v>-0.7330053544439894</v>
      </c>
      <c r="G913">
        <v>-0.79507702877900466</v>
      </c>
      <c r="H913">
        <v>-0.73898041152762739</v>
      </c>
      <c r="I913">
        <v>-0.73343151214214664</v>
      </c>
      <c r="J913">
        <v>-0.78040784092781212</v>
      </c>
      <c r="K913">
        <v>-0.72924917511029308</v>
      </c>
      <c r="L913">
        <v>-0.7295017958842277</v>
      </c>
      <c r="M913">
        <v>-0.73275854364055693</v>
      </c>
      <c r="N913">
        <v>-0.73662309752239841</v>
      </c>
      <c r="O913">
        <v>-0.73001689318946983</v>
      </c>
      <c r="P913">
        <v>-0.72768169639558322</v>
      </c>
    </row>
    <row r="914" spans="1:16" x14ac:dyDescent="0.25">
      <c r="A914" s="1">
        <v>911</v>
      </c>
      <c r="B914" s="5">
        <v>-0.83076688470202598</v>
      </c>
      <c r="C914">
        <v>-0.75892389826054629</v>
      </c>
      <c r="D914">
        <v>-0.85385927001853001</v>
      </c>
      <c r="E914" s="5">
        <v>-0.72306052640735896</v>
      </c>
      <c r="F914">
        <v>-0.73302670208543086</v>
      </c>
      <c r="G914">
        <v>-0.79515687415372227</v>
      </c>
      <c r="H914">
        <v>-0.73904261502511981</v>
      </c>
      <c r="I914">
        <v>-0.73343611138127263</v>
      </c>
      <c r="J914">
        <v>-0.78053189761058483</v>
      </c>
      <c r="K914">
        <v>-0.72924973874405363</v>
      </c>
      <c r="L914">
        <v>-0.72950175836128928</v>
      </c>
      <c r="M914">
        <v>-0.73276434034524385</v>
      </c>
      <c r="N914">
        <v>-0.7366404246883318</v>
      </c>
      <c r="O914">
        <v>-0.73001885291269875</v>
      </c>
      <c r="P914">
        <v>-0.72767765893219538</v>
      </c>
    </row>
    <row r="915" spans="1:16" x14ac:dyDescent="0.25">
      <c r="A915" s="1">
        <v>912</v>
      </c>
      <c r="B915" s="5">
        <v>-0.83093612457837396</v>
      </c>
      <c r="C915">
        <v>-0.75899491833613297</v>
      </c>
      <c r="D915">
        <v>-0.85409763967332319</v>
      </c>
      <c r="E915" s="5">
        <v>-0.72305030606390797</v>
      </c>
      <c r="F915">
        <v>-0.73304804971769089</v>
      </c>
      <c r="G915">
        <v>-0.79523671939991258</v>
      </c>
      <c r="H915">
        <v>-0.73910481844465081</v>
      </c>
      <c r="I915">
        <v>-0.73344070793778604</v>
      </c>
      <c r="J915">
        <v>-0.78065595398313559</v>
      </c>
      <c r="K915">
        <v>-0.72925030909092536</v>
      </c>
      <c r="L915">
        <v>-0.72950172084422327</v>
      </c>
      <c r="M915">
        <v>-0.73277013704925398</v>
      </c>
      <c r="N915">
        <v>-0.73665775184821569</v>
      </c>
      <c r="O915">
        <v>-0.73002081263585028</v>
      </c>
      <c r="P915">
        <v>-0.72767362340863484</v>
      </c>
    </row>
    <row r="916" spans="1:16" x14ac:dyDescent="0.25">
      <c r="A916" s="1">
        <v>913</v>
      </c>
      <c r="B916" s="5">
        <v>-0.83110535165222799</v>
      </c>
      <c r="C916">
        <v>-0.75906593587700666</v>
      </c>
      <c r="D916">
        <v>-0.85433576404292044</v>
      </c>
      <c r="E916" s="5">
        <v>-0.72304009532139002</v>
      </c>
      <c r="F916">
        <v>-0.73306939734076892</v>
      </c>
      <c r="G916">
        <v>-0.79531656451757582</v>
      </c>
      <c r="H916">
        <v>-0.73916702178622029</v>
      </c>
      <c r="I916">
        <v>-0.73344530181403211</v>
      </c>
      <c r="J916">
        <v>-0.78078001004546571</v>
      </c>
      <c r="K916">
        <v>-0.72925088613790279</v>
      </c>
      <c r="L916">
        <v>-0.72950168333302845</v>
      </c>
      <c r="M916">
        <v>-0.73277593375258709</v>
      </c>
      <c r="N916">
        <v>-0.73667507900205054</v>
      </c>
      <c r="O916">
        <v>-0.73002277235892432</v>
      </c>
      <c r="P916">
        <v>-0.72766958982350372</v>
      </c>
    </row>
    <row r="917" spans="1:16" x14ac:dyDescent="0.25">
      <c r="A917" s="1">
        <v>914</v>
      </c>
      <c r="B917" s="5">
        <v>-0.831274565918521</v>
      </c>
      <c r="C917">
        <v>-0.75913695088330257</v>
      </c>
      <c r="D917">
        <v>-0.85457364350572973</v>
      </c>
      <c r="E917" s="5">
        <v>-0.72302989419453101</v>
      </c>
      <c r="F917">
        <v>-0.73309074495466542</v>
      </c>
      <c r="G917">
        <v>-0.7953964095067122</v>
      </c>
      <c r="H917">
        <v>-0.73922922504982869</v>
      </c>
      <c r="I917">
        <v>-0.73344989301235541</v>
      </c>
      <c r="J917">
        <v>-0.78090406579757643</v>
      </c>
      <c r="K917">
        <v>-0.7292514698720014</v>
      </c>
      <c r="L917">
        <v>-0.72950164582770349</v>
      </c>
      <c r="M917">
        <v>-0.73278173045524309</v>
      </c>
      <c r="N917">
        <v>-0.73669240614983611</v>
      </c>
      <c r="O917">
        <v>-0.73002473208192109</v>
      </c>
      <c r="P917">
        <v>-0.7276655581754059</v>
      </c>
    </row>
    <row r="918" spans="1:16" x14ac:dyDescent="0.25">
      <c r="A918" s="1">
        <v>915</v>
      </c>
      <c r="B918" s="5">
        <v>-0.83144376737220604</v>
      </c>
      <c r="C918">
        <v>-0.7592079633551565</v>
      </c>
      <c r="D918">
        <v>-0.85481127843938021</v>
      </c>
      <c r="E918" s="5">
        <v>-0.72301970269809102</v>
      </c>
      <c r="F918">
        <v>-0.73311209255938026</v>
      </c>
      <c r="G918">
        <v>-0.79547625436732194</v>
      </c>
      <c r="H918">
        <v>-0.73929142823547567</v>
      </c>
      <c r="I918">
        <v>-0.73345448153509618</v>
      </c>
      <c r="J918">
        <v>-0.78102812123946852</v>
      </c>
      <c r="K918">
        <v>-0.72925206028027612</v>
      </c>
      <c r="L918">
        <v>-0.72950160832824695</v>
      </c>
      <c r="M918">
        <v>-0.73278752715722228</v>
      </c>
      <c r="N918">
        <v>-0.73670973329157285</v>
      </c>
      <c r="O918">
        <v>-0.73002669180484059</v>
      </c>
      <c r="P918">
        <v>-0.72766152846294629</v>
      </c>
    </row>
    <row r="919" spans="1:16" x14ac:dyDescent="0.25">
      <c r="A919" s="1">
        <v>916</v>
      </c>
      <c r="B919" s="5">
        <v>-0.83161295600825402</v>
      </c>
      <c r="C919">
        <v>-0.75927897329270422</v>
      </c>
      <c r="D919">
        <v>-0.85504866922072531</v>
      </c>
      <c r="E919" s="5">
        <v>-0.72300952084685799</v>
      </c>
      <c r="F919">
        <v>-0.73313344015491322</v>
      </c>
      <c r="G919">
        <v>-0.7955560990994055</v>
      </c>
      <c r="H919">
        <v>-0.7393536313431619</v>
      </c>
      <c r="I919">
        <v>-0.73345906738459277</v>
      </c>
      <c r="J919">
        <v>-0.78115217637114376</v>
      </c>
      <c r="K919">
        <v>-0.72925265734980338</v>
      </c>
      <c r="L919">
        <v>-0.72950157083465728</v>
      </c>
      <c r="M919">
        <v>-0.73279332385852447</v>
      </c>
      <c r="N919">
        <v>-0.73672706042726011</v>
      </c>
      <c r="O919">
        <v>-0.73002865152768259</v>
      </c>
      <c r="P919">
        <v>-0.72765750068473134</v>
      </c>
    </row>
    <row r="920" spans="1:16" x14ac:dyDescent="0.25">
      <c r="A920" s="1">
        <v>917</v>
      </c>
      <c r="B920" s="5">
        <v>-0.83178213182165694</v>
      </c>
      <c r="C920">
        <v>-0.75934998069608139</v>
      </c>
      <c r="D920">
        <v>-0.85528581622584432</v>
      </c>
      <c r="E920" s="5">
        <v>-0.72299934865565596</v>
      </c>
      <c r="F920">
        <v>-0.73315478774126452</v>
      </c>
      <c r="G920">
        <v>-0.79563594370296309</v>
      </c>
      <c r="H920">
        <v>-0.73941583437288716</v>
      </c>
      <c r="I920">
        <v>-0.73346365056318108</v>
      </c>
      <c r="J920">
        <v>-0.78127623119260292</v>
      </c>
      <c r="K920">
        <v>-0.72925326106769228</v>
      </c>
      <c r="L920">
        <v>-0.72950153334693335</v>
      </c>
      <c r="M920">
        <v>-0.73279912055914953</v>
      </c>
      <c r="N920">
        <v>-0.73674438755689831</v>
      </c>
      <c r="O920">
        <v>-0.73003061125044733</v>
      </c>
      <c r="P920">
        <v>-0.72765347483936871</v>
      </c>
    </row>
    <row r="921" spans="1:16" x14ac:dyDescent="0.25">
      <c r="A921" s="1">
        <v>918</v>
      </c>
      <c r="B921" s="5">
        <v>-0.83195129480742702</v>
      </c>
      <c r="C921">
        <v>-0.75942098556542381</v>
      </c>
      <c r="D921">
        <v>-0.85552271983004491</v>
      </c>
      <c r="E921" s="5">
        <v>-0.72298918613933805</v>
      </c>
      <c r="F921">
        <v>-0.73317613531843406</v>
      </c>
      <c r="G921">
        <v>-0.79571578817799526</v>
      </c>
      <c r="H921">
        <v>-0.73947803732465167</v>
      </c>
      <c r="I921">
        <v>-0.73346823107319348</v>
      </c>
      <c r="J921">
        <v>-0.78140028570384723</v>
      </c>
      <c r="K921">
        <v>-0.72925387142108578</v>
      </c>
      <c r="L921">
        <v>-0.72950149586507362</v>
      </c>
      <c r="M921">
        <v>-0.73280491725909758</v>
      </c>
      <c r="N921">
        <v>-0.73676171468048735</v>
      </c>
      <c r="O921">
        <v>-0.73003257097313456</v>
      </c>
      <c r="P921">
        <v>-0.72764945092546729</v>
      </c>
    </row>
    <row r="922" spans="1:16" x14ac:dyDescent="0.25">
      <c r="A922" s="1">
        <v>919</v>
      </c>
      <c r="B922" s="5">
        <v>-0.83212044496059401</v>
      </c>
      <c r="C922">
        <v>-0.75949198790086669</v>
      </c>
      <c r="D922">
        <v>-0.85575938040786426</v>
      </c>
      <c r="E922" s="5">
        <v>-0.72297903331279001</v>
      </c>
      <c r="F922">
        <v>-0.73319748288642206</v>
      </c>
      <c r="G922">
        <v>-0.79579563252450192</v>
      </c>
      <c r="H922">
        <v>-0.73954024019845577</v>
      </c>
      <c r="I922">
        <v>-0.73347280891695943</v>
      </c>
      <c r="J922">
        <v>-0.7815243399048778</v>
      </c>
      <c r="K922">
        <v>-0.72925448839714557</v>
      </c>
      <c r="L922">
        <v>-0.72950145838907687</v>
      </c>
      <c r="M922">
        <v>-0.73281071395836872</v>
      </c>
      <c r="N922">
        <v>-0.73677904179802733</v>
      </c>
      <c r="O922">
        <v>-0.73003453069574453</v>
      </c>
      <c r="P922">
        <v>-0.72764542894163753</v>
      </c>
    </row>
    <row r="923" spans="1:16" x14ac:dyDescent="0.25">
      <c r="A923" s="1">
        <v>920</v>
      </c>
      <c r="B923" s="5">
        <v>-0.83228958227620797</v>
      </c>
      <c r="C923">
        <v>-0.75956298770254538</v>
      </c>
      <c r="D923">
        <v>-0.85599579833307227</v>
      </c>
      <c r="E923" s="5">
        <v>-0.72296889019093102</v>
      </c>
      <c r="F923">
        <v>-0.73321883044522829</v>
      </c>
      <c r="G923">
        <v>-0.79587547674248371</v>
      </c>
      <c r="H923">
        <v>-0.73960244299429934</v>
      </c>
      <c r="I923">
        <v>-0.73347738409680718</v>
      </c>
      <c r="J923">
        <v>-0.78164839379569573</v>
      </c>
      <c r="K923">
        <v>-0.72925511198307136</v>
      </c>
      <c r="L923">
        <v>-0.72950142091894155</v>
      </c>
      <c r="M923">
        <v>-0.73281651065696285</v>
      </c>
      <c r="N923">
        <v>-0.73679636890951805</v>
      </c>
      <c r="O923">
        <v>-0.73003649041827701</v>
      </c>
      <c r="P923">
        <v>-0.7276414088864912</v>
      </c>
    </row>
    <row r="924" spans="1:16" x14ac:dyDescent="0.25">
      <c r="A924" s="1">
        <v>921</v>
      </c>
      <c r="B924" s="5">
        <v>-0.83245870674933897</v>
      </c>
      <c r="C924">
        <v>-0.75963398497059698</v>
      </c>
      <c r="D924">
        <v>-0.85623197397867146</v>
      </c>
      <c r="E924" s="5">
        <v>-0.72295875678871002</v>
      </c>
      <c r="F924">
        <v>-0.73324017799485286</v>
      </c>
      <c r="G924">
        <v>-0.79595532083194076</v>
      </c>
      <c r="H924">
        <v>-0.73966464571218271</v>
      </c>
      <c r="I924">
        <v>-0.73348195661506088</v>
      </c>
      <c r="J924">
        <v>-0.78177244737630269</v>
      </c>
      <c r="K924">
        <v>-0.72925574216609979</v>
      </c>
      <c r="L924">
        <v>-0.72950138345466653</v>
      </c>
      <c r="M924">
        <v>-0.73282230735487996</v>
      </c>
      <c r="N924">
        <v>-0.73681369601495972</v>
      </c>
      <c r="O924">
        <v>-0.73003845014073199</v>
      </c>
      <c r="P924">
        <v>-0.7276373907586412</v>
      </c>
    </row>
    <row r="925" spans="1:16" x14ac:dyDescent="0.25">
      <c r="A925" s="1">
        <v>922</v>
      </c>
      <c r="B925" s="5">
        <v>-0.83262781837507505</v>
      </c>
      <c r="C925">
        <v>-0.75970497970515527</v>
      </c>
      <c r="D925">
        <v>-0.85646790771690162</v>
      </c>
      <c r="E925" s="5">
        <v>-0.72294863312111102</v>
      </c>
      <c r="F925">
        <v>-0.73326152553529567</v>
      </c>
      <c r="G925">
        <v>-0.7960351647928734</v>
      </c>
      <c r="H925">
        <v>-0.739726848352106</v>
      </c>
      <c r="I925">
        <v>-0.73348652647404233</v>
      </c>
      <c r="J925">
        <v>-0.78189650064669924</v>
      </c>
      <c r="K925">
        <v>-0.72925637893347173</v>
      </c>
      <c r="L925">
        <v>-0.72950134599625016</v>
      </c>
      <c r="M925">
        <v>-0.73282810405211996</v>
      </c>
      <c r="N925">
        <v>-0.73683102311435211</v>
      </c>
      <c r="O925">
        <v>-0.73004040986310992</v>
      </c>
      <c r="P925">
        <v>-0.72763337455670196</v>
      </c>
    </row>
    <row r="926" spans="1:16" x14ac:dyDescent="0.25">
      <c r="A926" s="1">
        <v>923</v>
      </c>
      <c r="B926" s="5">
        <v>-0.83279691714852599</v>
      </c>
      <c r="C926">
        <v>-0.75977597190635759</v>
      </c>
      <c r="D926">
        <v>-0.85670359991923994</v>
      </c>
      <c r="E926" s="5">
        <v>-0.722938519203147</v>
      </c>
      <c r="F926">
        <v>-0.73328287306655682</v>
      </c>
      <c r="G926">
        <v>-0.79611500862528228</v>
      </c>
      <c r="H926">
        <v>-0.73978905091406943</v>
      </c>
      <c r="I926">
        <v>-0.73349109367607102</v>
      </c>
      <c r="J926">
        <v>-0.78202055360688683</v>
      </c>
      <c r="K926">
        <v>-0.72925702227249078</v>
      </c>
      <c r="L926">
        <v>-0.72950130854369122</v>
      </c>
      <c r="M926">
        <v>-0.73283390074868315</v>
      </c>
      <c r="N926">
        <v>-0.73684835020769557</v>
      </c>
      <c r="O926">
        <v>-0.73004236958541024</v>
      </c>
      <c r="P926">
        <v>-0.72762936027928926</v>
      </c>
    </row>
    <row r="927" spans="1:16" x14ac:dyDescent="0.25">
      <c r="A927" s="1">
        <v>924</v>
      </c>
      <c r="B927" s="5">
        <v>-0.83296600306481805</v>
      </c>
      <c r="C927">
        <v>-0.75984696157433795</v>
      </c>
      <c r="D927">
        <v>-0.85693905095640255</v>
      </c>
      <c r="E927" s="5">
        <v>-0.72292841504986705</v>
      </c>
      <c r="F927">
        <v>-0.73330422058863631</v>
      </c>
      <c r="G927">
        <v>-0.79619485232916709</v>
      </c>
      <c r="H927">
        <v>-0.73985125339807301</v>
      </c>
      <c r="I927">
        <v>-0.73349565822346274</v>
      </c>
      <c r="J927">
        <v>-0.78214460625686633</v>
      </c>
      <c r="K927">
        <v>-0.72925767217045667</v>
      </c>
      <c r="L927">
        <v>-0.72950127109698815</v>
      </c>
      <c r="M927">
        <v>-0.73283969744456934</v>
      </c>
      <c r="N927">
        <v>-0.73686567729498975</v>
      </c>
      <c r="O927">
        <v>-0.7300443293076333</v>
      </c>
      <c r="P927">
        <v>-0.72762534792501987</v>
      </c>
    </row>
    <row r="928" spans="1:16" x14ac:dyDescent="0.25">
      <c r="A928" s="1">
        <v>925</v>
      </c>
      <c r="B928" s="5">
        <v>-0.83313507611909798</v>
      </c>
      <c r="C928">
        <v>-0.75991794870923302</v>
      </c>
      <c r="D928">
        <v>-0.85717426119834872</v>
      </c>
      <c r="E928" s="5">
        <v>-0.72291832067634898</v>
      </c>
      <c r="F928">
        <v>-0.73332556810153426</v>
      </c>
      <c r="G928">
        <v>-0.7962746959045286</v>
      </c>
      <c r="H928">
        <v>-0.73991345580411683</v>
      </c>
      <c r="I928">
        <v>-0.73350022011853233</v>
      </c>
      <c r="J928">
        <v>-0.78226865859663941</v>
      </c>
      <c r="K928">
        <v>-0.72925832861472539</v>
      </c>
      <c r="L928">
        <v>-0.72950123365614006</v>
      </c>
      <c r="M928">
        <v>-0.73284549413977851</v>
      </c>
      <c r="N928">
        <v>-0.73688300437623477</v>
      </c>
      <c r="O928">
        <v>-0.73004628902977897</v>
      </c>
      <c r="P928">
        <v>-0.72762133749251234</v>
      </c>
    </row>
    <row r="929" spans="1:16" x14ac:dyDescent="0.25">
      <c r="A929" s="1">
        <v>926</v>
      </c>
      <c r="B929" s="5">
        <v>-0.83330413630653</v>
      </c>
      <c r="C929">
        <v>-0.75998893331117834</v>
      </c>
      <c r="D929">
        <v>-0.85740923101428024</v>
      </c>
      <c r="E929" s="5">
        <v>-0.72290823609770805</v>
      </c>
      <c r="F929">
        <v>-0.73334691560525056</v>
      </c>
      <c r="G929">
        <v>-0.79635453935136702</v>
      </c>
      <c r="H929">
        <v>-0.73997565813220112</v>
      </c>
      <c r="I929">
        <v>-0.73350477936359004</v>
      </c>
      <c r="J929">
        <v>-0.78239271062620697</v>
      </c>
      <c r="K929">
        <v>-0.72925899159266716</v>
      </c>
      <c r="L929">
        <v>-0.72950119622114495</v>
      </c>
      <c r="M929">
        <v>-0.73285129083431066</v>
      </c>
      <c r="N929">
        <v>-0.73690033145143063</v>
      </c>
      <c r="O929">
        <v>-0.73004824875184726</v>
      </c>
      <c r="P929">
        <v>-0.72761732898038622</v>
      </c>
    </row>
    <row r="930" spans="1:16" x14ac:dyDescent="0.25">
      <c r="A930" s="1">
        <v>927</v>
      </c>
      <c r="B930" s="5">
        <v>-0.83347318362230005</v>
      </c>
      <c r="C930">
        <v>-0.7600599153803087</v>
      </c>
      <c r="D930">
        <v>-0.85764396077264526</v>
      </c>
      <c r="E930" s="5">
        <v>-0.72289816132908702</v>
      </c>
      <c r="F930">
        <v>-0.73336826309978498</v>
      </c>
      <c r="G930">
        <v>-0.79643438266968258</v>
      </c>
      <c r="H930">
        <v>-0.740037860382326</v>
      </c>
      <c r="I930">
        <v>-0.73350933596094436</v>
      </c>
      <c r="J930">
        <v>-0.78251676234556999</v>
      </c>
      <c r="K930">
        <v>-0.72925966109168461</v>
      </c>
      <c r="L930">
        <v>-0.72950115879200184</v>
      </c>
      <c r="M930">
        <v>-0.7328570875281657</v>
      </c>
      <c r="N930">
        <v>-0.73691765852057756</v>
      </c>
      <c r="O930">
        <v>-0.73005020847383806</v>
      </c>
      <c r="P930">
        <v>-0.7276133223872624</v>
      </c>
    </row>
    <row r="931" spans="1:16" x14ac:dyDescent="0.25">
      <c r="A931" s="1">
        <v>928</v>
      </c>
      <c r="B931" s="5">
        <v>-0.83364221806161098</v>
      </c>
      <c r="C931">
        <v>-0.76013089491676</v>
      </c>
      <c r="D931">
        <v>-0.85787845084113901</v>
      </c>
      <c r="E931" s="5">
        <v>-0.72288809638566498</v>
      </c>
      <c r="F931">
        <v>-0.73338961058513796</v>
      </c>
      <c r="G931">
        <v>-0.79651422585947551</v>
      </c>
      <c r="H931">
        <v>-0.74010006255449168</v>
      </c>
      <c r="I931">
        <v>-0.7335138899129019</v>
      </c>
      <c r="J931">
        <v>-0.78264081375472982</v>
      </c>
      <c r="K931">
        <v>-0.72926033709920668</v>
      </c>
      <c r="L931">
        <v>-0.72950112136870937</v>
      </c>
      <c r="M931">
        <v>-0.73286288422134394</v>
      </c>
      <c r="N931">
        <v>-0.73693498558367532</v>
      </c>
      <c r="O931">
        <v>-0.73005216819575169</v>
      </c>
      <c r="P931">
        <v>-0.7276093177117634</v>
      </c>
    </row>
    <row r="932" spans="1:16" x14ac:dyDescent="0.25">
      <c r="A932" s="1">
        <v>929</v>
      </c>
      <c r="B932" s="5">
        <v>-0.83381123961968495</v>
      </c>
      <c r="C932">
        <v>-0.76020187192066824</v>
      </c>
      <c r="D932">
        <v>-0.85811270158670649</v>
      </c>
      <c r="E932" s="5">
        <v>-0.72287804128265198</v>
      </c>
      <c r="F932">
        <v>-0.73341095806130929</v>
      </c>
      <c r="G932">
        <v>-0.79659406892074636</v>
      </c>
      <c r="H932">
        <v>-0.74016226464869828</v>
      </c>
      <c r="I932">
        <v>-0.73351844122176457</v>
      </c>
      <c r="J932">
        <v>-0.78276486485368768</v>
      </c>
      <c r="K932">
        <v>-0.72926101960270118</v>
      </c>
      <c r="L932">
        <v>-0.72950108395126589</v>
      </c>
      <c r="M932">
        <v>-0.73286868091384505</v>
      </c>
      <c r="N932">
        <v>-0.73695231264072381</v>
      </c>
      <c r="O932">
        <v>-0.73005412791758784</v>
      </c>
      <c r="P932">
        <v>-0.72760531495251268</v>
      </c>
    </row>
    <row r="933" spans="1:16" x14ac:dyDescent="0.25">
      <c r="A933" s="1">
        <v>930</v>
      </c>
      <c r="B933" s="5">
        <v>-0.83398024829176298</v>
      </c>
      <c r="C933">
        <v>-0.76027284639216863</v>
      </c>
      <c r="D933">
        <v>-0.85834671337554369</v>
      </c>
      <c r="E933" s="5">
        <v>-0.72286799603529295</v>
      </c>
      <c r="F933">
        <v>-0.73343230552829897</v>
      </c>
      <c r="G933">
        <v>-0.79667391185349534</v>
      </c>
      <c r="H933">
        <v>-0.7402244666649459</v>
      </c>
      <c r="I933">
        <v>-0.73352298988983378</v>
      </c>
      <c r="J933">
        <v>-0.78288891564244467</v>
      </c>
      <c r="K933">
        <v>-0.72926170858964878</v>
      </c>
      <c r="L933">
        <v>-0.72950104653967029</v>
      </c>
      <c r="M933">
        <v>-0.73287447760566915</v>
      </c>
      <c r="N933">
        <v>-0.73696963969172324</v>
      </c>
      <c r="O933">
        <v>-0.73005608763934671</v>
      </c>
      <c r="P933">
        <v>-0.72760131410813522</v>
      </c>
    </row>
    <row r="934" spans="1:16" x14ac:dyDescent="0.25">
      <c r="A934" s="1">
        <v>931</v>
      </c>
      <c r="B934" s="5">
        <v>-0.83414924407310398</v>
      </c>
      <c r="C934">
        <v>-0.76034381833139675</v>
      </c>
      <c r="D934">
        <v>-0.85858048657310038</v>
      </c>
      <c r="E934" s="5">
        <v>-0.72285796065886498</v>
      </c>
      <c r="F934">
        <v>-0.7334536529861071</v>
      </c>
      <c r="G934">
        <v>-0.7967537546577228</v>
      </c>
      <c r="H934">
        <v>-0.74028666860323489</v>
      </c>
      <c r="I934">
        <v>-0.73352753591940634</v>
      </c>
      <c r="J934">
        <v>-0.78301296612100191</v>
      </c>
      <c r="K934">
        <v>-0.72926240404757381</v>
      </c>
      <c r="L934">
        <v>-0.72950100913392113</v>
      </c>
      <c r="M934">
        <v>-0.73288027429681646</v>
      </c>
      <c r="N934">
        <v>-0.73698696673667363</v>
      </c>
      <c r="O934">
        <v>-0.73005804736102808</v>
      </c>
      <c r="P934">
        <v>-0.72759731517725734</v>
      </c>
    </row>
    <row r="935" spans="1:16" x14ac:dyDescent="0.25">
      <c r="A935" s="1">
        <v>932</v>
      </c>
      <c r="B935" s="5">
        <v>-0.83431822695898805</v>
      </c>
      <c r="C935">
        <v>-0.76041478773848792</v>
      </c>
      <c r="D935">
        <v>-0.85881402154408082</v>
      </c>
      <c r="E935" s="5">
        <v>-0.72284793516867696</v>
      </c>
      <c r="F935">
        <v>-0.73347500043473346</v>
      </c>
      <c r="G935">
        <v>-0.79683359733342896</v>
      </c>
      <c r="H935">
        <v>-0.74034887046356512</v>
      </c>
      <c r="I935">
        <v>-0.73353207931277764</v>
      </c>
      <c r="J935">
        <v>-0.7831370162893605</v>
      </c>
      <c r="K935">
        <v>-0.729263105964021</v>
      </c>
      <c r="L935">
        <v>-0.72950097173401718</v>
      </c>
      <c r="M935">
        <v>-0.73288607098728653</v>
      </c>
      <c r="N935">
        <v>-0.73700429377557497</v>
      </c>
      <c r="O935">
        <v>-0.73006000708263219</v>
      </c>
      <c r="P935">
        <v>-0.72759331815850625</v>
      </c>
    </row>
    <row r="936" spans="1:16" x14ac:dyDescent="0.25">
      <c r="A936" s="1">
        <v>933</v>
      </c>
      <c r="B936" s="5">
        <v>-0.83448719694470996</v>
      </c>
      <c r="C936">
        <v>-0.76048575461357792</v>
      </c>
      <c r="D936">
        <v>-0.85904731865244721</v>
      </c>
      <c r="E936" s="5">
        <v>-0.72283791958007404</v>
      </c>
      <c r="F936">
        <v>-0.73349634787417828</v>
      </c>
      <c r="G936">
        <v>-0.79691343988061414</v>
      </c>
      <c r="H936">
        <v>-0.74041107224593694</v>
      </c>
      <c r="I936">
        <v>-0.7335366200722403</v>
      </c>
      <c r="J936">
        <v>-0.78326106614752189</v>
      </c>
      <c r="K936">
        <v>-0.72926381432656195</v>
      </c>
      <c r="L936">
        <v>-0.72950093433995655</v>
      </c>
      <c r="M936">
        <v>-0.73289186767707981</v>
      </c>
      <c r="N936">
        <v>-0.73702162080842704</v>
      </c>
      <c r="O936">
        <v>-0.73006196680415869</v>
      </c>
      <c r="P936">
        <v>-0.72758932305051149</v>
      </c>
    </row>
    <row r="937" spans="1:16" x14ac:dyDescent="0.25">
      <c r="A937" s="1">
        <v>934</v>
      </c>
      <c r="B937" s="5">
        <v>-0.83465615402558702</v>
      </c>
      <c r="C937">
        <v>-0.76055671895680166</v>
      </c>
      <c r="D937">
        <v>-0.85928037826142001</v>
      </c>
      <c r="E937" s="5">
        <v>-0.72282791390843104</v>
      </c>
      <c r="F937">
        <v>-0.73351769530444144</v>
      </c>
      <c r="G937">
        <v>-0.79699328229927879</v>
      </c>
      <c r="H937">
        <v>-0.74047327395035034</v>
      </c>
      <c r="I937">
        <v>-0.73354115820008403</v>
      </c>
      <c r="J937">
        <v>-0.78338511569548708</v>
      </c>
      <c r="K937">
        <v>-0.72926452912280493</v>
      </c>
      <c r="L937">
        <v>-0.72950089695173836</v>
      </c>
      <c r="M937">
        <v>-0.73289766436619597</v>
      </c>
      <c r="N937">
        <v>-0.73703894783523005</v>
      </c>
      <c r="O937">
        <v>-0.73006392652560792</v>
      </c>
      <c r="P937">
        <v>-0.72758532985190272</v>
      </c>
    </row>
    <row r="938" spans="1:16" x14ac:dyDescent="0.25">
      <c r="A938" s="1">
        <v>935</v>
      </c>
      <c r="B938" s="5">
        <v>-0.83482509819695305</v>
      </c>
      <c r="C938">
        <v>-0.76062768076829568</v>
      </c>
      <c r="D938">
        <v>-0.85951320073348081</v>
      </c>
      <c r="E938" s="5">
        <v>-0.72281791816915897</v>
      </c>
      <c r="F938">
        <v>-0.73353904272552306</v>
      </c>
      <c r="G938">
        <v>-0.79707312458942303</v>
      </c>
      <c r="H938">
        <v>-0.74053547557680555</v>
      </c>
      <c r="I938">
        <v>-0.73354569369859557</v>
      </c>
      <c r="J938">
        <v>-0.78350916493325706</v>
      </c>
      <c r="K938">
        <v>-0.72926525034037737</v>
      </c>
      <c r="L938">
        <v>-0.72950085956936106</v>
      </c>
      <c r="M938">
        <v>-0.73290346105463511</v>
      </c>
      <c r="N938">
        <v>-0.73705627485598402</v>
      </c>
      <c r="O938">
        <v>-0.73006588624697988</v>
      </c>
      <c r="P938">
        <v>-0.72758133856131146</v>
      </c>
    </row>
    <row r="939" spans="1:16" x14ac:dyDescent="0.25">
      <c r="A939" s="1">
        <v>936</v>
      </c>
      <c r="B939" s="5">
        <v>-0.83499402945415901</v>
      </c>
      <c r="C939">
        <v>-0.76069864004819465</v>
      </c>
      <c r="D939">
        <v>-0.85974578643037392</v>
      </c>
      <c r="E939" s="5">
        <v>-0.72280793237770202</v>
      </c>
      <c r="F939">
        <v>-0.73356039013742302</v>
      </c>
      <c r="G939">
        <v>-0.79715296675104719</v>
      </c>
      <c r="H939">
        <v>-0.74059767712530267</v>
      </c>
      <c r="I939">
        <v>-0.73355022657005986</v>
      </c>
      <c r="J939">
        <v>-0.78363321386083329</v>
      </c>
      <c r="K939">
        <v>-0.72926597796694437</v>
      </c>
      <c r="L939">
        <v>-0.72950082219282353</v>
      </c>
      <c r="M939">
        <v>-0.73290925774239746</v>
      </c>
      <c r="N939">
        <v>-0.73707360187068882</v>
      </c>
      <c r="O939">
        <v>-0.73006784596827445</v>
      </c>
      <c r="P939">
        <v>-0.7275773491773706</v>
      </c>
    </row>
    <row r="940" spans="1:16" x14ac:dyDescent="0.25">
      <c r="A940" s="1">
        <v>937</v>
      </c>
      <c r="B940" s="5">
        <v>-0.83516294779257605</v>
      </c>
      <c r="C940">
        <v>-0.76076959679663436</v>
      </c>
      <c r="D940">
        <v>-0.8599781357131081</v>
      </c>
      <c r="E940" s="5">
        <v>-0.72279795654953805</v>
      </c>
      <c r="F940">
        <v>-0.73358173754014144</v>
      </c>
      <c r="G940">
        <v>-0.79723280878415159</v>
      </c>
      <c r="H940">
        <v>-0.74065987859584193</v>
      </c>
      <c r="I940">
        <v>-0.73355475681675841</v>
      </c>
      <c r="J940">
        <v>-0.78375726247821642</v>
      </c>
      <c r="K940">
        <v>-0.72926671199019177</v>
      </c>
      <c r="L940">
        <v>-0.7295007848221241</v>
      </c>
      <c r="M940">
        <v>-0.73291505442948257</v>
      </c>
      <c r="N940">
        <v>-0.73709092887934458</v>
      </c>
      <c r="O940">
        <v>-0.73006980568949154</v>
      </c>
      <c r="P940">
        <v>-0.72757336169871445</v>
      </c>
    </row>
    <row r="941" spans="1:16" x14ac:dyDescent="0.25">
      <c r="A941" s="1">
        <v>938</v>
      </c>
      <c r="B941" s="5">
        <v>-0.83533185320759396</v>
      </c>
      <c r="C941">
        <v>-0.76084055101375037</v>
      </c>
      <c r="D941">
        <v>-0.86021024894195885</v>
      </c>
      <c r="E941" s="5">
        <v>-0.72278799070017596</v>
      </c>
      <c r="F941">
        <v>-0.73360308493367821</v>
      </c>
      <c r="G941">
        <v>-0.7973126506887368</v>
      </c>
      <c r="H941">
        <v>-0.74072207998842332</v>
      </c>
      <c r="I941">
        <v>-0.7335592844409704</v>
      </c>
      <c r="J941">
        <v>-0.78388131078540846</v>
      </c>
      <c r="K941">
        <v>-0.7292674523978353</v>
      </c>
      <c r="L941">
        <v>-0.72950074745726146</v>
      </c>
      <c r="M941">
        <v>-0.73292085111589067</v>
      </c>
      <c r="N941">
        <v>-0.73710825588195128</v>
      </c>
      <c r="O941">
        <v>-0.73007176541063135</v>
      </c>
      <c r="P941">
        <v>-0.72756937612397821</v>
      </c>
    </row>
    <row r="942" spans="1:16" x14ac:dyDescent="0.25">
      <c r="A942" s="1">
        <v>939</v>
      </c>
      <c r="B942" s="5">
        <v>-0.83550074569461896</v>
      </c>
      <c r="C942">
        <v>-0.76091150269967756</v>
      </c>
      <c r="D942">
        <v>-0.86044212647646989</v>
      </c>
      <c r="E942" s="5">
        <v>-0.72277803484516401</v>
      </c>
      <c r="F942">
        <v>-0.73362443231803343</v>
      </c>
      <c r="G942">
        <v>-0.79739249246480282</v>
      </c>
      <c r="H942">
        <v>-0.74078428130304719</v>
      </c>
      <c r="I942">
        <v>-0.73356380944497246</v>
      </c>
      <c r="J942">
        <v>-0.78400535878240996</v>
      </c>
      <c r="K942">
        <v>-0.72926819917761732</v>
      </c>
      <c r="L942">
        <v>-0.72950071009823436</v>
      </c>
      <c r="M942">
        <v>-0.73292664780162209</v>
      </c>
      <c r="N942">
        <v>-0.73712558287850882</v>
      </c>
      <c r="O942">
        <v>-0.73007372513169366</v>
      </c>
      <c r="P942">
        <v>-0.72756539245179852</v>
      </c>
    </row>
    <row r="943" spans="1:16" x14ac:dyDescent="0.25">
      <c r="A943" s="1">
        <v>940</v>
      </c>
      <c r="B943" s="5">
        <v>-0.83566962524907595</v>
      </c>
      <c r="C943">
        <v>-0.76098245185455216</v>
      </c>
      <c r="D943">
        <v>-0.86067376867545486</v>
      </c>
      <c r="E943" s="5">
        <v>-0.72276808900007805</v>
      </c>
      <c r="F943">
        <v>-0.73364577969320721</v>
      </c>
      <c r="G943">
        <v>-0.79747233411235008</v>
      </c>
      <c r="H943">
        <v>-0.74084648253971352</v>
      </c>
      <c r="I943">
        <v>-0.7335683318310382</v>
      </c>
      <c r="J943">
        <v>-0.78412940646922202</v>
      </c>
      <c r="K943">
        <v>-0.72926895231731492</v>
      </c>
      <c r="L943">
        <v>-0.72950067274504127</v>
      </c>
      <c r="M943">
        <v>-0.73293244448667627</v>
      </c>
      <c r="N943">
        <v>-0.73714290986901743</v>
      </c>
      <c r="O943">
        <v>-0.73007568485267871</v>
      </c>
      <c r="P943">
        <v>-0.72756141068081348</v>
      </c>
    </row>
    <row r="944" spans="1:16" x14ac:dyDescent="0.25">
      <c r="A944" s="1">
        <v>941</v>
      </c>
      <c r="B944" s="5">
        <v>-0.83583849186641002</v>
      </c>
      <c r="C944">
        <v>-0.76105339847850861</v>
      </c>
      <c r="D944">
        <v>-0.86090517589700011</v>
      </c>
      <c r="E944" s="5">
        <v>-0.72275815318053305</v>
      </c>
      <c r="F944">
        <v>-0.73366712705919923</v>
      </c>
      <c r="G944">
        <v>-0.7975521756313787</v>
      </c>
      <c r="H944">
        <v>-0.74090868369842267</v>
      </c>
      <c r="I944">
        <v>-0.73357285160143904</v>
      </c>
      <c r="J944">
        <v>-0.78425345384584622</v>
      </c>
      <c r="K944">
        <v>-0.72926971180472822</v>
      </c>
      <c r="L944">
        <v>-0.72950063539768095</v>
      </c>
      <c r="M944">
        <v>-0.73293824117105344</v>
      </c>
      <c r="N944">
        <v>-0.73716023685347665</v>
      </c>
      <c r="O944">
        <v>-0.73007764457358637</v>
      </c>
      <c r="P944">
        <v>-0.72755743080966251</v>
      </c>
    </row>
    <row r="945" spans="1:16" x14ac:dyDescent="0.25">
      <c r="A945" s="1">
        <v>942</v>
      </c>
      <c r="B945" s="5">
        <v>-0.836007345542082</v>
      </c>
      <c r="C945">
        <v>-0.76112434257168349</v>
      </c>
      <c r="D945">
        <v>-0.86113634849846499</v>
      </c>
      <c r="E945" s="5">
        <v>-0.72274822740217504</v>
      </c>
      <c r="F945">
        <v>-0.73368847441600993</v>
      </c>
      <c r="G945">
        <v>-0.79763201702188935</v>
      </c>
      <c r="H945">
        <v>-0.74097088477917461</v>
      </c>
      <c r="I945">
        <v>-0.73357736875844359</v>
      </c>
      <c r="J945">
        <v>-0.78437750091228331</v>
      </c>
      <c r="K945">
        <v>-0.7292704776276836</v>
      </c>
      <c r="L945">
        <v>-0.72950059805615197</v>
      </c>
      <c r="M945">
        <v>-0.7329440378547537</v>
      </c>
      <c r="N945">
        <v>-0.73717756383188693</v>
      </c>
      <c r="O945">
        <v>-0.73007960429441665</v>
      </c>
      <c r="P945">
        <v>-0.72755345283698625</v>
      </c>
    </row>
    <row r="946" spans="1:16" x14ac:dyDescent="0.25">
      <c r="A946" s="1">
        <v>943</v>
      </c>
      <c r="B946" s="5">
        <v>-0.83617618627156998</v>
      </c>
      <c r="C946">
        <v>-0.76119528413421189</v>
      </c>
      <c r="D946">
        <v>-0.86136728683648511</v>
      </c>
      <c r="E946" s="5">
        <v>-0.72273831168068503</v>
      </c>
      <c r="F946">
        <v>-0.73370982176363886</v>
      </c>
      <c r="G946">
        <v>-0.79771185828388225</v>
      </c>
      <c r="H946">
        <v>-0.74103308578196947</v>
      </c>
      <c r="I946">
        <v>-0.73358188330431784</v>
      </c>
      <c r="J946">
        <v>-0.78450154766853475</v>
      </c>
      <c r="K946">
        <v>-0.72927124977403313</v>
      </c>
      <c r="L946">
        <v>-0.72950056072045322</v>
      </c>
      <c r="M946">
        <v>-0.73294983453777696</v>
      </c>
      <c r="N946">
        <v>-0.73719489080424838</v>
      </c>
      <c r="O946">
        <v>-0.73008156401516955</v>
      </c>
      <c r="P946">
        <v>-0.72754947676142645</v>
      </c>
    </row>
    <row r="947" spans="1:16" x14ac:dyDescent="0.25">
      <c r="A947" s="1">
        <v>944</v>
      </c>
      <c r="B947" s="5">
        <v>-0.83634501405037298</v>
      </c>
      <c r="C947">
        <v>-0.76126622316622827</v>
      </c>
      <c r="D947">
        <v>-0.86159799126697378</v>
      </c>
      <c r="E947" s="5">
        <v>-0.72272840603177901</v>
      </c>
      <c r="F947">
        <v>-0.73373116910208624</v>
      </c>
      <c r="G947">
        <v>-0.7977916994173575</v>
      </c>
      <c r="H947">
        <v>-0.74109528670680735</v>
      </c>
      <c r="I947">
        <v>-0.73358639524132507</v>
      </c>
      <c r="J947">
        <v>-0.78462559411460153</v>
      </c>
      <c r="K947">
        <v>-0.72927202823166903</v>
      </c>
      <c r="L947">
        <v>-0.72950052339058291</v>
      </c>
      <c r="M947">
        <v>-0.7329556312201233</v>
      </c>
      <c r="N947">
        <v>-0.73721221777056056</v>
      </c>
      <c r="O947">
        <v>-0.73008352373584506</v>
      </c>
      <c r="P947">
        <v>-0.72754550258162631</v>
      </c>
    </row>
    <row r="948" spans="1:16" x14ac:dyDescent="0.25">
      <c r="A948" s="1">
        <v>945</v>
      </c>
      <c r="B948" s="5">
        <v>-0.83651382887400605</v>
      </c>
      <c r="C948">
        <v>-0.76133715966786897</v>
      </c>
      <c r="D948">
        <v>-0.8618284621451231</v>
      </c>
      <c r="E948" s="5">
        <v>-0.72271851047120805</v>
      </c>
      <c r="F948">
        <v>-0.7337525164313522</v>
      </c>
      <c r="G948">
        <v>-0.79787154042231556</v>
      </c>
      <c r="H948">
        <v>-0.7411574875536886</v>
      </c>
      <c r="I948">
        <v>-0.73359090457172627</v>
      </c>
      <c r="J948">
        <v>-0.7847496402504851</v>
      </c>
      <c r="K948">
        <v>-0.72927281298849334</v>
      </c>
      <c r="L948">
        <v>-0.72950048606653972</v>
      </c>
      <c r="M948">
        <v>-0.73296142790179253</v>
      </c>
      <c r="N948">
        <v>-0.73722954473082369</v>
      </c>
      <c r="O948">
        <v>-0.7300854834564432</v>
      </c>
      <c r="P948">
        <v>-0.72754153029623037</v>
      </c>
    </row>
    <row r="949" spans="1:16" x14ac:dyDescent="0.25">
      <c r="A949" s="1">
        <v>946</v>
      </c>
      <c r="B949" s="5">
        <v>-0.83668263073799998</v>
      </c>
      <c r="C949">
        <v>-0.76140809363926909</v>
      </c>
      <c r="D949">
        <v>-0.86205869982540728</v>
      </c>
      <c r="E949" s="5">
        <v>-0.72270862501475497</v>
      </c>
      <c r="F949">
        <v>-0.73377386375143672</v>
      </c>
      <c r="G949">
        <v>-0.79795138129875653</v>
      </c>
      <c r="H949">
        <v>-0.7412196883226132</v>
      </c>
      <c r="I949">
        <v>-0.73359541129777939</v>
      </c>
      <c r="J949">
        <v>-0.78487368607618635</v>
      </c>
      <c r="K949">
        <v>-0.72927360403245522</v>
      </c>
      <c r="L949">
        <v>-0.72950044874832265</v>
      </c>
      <c r="M949">
        <v>-0.73296722458278474</v>
      </c>
      <c r="N949">
        <v>-0.73724687168503755</v>
      </c>
      <c r="O949">
        <v>-0.73008744317696395</v>
      </c>
      <c r="P949">
        <v>-0.72753755990388447</v>
      </c>
    </row>
    <row r="950" spans="1:16" x14ac:dyDescent="0.25">
      <c r="A950" s="1">
        <v>947</v>
      </c>
      <c r="B950" s="5">
        <v>-0.83685141963790799</v>
      </c>
      <c r="C950">
        <v>-0.76147902508056431</v>
      </c>
      <c r="D950">
        <v>-0.86228870466158269</v>
      </c>
      <c r="E950" s="5">
        <v>-0.72269874967823899</v>
      </c>
      <c r="F950">
        <v>-0.73379521106233947</v>
      </c>
      <c r="G950">
        <v>-0.79803122204668109</v>
      </c>
      <c r="H950">
        <v>-0.74128188901358139</v>
      </c>
      <c r="I950">
        <v>-0.7335999154217403</v>
      </c>
      <c r="J950">
        <v>-0.78499773159170649</v>
      </c>
      <c r="K950">
        <v>-0.72927440135150501</v>
      </c>
      <c r="L950">
        <v>-0.72950041143593014</v>
      </c>
      <c r="M950">
        <v>-0.73297302126310004</v>
      </c>
      <c r="N950">
        <v>-0.73726419863320269</v>
      </c>
      <c r="O950">
        <v>-0.73008940289740742</v>
      </c>
      <c r="P950">
        <v>-0.72753359140323581</v>
      </c>
    </row>
    <row r="951" spans="1:16" x14ac:dyDescent="0.25">
      <c r="A951" s="1">
        <v>948</v>
      </c>
      <c r="B951" s="5">
        <v>-0.83702019556929697</v>
      </c>
      <c r="C951">
        <v>-0.76154995399188974</v>
      </c>
      <c r="D951">
        <v>-0.86251847700669071</v>
      </c>
      <c r="E951" s="5">
        <v>-0.722688884477515</v>
      </c>
      <c r="F951">
        <v>-0.7338165583640609</v>
      </c>
      <c r="G951">
        <v>-0.79811106266608933</v>
      </c>
      <c r="H951">
        <v>-0.74134408962659337</v>
      </c>
      <c r="I951">
        <v>-0.73360441694586132</v>
      </c>
      <c r="J951">
        <v>-0.78512177679704642</v>
      </c>
      <c r="K951">
        <v>-0.72927520493365372</v>
      </c>
      <c r="L951">
        <v>-0.72950037412936075</v>
      </c>
      <c r="M951">
        <v>-0.73297881794273834</v>
      </c>
      <c r="N951">
        <v>-0.73728152557531867</v>
      </c>
      <c r="O951">
        <v>-0.73009136261777352</v>
      </c>
      <c r="P951">
        <v>-0.72752962479293248</v>
      </c>
    </row>
    <row r="952" spans="1:16" x14ac:dyDescent="0.25">
      <c r="A952" s="1">
        <v>949</v>
      </c>
      <c r="B952" s="5">
        <v>-0.83718895852775399</v>
      </c>
      <c r="C952">
        <v>-0.76162088037338049</v>
      </c>
      <c r="D952">
        <v>-0.86274801721306016</v>
      </c>
      <c r="E952" s="5">
        <v>-0.72267902942847095</v>
      </c>
      <c r="F952">
        <v>-0.73383790565660068</v>
      </c>
      <c r="G952">
        <v>-0.79819090315698149</v>
      </c>
      <c r="H952">
        <v>-0.74140629016164905</v>
      </c>
      <c r="I952">
        <v>-0.73360891587239352</v>
      </c>
      <c r="J952">
        <v>-0.78524582169220791</v>
      </c>
      <c r="K952">
        <v>-0.72927601476690618</v>
      </c>
      <c r="L952">
        <v>-0.72950033682861315</v>
      </c>
      <c r="M952">
        <v>-0.73298461462169973</v>
      </c>
      <c r="N952">
        <v>-0.73729885251138549</v>
      </c>
      <c r="O952">
        <v>-0.73009332233806212</v>
      </c>
      <c r="P952">
        <v>-0.72752566007162423</v>
      </c>
    </row>
    <row r="953" spans="1:16" x14ac:dyDescent="0.25">
      <c r="A953" s="1">
        <v>950</v>
      </c>
      <c r="B953" s="5">
        <v>-0.83735770850888103</v>
      </c>
      <c r="C953">
        <v>-0.76169180422517235</v>
      </c>
      <c r="D953">
        <v>-0.86297732563230678</v>
      </c>
      <c r="E953" s="5">
        <v>-0.72266918454703</v>
      </c>
      <c r="F953">
        <v>-0.73385925293995891</v>
      </c>
      <c r="G953">
        <v>-0.79827074351935789</v>
      </c>
      <c r="H953">
        <v>-0.74146849061874887</v>
      </c>
      <c r="I953">
        <v>-0.73361341220358434</v>
      </c>
      <c r="J953">
        <v>-0.78536986627719163</v>
      </c>
      <c r="K953">
        <v>-0.72927683083932315</v>
      </c>
      <c r="L953">
        <v>-0.729500299533686</v>
      </c>
      <c r="M953">
        <v>-0.73299041129998399</v>
      </c>
      <c r="N953">
        <v>-0.73731617944140337</v>
      </c>
      <c r="O953">
        <v>-0.73009528205827345</v>
      </c>
      <c r="P953">
        <v>-0.72752169723796201</v>
      </c>
    </row>
    <row r="954" spans="1:16" x14ac:dyDescent="0.25">
      <c r="A954" s="1">
        <v>951</v>
      </c>
      <c r="B954" s="5">
        <v>-0.83752644550830002</v>
      </c>
      <c r="C954">
        <v>-0.76176272554740032</v>
      </c>
      <c r="D954">
        <v>-0.86320640261533821</v>
      </c>
      <c r="E954" s="5">
        <v>-0.72265934984915103</v>
      </c>
      <c r="F954">
        <v>-0.73388060021413581</v>
      </c>
      <c r="G954">
        <v>-0.79835058375321899</v>
      </c>
      <c r="H954">
        <v>-0.74153069099789271</v>
      </c>
      <c r="I954">
        <v>-0.73361790594167853</v>
      </c>
      <c r="J954">
        <v>-0.78549391055199902</v>
      </c>
      <c r="K954">
        <v>-0.72927765313897475</v>
      </c>
      <c r="L954">
        <v>-0.72950026224457798</v>
      </c>
      <c r="M954">
        <v>-0.73299620797759135</v>
      </c>
      <c r="N954">
        <v>-0.73733350636537209</v>
      </c>
      <c r="O954">
        <v>-0.73009724177840729</v>
      </c>
      <c r="P954">
        <v>-0.72751773629059824</v>
      </c>
    </row>
    <row r="955" spans="1:16" x14ac:dyDescent="0.25">
      <c r="A955" s="1">
        <v>952</v>
      </c>
      <c r="B955" s="5">
        <v>-0.83769516952164902</v>
      </c>
      <c r="C955">
        <v>-0.76183364434019951</v>
      </c>
      <c r="D955">
        <v>-0.86343524851235298</v>
      </c>
      <c r="E955" s="5">
        <v>-0.72264952535082705</v>
      </c>
      <c r="F955">
        <v>-0.73390194747913107</v>
      </c>
      <c r="G955">
        <v>-0.79843042385856522</v>
      </c>
      <c r="H955">
        <v>-0.7415928912990809</v>
      </c>
      <c r="I955">
        <v>-0.73362239708891919</v>
      </c>
      <c r="J955">
        <v>-0.78561795451663097</v>
      </c>
      <c r="K955">
        <v>-0.72927848165396036</v>
      </c>
      <c r="L955">
        <v>-0.72950022496128775</v>
      </c>
      <c r="M955">
        <v>-0.73300200465452159</v>
      </c>
      <c r="N955">
        <v>-0.73735083328329187</v>
      </c>
      <c r="O955">
        <v>-0.73009920149846375</v>
      </c>
      <c r="P955">
        <v>-0.72751377722818622</v>
      </c>
    </row>
    <row r="956" spans="1:16" x14ac:dyDescent="0.25">
      <c r="A956" s="1">
        <v>953</v>
      </c>
      <c r="B956" s="5">
        <v>-0.83786388054458505</v>
      </c>
      <c r="C956">
        <v>-0.76190456060370604</v>
      </c>
      <c r="D956">
        <v>-0.86366386367284398</v>
      </c>
      <c r="E956" s="5">
        <v>-0.722639711068087</v>
      </c>
      <c r="F956">
        <v>-0.73392329473494489</v>
      </c>
      <c r="G956">
        <v>-0.79851026383539658</v>
      </c>
      <c r="H956">
        <v>-0.74165509152231357</v>
      </c>
      <c r="I956">
        <v>-0.73362688564754619</v>
      </c>
      <c r="J956">
        <v>-0.78574199817108892</v>
      </c>
      <c r="K956">
        <v>-0.72927931637241061</v>
      </c>
      <c r="L956">
        <v>-0.72950018768381375</v>
      </c>
      <c r="M956">
        <v>-0.73300780133077492</v>
      </c>
      <c r="N956">
        <v>-0.73736816019516249</v>
      </c>
      <c r="O956">
        <v>-0.73010116121844293</v>
      </c>
      <c r="P956">
        <v>-0.72750982004938103</v>
      </c>
    </row>
    <row r="957" spans="1:16" x14ac:dyDescent="0.25">
      <c r="A957" s="1">
        <v>954</v>
      </c>
      <c r="B957" s="5">
        <v>-0.83803257857277902</v>
      </c>
      <c r="C957">
        <v>-0.76197547433805446</v>
      </c>
      <c r="D957">
        <v>-0.86389224844559931</v>
      </c>
      <c r="E957" s="5">
        <v>-0.72262990701699503</v>
      </c>
      <c r="F957">
        <v>-0.73394464198157705</v>
      </c>
      <c r="G957">
        <v>-0.79859010368371341</v>
      </c>
      <c r="H957">
        <v>-0.74171729166759071</v>
      </c>
      <c r="I957">
        <v>-0.73363137161979708</v>
      </c>
      <c r="J957">
        <v>-0.78586604151537376</v>
      </c>
      <c r="K957">
        <v>-0.7292801572824833</v>
      </c>
      <c r="L957">
        <v>-0.72950015041215477</v>
      </c>
      <c r="M957">
        <v>-0.73301359800635124</v>
      </c>
      <c r="N957">
        <v>-0.73738548710098417</v>
      </c>
      <c r="O957">
        <v>-0.73010312093834473</v>
      </c>
      <c r="P957">
        <v>-0.72750586475283829</v>
      </c>
    </row>
    <row r="958" spans="1:16" x14ac:dyDescent="0.25">
      <c r="A958" s="1">
        <v>955</v>
      </c>
      <c r="B958" s="5">
        <v>-0.83820126360192204</v>
      </c>
      <c r="C958">
        <v>-0.76204638554338111</v>
      </c>
      <c r="D958">
        <v>-0.86412040317870498</v>
      </c>
      <c r="E958" s="5">
        <v>-0.72262011321365105</v>
      </c>
      <c r="F958">
        <v>-0.733965989219028</v>
      </c>
      <c r="G958">
        <v>-0.79866994340351638</v>
      </c>
      <c r="H958">
        <v>-0.74177949173491253</v>
      </c>
      <c r="I958">
        <v>-0.73363585500790585</v>
      </c>
      <c r="J958">
        <v>-0.78599008454948693</v>
      </c>
      <c r="K958">
        <v>-0.7292810043723541</v>
      </c>
      <c r="L958">
        <v>-0.72950011314630958</v>
      </c>
      <c r="M958">
        <v>-0.73301939468125066</v>
      </c>
      <c r="N958">
        <v>-0.7374028140007568</v>
      </c>
      <c r="O958">
        <v>-0.73010508065816915</v>
      </c>
      <c r="P958">
        <v>-0.72750191133721553</v>
      </c>
    </row>
    <row r="959" spans="1:16" x14ac:dyDescent="0.25">
      <c r="A959" s="1">
        <v>956</v>
      </c>
      <c r="B959" s="5">
        <v>-0.838369935627722</v>
      </c>
      <c r="C959">
        <v>-0.76211729421981933</v>
      </c>
      <c r="D959">
        <v>-0.86434832821954566</v>
      </c>
      <c r="E959" s="5">
        <v>-0.72261032967418803</v>
      </c>
      <c r="F959">
        <v>-0.73398733644729741</v>
      </c>
      <c r="G959">
        <v>-0.79874978299480526</v>
      </c>
      <c r="H959">
        <v>-0.74184169172427938</v>
      </c>
      <c r="I959">
        <v>-0.73364033581410648</v>
      </c>
      <c r="J959">
        <v>-0.78611412727342955</v>
      </c>
      <c r="K959">
        <v>-0.72928185763024411</v>
      </c>
      <c r="L959">
        <v>-0.72950007588627652</v>
      </c>
      <c r="M959">
        <v>-0.73302519135547295</v>
      </c>
      <c r="N959">
        <v>-0.73742014089448038</v>
      </c>
      <c r="O959">
        <v>-0.73010704037791618</v>
      </c>
      <c r="P959">
        <v>-0.72749795980117138</v>
      </c>
    </row>
    <row r="960" spans="1:16" x14ac:dyDescent="0.25">
      <c r="A960" s="1">
        <v>957</v>
      </c>
      <c r="B960" s="5">
        <v>-0.83853859464590497</v>
      </c>
      <c r="C960">
        <v>-0.7621882003675069</v>
      </c>
      <c r="D960">
        <v>-0.86457602391480681</v>
      </c>
      <c r="E960" s="5">
        <v>-0.72260055641477905</v>
      </c>
      <c r="F960">
        <v>-0.73400868366638528</v>
      </c>
      <c r="G960">
        <v>-0.79882962245758082</v>
      </c>
      <c r="H960">
        <v>-0.74190389163569115</v>
      </c>
      <c r="I960">
        <v>-0.73364481404062665</v>
      </c>
      <c r="J960">
        <v>-0.78623816968720273</v>
      </c>
      <c r="K960">
        <v>-0.72928271704438297</v>
      </c>
      <c r="L960">
        <v>-0.72950003863205448</v>
      </c>
      <c r="M960">
        <v>-0.73303098802901823</v>
      </c>
      <c r="N960">
        <v>-0.7374374677821548</v>
      </c>
      <c r="O960">
        <v>-0.73010900009758584</v>
      </c>
      <c r="P960">
        <v>-0.7274940101433659</v>
      </c>
    </row>
    <row r="961" spans="1:16" x14ac:dyDescent="0.25">
      <c r="A961" s="1">
        <v>958</v>
      </c>
      <c r="B961" s="5">
        <v>-0.83870724065220903</v>
      </c>
      <c r="C961">
        <v>-0.76225910398657704</v>
      </c>
      <c r="D961">
        <v>-0.86480349061047734</v>
      </c>
      <c r="E961" s="5">
        <v>-0.72259079345162902</v>
      </c>
      <c r="F961">
        <v>-0.73403003087629171</v>
      </c>
      <c r="G961">
        <v>-0.79890946179184308</v>
      </c>
      <c r="H961">
        <v>-0.74196609146914816</v>
      </c>
      <c r="I961">
        <v>-0.73364928968969401</v>
      </c>
      <c r="J961">
        <v>-0.78636221179080745</v>
      </c>
      <c r="K961">
        <v>-0.72928358260303172</v>
      </c>
      <c r="L961">
        <v>-0.72950000138364191</v>
      </c>
      <c r="M961">
        <v>-0.73303678470188671</v>
      </c>
      <c r="N961">
        <v>-0.7374547946637805</v>
      </c>
      <c r="O961">
        <v>-0.730110959817178</v>
      </c>
      <c r="P961">
        <v>-0.72749006236246017</v>
      </c>
    </row>
    <row r="962" spans="1:16" x14ac:dyDescent="0.25">
      <c r="A962" s="1">
        <v>959</v>
      </c>
      <c r="B962" s="5">
        <v>-0.83887587364239602</v>
      </c>
      <c r="C962">
        <v>-0.76233000507716575</v>
      </c>
      <c r="D962">
        <v>-0.8650307286518496</v>
      </c>
      <c r="E962" s="5">
        <v>-0.72258104080097896</v>
      </c>
      <c r="F962">
        <v>-0.7340513780770167</v>
      </c>
      <c r="G962">
        <v>-0.79898930099759247</v>
      </c>
      <c r="H962">
        <v>-0.74202829122465053</v>
      </c>
      <c r="I962">
        <v>-0.73365376276353433</v>
      </c>
      <c r="J962">
        <v>-0.78648625358424507</v>
      </c>
      <c r="K962">
        <v>-0.72928445429448685</v>
      </c>
      <c r="L962">
        <v>-0.72949996414103757</v>
      </c>
      <c r="M962">
        <v>-0.73304258137407807</v>
      </c>
      <c r="N962">
        <v>-0.73747212153935704</v>
      </c>
      <c r="O962">
        <v>-0.73011291953669288</v>
      </c>
      <c r="P962">
        <v>-0.72748611645711647</v>
      </c>
    </row>
    <row r="963" spans="1:16" x14ac:dyDescent="0.25">
      <c r="A963" s="1">
        <v>960</v>
      </c>
      <c r="B963" s="5">
        <v>-0.83904449361224098</v>
      </c>
      <c r="C963">
        <v>-0.76240090363940838</v>
      </c>
      <c r="D963">
        <v>-0.86525773838352293</v>
      </c>
      <c r="E963" s="5">
        <v>-0.72257129847910895</v>
      </c>
      <c r="F963">
        <v>-0.73407272526856016</v>
      </c>
      <c r="G963">
        <v>-0.79906914007482932</v>
      </c>
      <c r="H963">
        <v>-0.74209049090219825</v>
      </c>
      <c r="I963">
        <v>-0.73365823326436819</v>
      </c>
      <c r="J963">
        <v>-0.7866102950675169</v>
      </c>
      <c r="K963">
        <v>-0.72928533210705226</v>
      </c>
      <c r="L963">
        <v>-0.72949992690424026</v>
      </c>
      <c r="M963">
        <v>-0.73304837804559253</v>
      </c>
      <c r="N963">
        <v>-0.73748944840888442</v>
      </c>
      <c r="O963">
        <v>-0.7301148792561305</v>
      </c>
      <c r="P963">
        <v>-0.72748217242599877</v>
      </c>
    </row>
    <row r="964" spans="1:16" x14ac:dyDescent="0.25">
      <c r="A964" s="1">
        <v>961</v>
      </c>
      <c r="B964" s="5">
        <v>-0.83921310055753595</v>
      </c>
      <c r="C964">
        <v>-0.76247179967344003</v>
      </c>
      <c r="D964">
        <v>-0.8654845201494038</v>
      </c>
      <c r="E964" s="5">
        <v>-0.72256156650233105</v>
      </c>
      <c r="F964">
        <v>-0.73409407245092229</v>
      </c>
      <c r="G964">
        <v>-0.79914897902355397</v>
      </c>
      <c r="H964">
        <v>-0.74215269050179156</v>
      </c>
      <c r="I964">
        <v>-0.73366270119441601</v>
      </c>
      <c r="J964">
        <v>-0.78673433624062361</v>
      </c>
      <c r="K964">
        <v>-0.72928621602907984</v>
      </c>
      <c r="L964">
        <v>-0.72949988967324841</v>
      </c>
      <c r="M964">
        <v>-0.73305417471642997</v>
      </c>
      <c r="N964">
        <v>-0.73750677527236286</v>
      </c>
      <c r="O964">
        <v>-0.73011683897549062</v>
      </c>
      <c r="P964">
        <v>-0.72747823026777203</v>
      </c>
    </row>
    <row r="965" spans="1:16" x14ac:dyDescent="0.25">
      <c r="A965" s="1">
        <v>962</v>
      </c>
      <c r="B965" s="5">
        <v>-0.83938169447408995</v>
      </c>
      <c r="C965">
        <v>-0.76254269317939583</v>
      </c>
      <c r="D965">
        <v>-0.86571107429270899</v>
      </c>
      <c r="E965" s="5">
        <v>-0.72255184488699498</v>
      </c>
      <c r="F965">
        <v>-0.73411541962410287</v>
      </c>
      <c r="G965">
        <v>-0.79922881784376654</v>
      </c>
      <c r="H965">
        <v>-0.74221489002343066</v>
      </c>
      <c r="I965">
        <v>-0.73366716655589403</v>
      </c>
      <c r="J965">
        <v>-0.78685837710356676</v>
      </c>
      <c r="K965">
        <v>-0.7292871060489361</v>
      </c>
      <c r="L965">
        <v>-0.72949985244806059</v>
      </c>
      <c r="M965">
        <v>-0.73305997138659018</v>
      </c>
      <c r="N965">
        <v>-0.73752410212979225</v>
      </c>
      <c r="O965">
        <v>-0.73011879869477347</v>
      </c>
      <c r="P965">
        <v>-0.7274742899811022</v>
      </c>
    </row>
    <row r="966" spans="1:16" x14ac:dyDescent="0.25">
      <c r="A966" s="1">
        <v>963</v>
      </c>
      <c r="B966" s="5">
        <v>-0.83955027535773097</v>
      </c>
      <c r="C966">
        <v>-0.76261358415741143</v>
      </c>
      <c r="D966">
        <v>-0.86593740115596607</v>
      </c>
      <c r="E966" s="5">
        <v>-0.72254213364948905</v>
      </c>
      <c r="F966">
        <v>-0.73413676678810214</v>
      </c>
      <c r="G966">
        <v>-0.79930865653546768</v>
      </c>
      <c r="H966">
        <v>-0.74227708946711568</v>
      </c>
      <c r="I966">
        <v>-0.73367162935101682</v>
      </c>
      <c r="J966">
        <v>-0.78698241765634747</v>
      </c>
      <c r="K966">
        <v>-0.72928800215501421</v>
      </c>
      <c r="L966">
        <v>-0.72949981522867546</v>
      </c>
      <c r="M966">
        <v>-0.73306576805607371</v>
      </c>
      <c r="N966">
        <v>-0.73754142898117281</v>
      </c>
      <c r="O966">
        <v>-0.73012075841397894</v>
      </c>
      <c r="P966">
        <v>-0.72747035156465722</v>
      </c>
    </row>
    <row r="967" spans="1:16" x14ac:dyDescent="0.25">
      <c r="A967" s="1">
        <v>964</v>
      </c>
      <c r="B967" s="5">
        <v>-0.83971884320430101</v>
      </c>
      <c r="C967">
        <v>-0.76268447260762173</v>
      </c>
      <c r="D967">
        <v>-0.86616350108101625</v>
      </c>
      <c r="E967" s="5">
        <v>-0.72253243280623303</v>
      </c>
      <c r="F967">
        <v>-0.73415811394291985</v>
      </c>
      <c r="G967">
        <v>-0.79938849509865717</v>
      </c>
      <c r="H967">
        <v>-0.74233928883284672</v>
      </c>
      <c r="I967">
        <v>-0.73367608958199571</v>
      </c>
      <c r="J967">
        <v>-0.78710645789896694</v>
      </c>
      <c r="K967">
        <v>-0.72928890433574101</v>
      </c>
      <c r="L967">
        <v>-0.72949977801509192</v>
      </c>
      <c r="M967">
        <v>-0.73307156472488011</v>
      </c>
      <c r="N967">
        <v>-0.73755875582650421</v>
      </c>
      <c r="O967">
        <v>-0.73012271813310692</v>
      </c>
      <c r="P967">
        <v>-0.72746641501710563</v>
      </c>
    </row>
    <row r="968" spans="1:16" x14ac:dyDescent="0.25">
      <c r="A968" s="1">
        <v>965</v>
      </c>
      <c r="B968" s="5">
        <v>-0.83988739800965895</v>
      </c>
      <c r="C968">
        <v>-0.76275535853016208</v>
      </c>
      <c r="D968">
        <v>-0.86638937440901509</v>
      </c>
      <c r="E968" s="5">
        <v>-0.72252274237368797</v>
      </c>
      <c r="F968">
        <v>-0.73417946108855625</v>
      </c>
      <c r="G968">
        <v>-0.79946833353333591</v>
      </c>
      <c r="H968">
        <v>-0.74240148812062401</v>
      </c>
      <c r="I968">
        <v>-0.73368054725104059</v>
      </c>
      <c r="J968">
        <v>-0.78723049783142629</v>
      </c>
      <c r="K968">
        <v>-0.7292898125795505</v>
      </c>
      <c r="L968">
        <v>-0.72949974080730839</v>
      </c>
      <c r="M968">
        <v>-0.73307736139300961</v>
      </c>
      <c r="N968">
        <v>-0.73757608266578667</v>
      </c>
      <c r="O968">
        <v>-0.73012467785215751</v>
      </c>
      <c r="P968">
        <v>-0.72746248033711747</v>
      </c>
    </row>
    <row r="969" spans="1:16" x14ac:dyDescent="0.25">
      <c r="A969" s="1">
        <v>966</v>
      </c>
      <c r="B969" s="5">
        <v>-0.84005593976968196</v>
      </c>
      <c r="C969">
        <v>-0.76282624192516746</v>
      </c>
      <c r="D969">
        <v>-0.86661502148043523</v>
      </c>
      <c r="E969" s="5">
        <v>-0.722513062368348</v>
      </c>
      <c r="F969">
        <v>-0.7342008082250111</v>
      </c>
      <c r="G969">
        <v>-0.79954817183950389</v>
      </c>
      <c r="H969">
        <v>-0.74246368733044754</v>
      </c>
      <c r="I969">
        <v>-0.73368500236035794</v>
      </c>
      <c r="J969">
        <v>-0.78735453745372652</v>
      </c>
      <c r="K969">
        <v>-0.72929072687492713</v>
      </c>
      <c r="L969">
        <v>-0.72949970360532357</v>
      </c>
      <c r="M969">
        <v>-0.73308315806046209</v>
      </c>
      <c r="N969">
        <v>-0.73759340949902008</v>
      </c>
      <c r="O969">
        <v>-0.73012663757113083</v>
      </c>
      <c r="P969">
        <v>-0.72745854752336425</v>
      </c>
    </row>
    <row r="970" spans="1:16" x14ac:dyDescent="0.25">
      <c r="A970" s="1">
        <v>967</v>
      </c>
      <c r="B970" s="5">
        <v>-0.840224468480263</v>
      </c>
      <c r="C970">
        <v>-0.76289712279277311</v>
      </c>
      <c r="D970">
        <v>-0.86684044263506677</v>
      </c>
      <c r="E970" s="5">
        <v>-0.72250339280674503</v>
      </c>
      <c r="F970">
        <v>-0.73422215535228463</v>
      </c>
      <c r="G970">
        <v>-0.79962801001716133</v>
      </c>
      <c r="H970">
        <v>-0.74252588646231754</v>
      </c>
      <c r="I970">
        <v>-0.73368945491215187</v>
      </c>
      <c r="J970">
        <v>-0.78747857676586908</v>
      </c>
      <c r="K970">
        <v>-0.72929164721036943</v>
      </c>
      <c r="L970">
        <v>-0.7294996664091361</v>
      </c>
      <c r="M970">
        <v>-0.73308895472723745</v>
      </c>
      <c r="N970">
        <v>-0.73761073632620455</v>
      </c>
      <c r="O970">
        <v>-0.73012859729002666</v>
      </c>
      <c r="P970">
        <v>-0.72745461657451826</v>
      </c>
    </row>
    <row r="971" spans="1:16" x14ac:dyDescent="0.25">
      <c r="A971" s="1">
        <v>968</v>
      </c>
      <c r="B971" s="5">
        <v>-0.840392984137312</v>
      </c>
      <c r="C971">
        <v>-0.76296800113311392</v>
      </c>
      <c r="D971">
        <v>-0.86706563821202043</v>
      </c>
      <c r="E971" s="5">
        <v>-0.722493733705448</v>
      </c>
      <c r="F971">
        <v>-0.73424350247037673</v>
      </c>
      <c r="G971">
        <v>-0.79970784806630868</v>
      </c>
      <c r="H971">
        <v>-0.74258808551623445</v>
      </c>
      <c r="I971">
        <v>-0.73369390490862429</v>
      </c>
      <c r="J971">
        <v>-0.78760261576785473</v>
      </c>
      <c r="K971">
        <v>-0.72929257357439647</v>
      </c>
      <c r="L971">
        <v>-0.72949962921874478</v>
      </c>
      <c r="M971">
        <v>-0.73309475139333602</v>
      </c>
      <c r="N971">
        <v>-0.73762806314733997</v>
      </c>
      <c r="O971">
        <v>-0.73013055700884533</v>
      </c>
      <c r="P971">
        <v>-0.72745068748925357</v>
      </c>
    </row>
    <row r="972" spans="1:16" x14ac:dyDescent="0.25">
      <c r="A972" s="1">
        <v>969</v>
      </c>
      <c r="B972" s="5">
        <v>-0.84056148673675302</v>
      </c>
      <c r="C972">
        <v>-0.76303887694632566</v>
      </c>
      <c r="D972">
        <v>-0.86729060854972839</v>
      </c>
      <c r="E972" s="5">
        <v>-0.72248408508106399</v>
      </c>
      <c r="F972">
        <v>-0.7342648495792875</v>
      </c>
      <c r="G972">
        <v>-0.79978768598694649</v>
      </c>
      <c r="H972">
        <v>-0.74265028449219794</v>
      </c>
      <c r="I972">
        <v>-0.73369835235197389</v>
      </c>
      <c r="J972">
        <v>-0.78772665445968493</v>
      </c>
      <c r="K972">
        <v>-0.72929350595555908</v>
      </c>
      <c r="L972">
        <v>-0.72949959203414783</v>
      </c>
      <c r="M972">
        <v>-0.73310054805875746</v>
      </c>
      <c r="N972">
        <v>-0.73764538996242635</v>
      </c>
      <c r="O972">
        <v>-0.73013251672758639</v>
      </c>
      <c r="P972">
        <v>-0.72744676026624522</v>
      </c>
    </row>
    <row r="973" spans="1:16" x14ac:dyDescent="0.25">
      <c r="A973" s="1">
        <v>970</v>
      </c>
      <c r="B973" s="5">
        <v>-0.84072997627453006</v>
      </c>
      <c r="C973">
        <v>-0.76310975023254335</v>
      </c>
      <c r="D973">
        <v>-0.86751535398594593</v>
      </c>
      <c r="E973" s="5">
        <v>-0.722474446950233</v>
      </c>
      <c r="F973">
        <v>-0.73428619667901684</v>
      </c>
      <c r="G973">
        <v>-0.79986752377907455</v>
      </c>
      <c r="H973">
        <v>-0.74271248339020834</v>
      </c>
      <c r="I973">
        <v>-0.73370279724439802</v>
      </c>
      <c r="J973">
        <v>-0.78785069284136089</v>
      </c>
      <c r="K973">
        <v>-0.72929444434244006</v>
      </c>
      <c r="L973">
        <v>-0.72949955485534423</v>
      </c>
      <c r="M973">
        <v>-0.733106344723502</v>
      </c>
      <c r="N973">
        <v>-0.73766271677146389</v>
      </c>
      <c r="O973">
        <v>-0.73013447644625018</v>
      </c>
      <c r="P973">
        <v>-0.72744283490416939</v>
      </c>
    </row>
    <row r="974" spans="1:16" x14ac:dyDescent="0.25">
      <c r="A974" s="1">
        <v>971</v>
      </c>
      <c r="B974" s="5">
        <v>-0.84089845274660002</v>
      </c>
      <c r="C974">
        <v>-0.76318062099190198</v>
      </c>
      <c r="D974">
        <v>-0.86773987485775361</v>
      </c>
      <c r="E974" s="5">
        <v>-0.72246481932963602</v>
      </c>
      <c r="F974">
        <v>-0.73430754376956464</v>
      </c>
      <c r="G974">
        <v>-0.79994736144269363</v>
      </c>
      <c r="H974">
        <v>-0.74277468221026588</v>
      </c>
      <c r="I974">
        <v>-0.73370723958808959</v>
      </c>
      <c r="J974">
        <v>-0.78797473091288361</v>
      </c>
      <c r="K974">
        <v>-0.72929538872363708</v>
      </c>
      <c r="L974">
        <v>-0.72949951768233268</v>
      </c>
      <c r="M974">
        <v>-0.73311214138756953</v>
      </c>
      <c r="N974">
        <v>-0.73768004357445238</v>
      </c>
      <c r="O974">
        <v>-0.73013643616483648</v>
      </c>
      <c r="P974">
        <v>-0.7274389114017038</v>
      </c>
    </row>
    <row r="975" spans="1:16" x14ac:dyDescent="0.25">
      <c r="A975" s="1">
        <v>972</v>
      </c>
      <c r="B975" s="5">
        <v>-0.84106691614894002</v>
      </c>
      <c r="C975">
        <v>-0.76325148922453656</v>
      </c>
      <c r="D975">
        <v>-0.86796417150155869</v>
      </c>
      <c r="E975" s="5">
        <v>-0.72245520223598902</v>
      </c>
      <c r="F975">
        <v>-0.73432889085093134</v>
      </c>
      <c r="G975">
        <v>-0.80002719897780383</v>
      </c>
      <c r="H975">
        <v>-0.74283688095237055</v>
      </c>
      <c r="I975">
        <v>-0.73371167938524073</v>
      </c>
      <c r="J975">
        <v>-0.78809876867425421</v>
      </c>
      <c r="K975">
        <v>-0.72929633908778269</v>
      </c>
      <c r="L975">
        <v>-0.72949948051511171</v>
      </c>
      <c r="M975">
        <v>-0.73311793805095993</v>
      </c>
      <c r="N975">
        <v>-0.73769737037139183</v>
      </c>
      <c r="O975">
        <v>-0.7301383958833455</v>
      </c>
      <c r="P975">
        <v>-0.72743498975752729</v>
      </c>
    </row>
    <row r="976" spans="1:16" x14ac:dyDescent="0.25">
      <c r="A976" s="1">
        <v>973</v>
      </c>
      <c r="B976" s="5">
        <v>-0.84123536647753905</v>
      </c>
      <c r="C976">
        <v>-0.7633223549305822</v>
      </c>
      <c r="D976">
        <v>-0.86818824425309704</v>
      </c>
      <c r="E976" s="5">
        <v>-0.72244559568604605</v>
      </c>
      <c r="F976">
        <v>-0.73435023792311638</v>
      </c>
      <c r="G976">
        <v>-0.8001070363844055</v>
      </c>
      <c r="H976">
        <v>-0.74289907961652257</v>
      </c>
      <c r="I976">
        <v>-0.73371611663804104</v>
      </c>
      <c r="J976">
        <v>-0.78822280612547424</v>
      </c>
      <c r="K976">
        <v>-0.72929729542352129</v>
      </c>
      <c r="L976">
        <v>-0.72949944335367989</v>
      </c>
      <c r="M976">
        <v>-0.73312373471367343</v>
      </c>
      <c r="N976">
        <v>-0.73771469716228233</v>
      </c>
      <c r="O976">
        <v>-0.73014035560177726</v>
      </c>
      <c r="P976">
        <v>-0.72743106997031992</v>
      </c>
    </row>
    <row r="977" spans="1:16" x14ac:dyDescent="0.25">
      <c r="A977" s="1">
        <v>974</v>
      </c>
      <c r="B977" s="5">
        <v>-0.84140380372840595</v>
      </c>
      <c r="C977">
        <v>-0.76339321811017435</v>
      </c>
      <c r="D977">
        <v>-0.86841209344743386</v>
      </c>
      <c r="E977" s="5">
        <v>-0.722435999696599</v>
      </c>
      <c r="F977">
        <v>-0.73437158498612032</v>
      </c>
      <c r="G977">
        <v>-0.80018687366249885</v>
      </c>
      <c r="H977">
        <v>-0.74296127820272206</v>
      </c>
      <c r="I977">
        <v>-0.73372055134867653</v>
      </c>
      <c r="J977">
        <v>-0.78834684326654447</v>
      </c>
      <c r="K977">
        <v>-0.72929825771953882</v>
      </c>
      <c r="L977">
        <v>-0.72949940619803599</v>
      </c>
      <c r="M977">
        <v>-0.73312953137571002</v>
      </c>
      <c r="N977">
        <v>-0.73773202394712389</v>
      </c>
      <c r="O977">
        <v>-0.73014231532013152</v>
      </c>
      <c r="P977">
        <v>-0.72742715203876307</v>
      </c>
    </row>
    <row r="978" spans="1:16" x14ac:dyDescent="0.25">
      <c r="A978" s="1">
        <v>975</v>
      </c>
      <c r="B978" s="5">
        <v>-0.84157222789756203</v>
      </c>
      <c r="C978">
        <v>-0.76346407876344791</v>
      </c>
      <c r="D978">
        <v>-0.86863571941896722</v>
      </c>
      <c r="E978" s="5">
        <v>-0.72242641428447596</v>
      </c>
      <c r="F978">
        <v>-0.73439293203994271</v>
      </c>
      <c r="G978">
        <v>-0.80026671081208456</v>
      </c>
      <c r="H978">
        <v>-0.74302347671096947</v>
      </c>
      <c r="I978">
        <v>-0.73372498351933124</v>
      </c>
      <c r="J978">
        <v>-0.78847088009746602</v>
      </c>
      <c r="K978">
        <v>-0.72929922596453467</v>
      </c>
      <c r="L978">
        <v>-0.72949936904817858</v>
      </c>
      <c r="M978">
        <v>-0.7331353280370696</v>
      </c>
      <c r="N978">
        <v>-0.73774935072591652</v>
      </c>
      <c r="O978">
        <v>-0.73014427503840851</v>
      </c>
      <c r="P978">
        <v>-0.72742323596153946</v>
      </c>
    </row>
    <row r="979" spans="1:16" x14ac:dyDescent="0.25">
      <c r="A979" s="1">
        <v>976</v>
      </c>
      <c r="B979" s="5">
        <v>-0.84174063898105</v>
      </c>
      <c r="C979">
        <v>-0.76353493689053742</v>
      </c>
      <c r="D979">
        <v>-0.86885912250142738</v>
      </c>
      <c r="E979" s="5">
        <v>-0.722416839466544</v>
      </c>
      <c r="F979">
        <v>-0.73441427908458368</v>
      </c>
      <c r="G979">
        <v>-0.80034654783316217</v>
      </c>
      <c r="H979">
        <v>-0.74308567514126445</v>
      </c>
      <c r="I979">
        <v>-0.73372941315218632</v>
      </c>
      <c r="J979">
        <v>-0.78859491661824044</v>
      </c>
      <c r="K979">
        <v>-0.72930020014724606</v>
      </c>
      <c r="L979">
        <v>-0.72949933190410643</v>
      </c>
      <c r="M979">
        <v>-0.73314112469775217</v>
      </c>
      <c r="N979">
        <v>-0.7377666774986601</v>
      </c>
      <c r="O979">
        <v>-0.730146234756608</v>
      </c>
      <c r="P979">
        <v>-0.7274193217373327</v>
      </c>
    </row>
    <row r="980" spans="1:16" x14ac:dyDescent="0.25">
      <c r="A980" s="1">
        <v>977</v>
      </c>
      <c r="B980" s="5">
        <v>-0.84190903697492303</v>
      </c>
      <c r="C980">
        <v>-0.76360579249157945</v>
      </c>
      <c r="D980">
        <v>-0.86908230302788037</v>
      </c>
      <c r="E980" s="5">
        <v>-0.72240727525970505</v>
      </c>
      <c r="F980">
        <v>-0.73443562612004343</v>
      </c>
      <c r="G980">
        <v>-0.8004263847257328</v>
      </c>
      <c r="H980">
        <v>-0.74314787349360756</v>
      </c>
      <c r="I980">
        <v>-0.73373384024942134</v>
      </c>
      <c r="J980">
        <v>-0.7887189528288685</v>
      </c>
      <c r="K980">
        <v>-0.72930118025641844</v>
      </c>
      <c r="L980">
        <v>-0.7294992947658181</v>
      </c>
      <c r="M980">
        <v>-0.73314692135775772</v>
      </c>
      <c r="N980">
        <v>-0.73778400426535462</v>
      </c>
      <c r="O980">
        <v>-0.73014819447473012</v>
      </c>
      <c r="P980">
        <v>-0.72741540936482807</v>
      </c>
    </row>
    <row r="981" spans="1:16" x14ac:dyDescent="0.25">
      <c r="A981" s="1">
        <v>978</v>
      </c>
      <c r="B981" s="5">
        <v>-0.84207742187525303</v>
      </c>
      <c r="C981">
        <v>-0.76367664556670745</v>
      </c>
      <c r="D981">
        <v>-0.86930526133072916</v>
      </c>
      <c r="E981" s="5">
        <v>-0.72239772168090299</v>
      </c>
      <c r="F981">
        <v>-0.73445697314632186</v>
      </c>
      <c r="G981">
        <v>-0.80050622148979644</v>
      </c>
      <c r="H981">
        <v>-0.74321007176799858</v>
      </c>
      <c r="I981">
        <v>-0.73373826481321314</v>
      </c>
      <c r="J981">
        <v>-0.78884298872935155</v>
      </c>
      <c r="K981">
        <v>-0.72930216628083866</v>
      </c>
      <c r="L981">
        <v>-0.72949925763331214</v>
      </c>
      <c r="M981">
        <v>-0.73315271801708626</v>
      </c>
      <c r="N981">
        <v>-0.73780133102600032</v>
      </c>
      <c r="O981">
        <v>-0.73015015419277485</v>
      </c>
      <c r="P981">
        <v>-0.72741149884271183</v>
      </c>
    </row>
    <row r="982" spans="1:16" x14ac:dyDescent="0.25">
      <c r="A982" s="1">
        <v>979</v>
      </c>
      <c r="B982" s="5">
        <v>-0.84224579367812702</v>
      </c>
      <c r="C982">
        <v>-0.7637474961160573</v>
      </c>
      <c r="D982">
        <v>-0.86952799774171452</v>
      </c>
      <c r="E982" s="5">
        <v>-0.72238817874711703</v>
      </c>
      <c r="F982">
        <v>-0.73447832016341885</v>
      </c>
      <c r="G982">
        <v>-0.80058605812535344</v>
      </c>
      <c r="H982">
        <v>-0.74327226996443796</v>
      </c>
      <c r="I982">
        <v>-0.73374268684573518</v>
      </c>
      <c r="J982">
        <v>-0.7889670243196909</v>
      </c>
      <c r="K982">
        <v>-0.72930315820930447</v>
      </c>
      <c r="L982">
        <v>-0.72949922050658733</v>
      </c>
      <c r="M982">
        <v>-0.73315851467573789</v>
      </c>
      <c r="N982">
        <v>-0.73781865778059708</v>
      </c>
      <c r="O982">
        <v>-0.73015211391074231</v>
      </c>
      <c r="P982">
        <v>-0.7274075901696716</v>
      </c>
    </row>
    <row r="983" spans="1:16" x14ac:dyDescent="0.25">
      <c r="A983" s="1">
        <v>980</v>
      </c>
      <c r="B983" s="5">
        <v>-0.84241415237965001</v>
      </c>
      <c r="C983">
        <v>-0.76381834413976402</v>
      </c>
      <c r="D983">
        <v>-0.8697505125919176</v>
      </c>
      <c r="E983" s="5">
        <v>-0.72237864647536398</v>
      </c>
      <c r="F983">
        <v>-0.73449966717133464</v>
      </c>
      <c r="G983">
        <v>-0.80066589463240401</v>
      </c>
      <c r="H983">
        <v>-0.74333446808292569</v>
      </c>
      <c r="I983">
        <v>-0.73374710634915941</v>
      </c>
      <c r="J983">
        <v>-0.78909105959988723</v>
      </c>
      <c r="K983">
        <v>-0.72930415603065402</v>
      </c>
      <c r="L983">
        <v>-0.72949918338564235</v>
      </c>
      <c r="M983">
        <v>-0.73316431133371252</v>
      </c>
      <c r="N983">
        <v>-0.73783598452914478</v>
      </c>
      <c r="O983">
        <v>-0.73015407362863227</v>
      </c>
      <c r="P983">
        <v>-0.72740368334439598</v>
      </c>
    </row>
    <row r="984" spans="1:16" x14ac:dyDescent="0.25">
      <c r="A984" s="1">
        <v>981</v>
      </c>
      <c r="B984" s="5">
        <v>-0.84258249797593898</v>
      </c>
      <c r="C984">
        <v>-0.76388918963796248</v>
      </c>
      <c r="D984">
        <v>-0.86997280621176087</v>
      </c>
      <c r="E984" s="5">
        <v>-0.7223691248827</v>
      </c>
      <c r="F984">
        <v>-0.73452101417006921</v>
      </c>
      <c r="G984">
        <v>-0.80074573101094837</v>
      </c>
      <c r="H984">
        <v>-0.74339666612346189</v>
      </c>
      <c r="I984">
        <v>-0.73375152332565463</v>
      </c>
      <c r="J984">
        <v>-0.78921509456994221</v>
      </c>
      <c r="K984">
        <v>-0.72930515973373877</v>
      </c>
      <c r="L984">
        <v>-0.72949914627047574</v>
      </c>
      <c r="M984">
        <v>-0.73317010799101001</v>
      </c>
      <c r="N984">
        <v>-0.73785331127164355</v>
      </c>
      <c r="O984">
        <v>-0.73015603334644497</v>
      </c>
      <c r="P984">
        <v>-0.72739977836557534</v>
      </c>
    </row>
    <row r="985" spans="1:16" x14ac:dyDescent="0.25">
      <c r="A985" s="1">
        <v>982</v>
      </c>
      <c r="B985" s="5">
        <v>-0.84275083046313004</v>
      </c>
      <c r="C985">
        <v>-0.76396003261078849</v>
      </c>
      <c r="D985">
        <v>-0.87019487893101066</v>
      </c>
      <c r="E985" s="5">
        <v>-0.72235961398621995</v>
      </c>
      <c r="F985">
        <v>-0.73454236115962213</v>
      </c>
      <c r="G985">
        <v>-0.80082556726098708</v>
      </c>
      <c r="H985">
        <v>-0.74345886408604689</v>
      </c>
      <c r="I985">
        <v>-0.73375593777738757</v>
      </c>
      <c r="J985">
        <v>-0.78933912922985683</v>
      </c>
      <c r="K985">
        <v>-0.72930616930744252</v>
      </c>
      <c r="L985">
        <v>-0.72949910916108618</v>
      </c>
      <c r="M985">
        <v>-0.73317590464763061</v>
      </c>
      <c r="N985">
        <v>-0.73787063800809338</v>
      </c>
      <c r="O985">
        <v>-0.73015799306418028</v>
      </c>
      <c r="P985">
        <v>-0.72739587523190075</v>
      </c>
    </row>
    <row r="986" spans="1:16" x14ac:dyDescent="0.25">
      <c r="A986" s="1">
        <v>983</v>
      </c>
      <c r="B986" s="5">
        <v>-0.84291914983737404</v>
      </c>
      <c r="C986">
        <v>-0.76403087305837558</v>
      </c>
      <c r="D986">
        <v>-0.87041673107877759</v>
      </c>
      <c r="E986" s="5">
        <v>-0.72235011380305503</v>
      </c>
      <c r="F986">
        <v>-0.73456370813999383</v>
      </c>
      <c r="G986">
        <v>-0.80090540338252059</v>
      </c>
      <c r="H986">
        <v>-0.74352106197068069</v>
      </c>
      <c r="I986">
        <v>-0.73376034970652226</v>
      </c>
      <c r="J986">
        <v>-0.78946316357963231</v>
      </c>
      <c r="K986">
        <v>-0.72930718474066236</v>
      </c>
      <c r="L986">
        <v>-0.72949907205747233</v>
      </c>
      <c r="M986">
        <v>-0.7331817013035743</v>
      </c>
      <c r="N986">
        <v>-0.73788796473849427</v>
      </c>
      <c r="O986">
        <v>-0.73015995278183821</v>
      </c>
      <c r="P986">
        <v>-0.7273919739420649</v>
      </c>
    </row>
    <row r="987" spans="1:16" x14ac:dyDescent="0.25">
      <c r="A987" s="1">
        <v>984</v>
      </c>
      <c r="B987" s="5">
        <v>-0.84308745609483604</v>
      </c>
      <c r="C987">
        <v>-0.76410171098085966</v>
      </c>
      <c r="D987">
        <v>-0.87063836298351938</v>
      </c>
      <c r="E987" s="5">
        <v>-0.72234062435037605</v>
      </c>
      <c r="F987">
        <v>-0.73458505511118433</v>
      </c>
      <c r="G987">
        <v>-0.80098523937554877</v>
      </c>
      <c r="H987">
        <v>-0.74358325977736339</v>
      </c>
      <c r="I987">
        <v>-0.73376475911522043</v>
      </c>
      <c r="J987">
        <v>-0.78958719761926943</v>
      </c>
      <c r="K987">
        <v>-0.72930820602233104</v>
      </c>
      <c r="L987">
        <v>-0.72949903495963309</v>
      </c>
      <c r="M987">
        <v>-0.73318749795884108</v>
      </c>
      <c r="N987">
        <v>-0.73790529146284634</v>
      </c>
      <c r="O987">
        <v>-0.73016191249941864</v>
      </c>
      <c r="P987">
        <v>-0.72738807449476151</v>
      </c>
    </row>
    <row r="988" spans="1:16" x14ac:dyDescent="0.25">
      <c r="A988" s="1">
        <v>985</v>
      </c>
      <c r="B988" s="5">
        <v>-0.84325574923169899</v>
      </c>
      <c r="C988">
        <v>-0.76417254637837584</v>
      </c>
      <c r="D988">
        <v>-0.87085977497304157</v>
      </c>
      <c r="E988" s="5">
        <v>-0.72233114564539302</v>
      </c>
      <c r="F988">
        <v>-0.7346064020731935</v>
      </c>
      <c r="G988">
        <v>-0.80106507524007209</v>
      </c>
      <c r="H988">
        <v>-0.74364545750609534</v>
      </c>
      <c r="I988">
        <v>-0.73376916600564124</v>
      </c>
      <c r="J988">
        <v>-0.78971123134876975</v>
      </c>
      <c r="K988">
        <v>-0.72930923314141183</v>
      </c>
      <c r="L988">
        <v>-0.72949899786756667</v>
      </c>
      <c r="M988">
        <v>-0.73319329461343064</v>
      </c>
      <c r="N988">
        <v>-0.73792261818114935</v>
      </c>
      <c r="O988">
        <v>-0.73016387221692181</v>
      </c>
      <c r="P988">
        <v>-0.7273841768886854</v>
      </c>
    </row>
    <row r="989" spans="1:16" x14ac:dyDescent="0.25">
      <c r="A989" s="1">
        <v>986</v>
      </c>
      <c r="B989" s="5">
        <v>-0.84342402924415905</v>
      </c>
      <c r="C989">
        <v>-0.76424337925105901</v>
      </c>
      <c r="D989">
        <v>-0.87108096737449936</v>
      </c>
      <c r="E989" s="5">
        <v>-0.72232167770535305</v>
      </c>
      <c r="F989">
        <v>-0.73462774902602124</v>
      </c>
      <c r="G989">
        <v>-0.80114491097609086</v>
      </c>
      <c r="H989">
        <v>-0.74370765515687653</v>
      </c>
      <c r="I989">
        <v>-0.7337735703799414</v>
      </c>
      <c r="J989">
        <v>-0.7898352647681347</v>
      </c>
      <c r="K989">
        <v>-0.72931026608686644</v>
      </c>
      <c r="L989">
        <v>-0.72949896078127197</v>
      </c>
      <c r="M989">
        <v>-0.73319909126734339</v>
      </c>
      <c r="N989">
        <v>-0.73793994489340331</v>
      </c>
      <c r="O989">
        <v>-0.73016583193434759</v>
      </c>
      <c r="P989">
        <v>-0.72738028112253317</v>
      </c>
    </row>
    <row r="990" spans="1:16" x14ac:dyDescent="0.25">
      <c r="A990" s="1">
        <v>987</v>
      </c>
      <c r="B990" s="5">
        <v>-0.84359229612843001</v>
      </c>
      <c r="C990">
        <v>-0.76431420959904439</v>
      </c>
      <c r="D990">
        <v>-0.87130194051440002</v>
      </c>
      <c r="E990" s="5">
        <v>-0.72231222054754396</v>
      </c>
      <c r="F990">
        <v>-0.73464909596966776</v>
      </c>
      <c r="G990">
        <v>-0.80122474658360576</v>
      </c>
      <c r="H990">
        <v>-0.74376985272970708</v>
      </c>
      <c r="I990">
        <v>-0.73377797224027552</v>
      </c>
      <c r="J990">
        <v>-0.78995929787736463</v>
      </c>
      <c r="K990">
        <v>-0.72931130484771367</v>
      </c>
      <c r="L990">
        <v>-0.72949892370074743</v>
      </c>
      <c r="M990">
        <v>-0.73320488792057903</v>
      </c>
      <c r="N990">
        <v>-0.73795727159960856</v>
      </c>
      <c r="O990">
        <v>-0.7301677916516961</v>
      </c>
      <c r="P990">
        <v>-0.72737638719500186</v>
      </c>
    </row>
    <row r="991" spans="1:16" x14ac:dyDescent="0.25">
      <c r="A991" s="1">
        <v>988</v>
      </c>
      <c r="B991" s="5">
        <v>-0.84376054988074001</v>
      </c>
      <c r="C991">
        <v>-0.764385037422466</v>
      </c>
      <c r="D991">
        <v>-0.871522694718603</v>
      </c>
      <c r="E991" s="5">
        <v>-0.72230277418929101</v>
      </c>
      <c r="F991">
        <v>-0.73467044290413308</v>
      </c>
      <c r="G991">
        <v>-0.80130458206261657</v>
      </c>
      <c r="H991">
        <v>-0.7438320502245872</v>
      </c>
      <c r="I991">
        <v>-0.73378237158879478</v>
      </c>
      <c r="J991">
        <v>-0.7900833306764613</v>
      </c>
      <c r="K991">
        <v>-0.72931234941297962</v>
      </c>
      <c r="L991">
        <v>-0.72949888662599205</v>
      </c>
      <c r="M991">
        <v>-0.73321068457313765</v>
      </c>
      <c r="N991">
        <v>-0.73797459829976464</v>
      </c>
      <c r="O991">
        <v>-0.73016975136896711</v>
      </c>
      <c r="P991">
        <v>-0.72737249510479052</v>
      </c>
    </row>
    <row r="992" spans="1:16" x14ac:dyDescent="0.25">
      <c r="A992" s="1">
        <v>989</v>
      </c>
      <c r="B992" s="5">
        <v>-0.84392879049733305</v>
      </c>
      <c r="C992">
        <v>-0.7644558627214596</v>
      </c>
      <c r="D992">
        <v>-0.87174323031232315</v>
      </c>
      <c r="E992" s="5">
        <v>-0.72229333864795797</v>
      </c>
      <c r="F992">
        <v>-0.73469178982941707</v>
      </c>
      <c r="G992">
        <v>-0.80138441741312361</v>
      </c>
      <c r="H992">
        <v>-0.74389424764151713</v>
      </c>
      <c r="I992">
        <v>-0.73378676842764912</v>
      </c>
      <c r="J992">
        <v>-0.79020736316542572</v>
      </c>
      <c r="K992">
        <v>-0.72931339977171084</v>
      </c>
      <c r="L992">
        <v>-0.72949884955700439</v>
      </c>
      <c r="M992">
        <v>-0.73321648122501937</v>
      </c>
      <c r="N992">
        <v>-0.7379919249938719</v>
      </c>
      <c r="O992">
        <v>-0.73017171108616064</v>
      </c>
      <c r="P992">
        <v>-0.72736860485059884</v>
      </c>
    </row>
    <row r="993" spans="1:16" x14ac:dyDescent="0.25">
      <c r="A993" s="1">
        <v>990</v>
      </c>
      <c r="B993" s="5">
        <v>-0.84409701797446701</v>
      </c>
      <c r="C993">
        <v>-0.76452668549616032</v>
      </c>
      <c r="D993">
        <v>-0.87196354762013095</v>
      </c>
      <c r="E993" s="5">
        <v>-0.72228391394095004</v>
      </c>
      <c r="F993">
        <v>-0.73471313674551975</v>
      </c>
      <c r="G993">
        <v>-0.80146425263512777</v>
      </c>
      <c r="H993">
        <v>-0.74395644498049673</v>
      </c>
      <c r="I993">
        <v>-0.73379116275898493</v>
      </c>
      <c r="J993">
        <v>-0.79033139534425922</v>
      </c>
      <c r="K993">
        <v>-0.72931445591298416</v>
      </c>
      <c r="L993">
        <v>-0.72949881249378301</v>
      </c>
      <c r="M993">
        <v>-0.73322227787622429</v>
      </c>
      <c r="N993">
        <v>-0.73800925168193032</v>
      </c>
      <c r="O993">
        <v>-0.730173670803277</v>
      </c>
      <c r="P993">
        <v>-0.7273647164311281</v>
      </c>
    </row>
    <row r="994" spans="1:16" x14ac:dyDescent="0.25">
      <c r="A994" s="1">
        <v>991</v>
      </c>
      <c r="B994" s="5">
        <v>-0.84426523230841799</v>
      </c>
      <c r="C994">
        <v>-0.76459750574670282</v>
      </c>
      <c r="D994">
        <v>-0.87218364696595474</v>
      </c>
      <c r="E994" s="5">
        <v>-0.72227450008570904</v>
      </c>
      <c r="F994">
        <v>-0.73473448365244121</v>
      </c>
      <c r="G994">
        <v>-0.80154408772862873</v>
      </c>
      <c r="H994">
        <v>-0.74401864224152647</v>
      </c>
      <c r="I994">
        <v>-0.73379555458494683</v>
      </c>
      <c r="J994">
        <v>-0.79045542721296269</v>
      </c>
      <c r="K994">
        <v>-0.72931551782591042</v>
      </c>
      <c r="L994">
        <v>-0.72949877543632635</v>
      </c>
      <c r="M994">
        <v>-0.73322807452675198</v>
      </c>
      <c r="N994">
        <v>-0.73802657836393981</v>
      </c>
      <c r="O994">
        <v>-0.73017563052031587</v>
      </c>
      <c r="P994">
        <v>-0.72736082984508044</v>
      </c>
    </row>
    <row r="995" spans="1:16" x14ac:dyDescent="0.25">
      <c r="A995" s="1">
        <v>992</v>
      </c>
      <c r="B995" s="5">
        <v>-0.84443343349547495</v>
      </c>
      <c r="C995">
        <v>-0.76466832347322233</v>
      </c>
      <c r="D995">
        <v>-0.87240352867308246</v>
      </c>
      <c r="E995" s="5">
        <v>-0.72226509709971798</v>
      </c>
      <c r="F995">
        <v>-0.73475583055018134</v>
      </c>
      <c r="G995">
        <v>-0.80162392269362714</v>
      </c>
      <c r="H995">
        <v>-0.74408083942460634</v>
      </c>
      <c r="I995">
        <v>-0.73379994390767722</v>
      </c>
      <c r="J995">
        <v>-0.79057945877153735</v>
      </c>
      <c r="K995">
        <v>-0.72931658549960421</v>
      </c>
      <c r="L995">
        <v>-0.72949873838463353</v>
      </c>
      <c r="M995">
        <v>-0.73323387117660266</v>
      </c>
      <c r="N995">
        <v>-0.73804390503990036</v>
      </c>
      <c r="O995">
        <v>-0.73017759023727746</v>
      </c>
      <c r="P995">
        <v>-0.72735694509115978</v>
      </c>
    </row>
    <row r="996" spans="1:16" x14ac:dyDescent="0.25">
      <c r="A996" s="1">
        <v>993</v>
      </c>
      <c r="B996" s="5">
        <v>-0.84460162153194096</v>
      </c>
      <c r="C996">
        <v>-0.76473913867585275</v>
      </c>
      <c r="D996">
        <v>-0.87262319306416292</v>
      </c>
      <c r="E996" s="5">
        <v>-0.72225570500049796</v>
      </c>
      <c r="F996">
        <v>-0.73477717743874016</v>
      </c>
      <c r="G996">
        <v>-0.80170375753012313</v>
      </c>
      <c r="H996">
        <v>-0.74414303652973646</v>
      </c>
      <c r="I996">
        <v>-0.73380433072931495</v>
      </c>
      <c r="J996">
        <v>-0.79070349001998452</v>
      </c>
      <c r="K996">
        <v>-0.72931765892322098</v>
      </c>
      <c r="L996">
        <v>-0.72949870133870287</v>
      </c>
      <c r="M996">
        <v>-0.73323966782577643</v>
      </c>
      <c r="N996">
        <v>-0.73806123170981197</v>
      </c>
      <c r="O996">
        <v>-0.73017954995416168</v>
      </c>
      <c r="P996">
        <v>-0.72735306216807083</v>
      </c>
    </row>
    <row r="997" spans="1:16" x14ac:dyDescent="0.25">
      <c r="A997" s="1">
        <v>994</v>
      </c>
      <c r="B997" s="5">
        <v>-0.84476979641413896</v>
      </c>
      <c r="C997">
        <v>-0.76480995135473018</v>
      </c>
      <c r="D997">
        <v>-0.87284264046120741</v>
      </c>
      <c r="E997" s="5">
        <v>-0.72224632380561204</v>
      </c>
      <c r="F997">
        <v>-0.73479852431811798</v>
      </c>
      <c r="G997">
        <v>-0.80178359223811702</v>
      </c>
      <c r="H997">
        <v>-0.74420523355691715</v>
      </c>
      <c r="I997">
        <v>-0.7338087150519973</v>
      </c>
      <c r="J997">
        <v>-0.79082752095830511</v>
      </c>
      <c r="K997">
        <v>-0.72931873808593339</v>
      </c>
      <c r="L997">
        <v>-0.72949866429853305</v>
      </c>
      <c r="M997">
        <v>-0.73324546447427319</v>
      </c>
      <c r="N997">
        <v>-0.73807855837367453</v>
      </c>
      <c r="O997">
        <v>-0.7301815096709684</v>
      </c>
      <c r="P997">
        <v>-0.7273491810745194</v>
      </c>
    </row>
    <row r="998" spans="1:16" x14ac:dyDescent="0.25">
      <c r="A998" s="1">
        <v>995</v>
      </c>
      <c r="B998" s="5">
        <v>-0.844937958138401</v>
      </c>
      <c r="C998">
        <v>-0.76488076150998896</v>
      </c>
      <c r="D998">
        <v>-0.87306187118559153</v>
      </c>
      <c r="E998" s="5">
        <v>-0.72223695353265904</v>
      </c>
      <c r="F998">
        <v>-0.73481987118831438</v>
      </c>
      <c r="G998">
        <v>-0.80186342681760947</v>
      </c>
      <c r="H998">
        <v>-0.74426743050614841</v>
      </c>
      <c r="I998">
        <v>-0.73381309687785967</v>
      </c>
      <c r="J998">
        <v>-0.79095155158650077</v>
      </c>
      <c r="K998">
        <v>-0.72931982297693609</v>
      </c>
      <c r="L998">
        <v>-0.72949862726412285</v>
      </c>
      <c r="M998">
        <v>-0.73325126112209305</v>
      </c>
      <c r="N998">
        <v>-0.73809588503148837</v>
      </c>
      <c r="O998">
        <v>-0.73018346938769774</v>
      </c>
      <c r="P998">
        <v>-0.72734530180921297</v>
      </c>
    </row>
    <row r="999" spans="1:16" x14ac:dyDescent="0.25">
      <c r="A999" s="1">
        <v>996</v>
      </c>
      <c r="B999" s="5">
        <v>-0.845106106701079</v>
      </c>
      <c r="C999">
        <v>-0.7649515691417641</v>
      </c>
      <c r="D999">
        <v>-0.87328088555805627</v>
      </c>
      <c r="E999" s="5">
        <v>-0.72222759419928195</v>
      </c>
      <c r="F999">
        <v>-0.73484121804932956</v>
      </c>
      <c r="G999">
        <v>-0.80194326126860038</v>
      </c>
      <c r="H999">
        <v>-0.74432962737743025</v>
      </c>
      <c r="I999">
        <v>-0.73381747620903359</v>
      </c>
      <c r="J999">
        <v>-0.79107558190457217</v>
      </c>
      <c r="K999">
        <v>-0.72932091358546103</v>
      </c>
      <c r="L999">
        <v>-0.72949859023547103</v>
      </c>
      <c r="M999">
        <v>-0.73325705776923589</v>
      </c>
      <c r="N999">
        <v>-0.73811321168325328</v>
      </c>
      <c r="O999">
        <v>-0.7301854291043498</v>
      </c>
      <c r="P999">
        <v>-0.72734142437086002</v>
      </c>
    </row>
    <row r="1000" spans="1:16" x14ac:dyDescent="0.25">
      <c r="A1000" s="1">
        <v>997</v>
      </c>
      <c r="B1000" s="5">
        <v>-0.84527424209853796</v>
      </c>
      <c r="C1000">
        <v>-0.76502237425019071</v>
      </c>
      <c r="D1000">
        <v>-0.87349968389871036</v>
      </c>
      <c r="E1000" s="5">
        <v>-0.72221824582315997</v>
      </c>
      <c r="F1000">
        <v>-0.73486256490116353</v>
      </c>
      <c r="G1000">
        <v>-0.8020230955910902</v>
      </c>
      <c r="H1000">
        <v>-0.74439182417076311</v>
      </c>
      <c r="I1000">
        <v>-0.73382185304764913</v>
      </c>
      <c r="J1000">
        <v>-0.79119961191252053</v>
      </c>
      <c r="K1000">
        <v>-0.72932200990074458</v>
      </c>
      <c r="L1000">
        <v>-0.72949855321257606</v>
      </c>
      <c r="M1000">
        <v>-0.73326285441570149</v>
      </c>
      <c r="N1000">
        <v>-0.73813053832896924</v>
      </c>
      <c r="O1000">
        <v>-0.73018738882092449</v>
      </c>
      <c r="P1000">
        <v>-0.72733754875817014</v>
      </c>
    </row>
    <row r="1001" spans="1:16" x14ac:dyDescent="0.25">
      <c r="A1001" s="1">
        <v>998</v>
      </c>
      <c r="B1001" s="5">
        <v>-0.84544236432715703</v>
      </c>
      <c r="C1001">
        <v>-0.76509317683540323</v>
      </c>
      <c r="D1001">
        <v>-0.87371826652703088</v>
      </c>
      <c r="E1001" s="5">
        <v>-0.72220890842201402</v>
      </c>
      <c r="F1001">
        <v>-0.73488391174381618</v>
      </c>
      <c r="G1001">
        <v>-0.80210292978507913</v>
      </c>
      <c r="H1001">
        <v>-0.74445402088614698</v>
      </c>
      <c r="I1001">
        <v>-0.73382622739583381</v>
      </c>
      <c r="J1001">
        <v>-0.79132364161034718</v>
      </c>
      <c r="K1001">
        <v>-0.72932311191205701</v>
      </c>
      <c r="L1001">
        <v>-0.72949851619543649</v>
      </c>
      <c r="M1001">
        <v>-0.73326865106149042</v>
      </c>
      <c r="N1001">
        <v>-0.73814786496863627</v>
      </c>
      <c r="O1001">
        <v>-0.73018934853742179</v>
      </c>
      <c r="P1001">
        <v>-0.72733367496985424</v>
      </c>
    </row>
    <row r="1002" spans="1:16" x14ac:dyDescent="0.25">
      <c r="A1002" s="1">
        <v>999</v>
      </c>
      <c r="B1002" s="5">
        <v>-0.84561047338333195</v>
      </c>
      <c r="C1002">
        <v>-0.7651639768975369</v>
      </c>
      <c r="D1002">
        <v>-0.87393663376186537</v>
      </c>
      <c r="E1002" s="5">
        <v>-0.72219958201360601</v>
      </c>
      <c r="F1002">
        <v>-0.73490525857728772</v>
      </c>
      <c r="G1002">
        <v>-0.80218276385056775</v>
      </c>
      <c r="H1002">
        <v>-0.74451621752358188</v>
      </c>
      <c r="I1002">
        <v>-0.73383059925571215</v>
      </c>
      <c r="J1002">
        <v>-0.79144767099805347</v>
      </c>
      <c r="K1002">
        <v>-0.72932421960869875</v>
      </c>
      <c r="L1002">
        <v>-0.7294984791840512</v>
      </c>
      <c r="M1002">
        <v>-0.73327444770660222</v>
      </c>
      <c r="N1002">
        <v>-0.73816519160225447</v>
      </c>
      <c r="O1002">
        <v>-0.7301913082538416</v>
      </c>
      <c r="P1002">
        <v>-0.72732980300462458</v>
      </c>
    </row>
    <row r="1003" spans="1:16" x14ac:dyDescent="0.25">
      <c r="A1003" s="1">
        <v>1000</v>
      </c>
      <c r="B1003" s="5">
        <v>-0.84577856926347195</v>
      </c>
      <c r="C1003">
        <v>-0.76523477443672672</v>
      </c>
      <c r="D1003">
        <v>-0.87415478592143336</v>
      </c>
      <c r="E1003" s="5">
        <v>-0.72219026661573704</v>
      </c>
      <c r="F1003">
        <v>-0.73492660540157795</v>
      </c>
      <c r="G1003">
        <v>-0.80226259778755615</v>
      </c>
      <c r="H1003">
        <v>-0.74457841408306824</v>
      </c>
      <c r="I1003">
        <v>-0.73383496862940734</v>
      </c>
      <c r="J1003">
        <v>-0.79157170007563993</v>
      </c>
      <c r="K1003">
        <v>-0.72932533297998192</v>
      </c>
      <c r="L1003">
        <v>-0.72949844217841886</v>
      </c>
      <c r="M1003">
        <v>-0.73328024435103722</v>
      </c>
      <c r="N1003">
        <v>-0.73818251822982373</v>
      </c>
      <c r="O1003">
        <v>-0.73019326797018425</v>
      </c>
      <c r="P1003">
        <v>-0.72732593286119429</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9256-3F6C-4220-83EE-072755B27D21}">
  <dimension ref="A1:P1003"/>
  <sheetViews>
    <sheetView workbookViewId="0">
      <selection activeCell="A2" sqref="A2:XFD2"/>
    </sheetView>
  </sheetViews>
  <sheetFormatPr defaultRowHeight="14" x14ac:dyDescent="0.25"/>
  <cols>
    <col min="2" max="2" width="18.7265625" customWidth="1"/>
    <col min="3" max="3" width="20.453125" customWidth="1"/>
    <col min="4" max="4" width="16.81640625" customWidth="1"/>
  </cols>
  <sheetData>
    <row r="1" spans="1:16" ht="19.5" x14ac:dyDescent="0.5">
      <c r="B1" s="10" t="s">
        <v>109</v>
      </c>
      <c r="C1" s="10" t="s">
        <v>111</v>
      </c>
      <c r="D1" s="12" t="s">
        <v>135</v>
      </c>
      <c r="E1" s="10" t="s">
        <v>112</v>
      </c>
      <c r="F1" s="10" t="s">
        <v>114</v>
      </c>
      <c r="G1" s="10" t="s">
        <v>115</v>
      </c>
      <c r="H1" s="10" t="s">
        <v>116</v>
      </c>
      <c r="I1" s="10" t="s">
        <v>117</v>
      </c>
      <c r="J1" s="12" t="s">
        <v>136</v>
      </c>
      <c r="K1" s="10" t="s">
        <v>118</v>
      </c>
      <c r="L1" s="10" t="s">
        <v>119</v>
      </c>
      <c r="M1" s="12" t="s">
        <v>137</v>
      </c>
      <c r="N1" s="12" t="s">
        <v>138</v>
      </c>
      <c r="O1" s="12" t="s">
        <v>139</v>
      </c>
      <c r="P1" s="12" t="s">
        <v>140</v>
      </c>
    </row>
    <row r="2" spans="1:16" hidden="1" x14ac:dyDescent="0.25">
      <c r="B2" s="1" t="s">
        <v>12</v>
      </c>
      <c r="C2" s="1" t="s">
        <v>18</v>
      </c>
      <c r="D2" s="1" t="s">
        <v>24</v>
      </c>
      <c r="E2" s="1" t="s">
        <v>28</v>
      </c>
      <c r="F2" s="1" t="s">
        <v>34</v>
      </c>
      <c r="G2" s="1" t="s">
        <v>40</v>
      </c>
      <c r="H2" s="1" t="s">
        <v>46</v>
      </c>
      <c r="I2" s="1" t="s">
        <v>52</v>
      </c>
      <c r="J2" s="1" t="s">
        <v>58</v>
      </c>
      <c r="K2" s="2" t="s">
        <v>67</v>
      </c>
      <c r="L2" s="1" t="s">
        <v>72</v>
      </c>
      <c r="M2" s="1" t="s">
        <v>78</v>
      </c>
      <c r="N2" s="1" t="s">
        <v>83</v>
      </c>
      <c r="O2" s="1" t="s">
        <v>89</v>
      </c>
      <c r="P2" s="1" t="s">
        <v>94</v>
      </c>
    </row>
    <row r="3" spans="1:16" x14ac:dyDescent="0.25">
      <c r="A3" s="1">
        <v>0</v>
      </c>
      <c r="B3" s="5">
        <v>-6.0458878904055902E-3</v>
      </c>
      <c r="C3">
        <v>-5.7777099758086594E-3</v>
      </c>
      <c r="D3">
        <v>-3.3816376413228879E-3</v>
      </c>
      <c r="E3" s="5">
        <v>-5.5918359089756203E-3</v>
      </c>
      <c r="F3">
        <v>-5.4273066678292023E-3</v>
      </c>
      <c r="G3">
        <v>-5.494642151700163E-3</v>
      </c>
      <c r="H3">
        <v>-5.1881281839582308E-3</v>
      </c>
      <c r="I3">
        <v>-5.0749856934090487E-3</v>
      </c>
      <c r="J3">
        <v>-5.0736524742808113E-3</v>
      </c>
      <c r="K3">
        <v>-5.5908449157508824E-3</v>
      </c>
      <c r="L3">
        <v>-5.549611927674951E-3</v>
      </c>
      <c r="M3">
        <v>-5.5338637646033936E-3</v>
      </c>
      <c r="N3">
        <v>-5.4830610764313526E-3</v>
      </c>
      <c r="O3">
        <v>-5.5396126867539317E-3</v>
      </c>
      <c r="P3">
        <v>-5.5714290830483904E-3</v>
      </c>
    </row>
    <row r="4" spans="1:16" x14ac:dyDescent="0.25">
      <c r="A4" s="1">
        <v>1</v>
      </c>
      <c r="B4" s="5">
        <v>-6.04399153124675E-3</v>
      </c>
      <c r="C4">
        <v>-5.7772053331902754E-3</v>
      </c>
      <c r="D4">
        <v>-3.388070472688208E-3</v>
      </c>
      <c r="E4" s="5">
        <v>-5.5917198866674497E-3</v>
      </c>
      <c r="F4">
        <v>-5.4274702646033967E-3</v>
      </c>
      <c r="G4">
        <v>-5.4952548097646804E-3</v>
      </c>
      <c r="H4">
        <v>-5.1886049354962962E-3</v>
      </c>
      <c r="I4">
        <v>-5.0770615138011699E-3</v>
      </c>
      <c r="J4">
        <v>-5.0746040871840377E-3</v>
      </c>
      <c r="K4">
        <v>-5.590686926117824E-3</v>
      </c>
      <c r="L4">
        <v>-5.5496115967847912E-3</v>
      </c>
      <c r="M4">
        <v>-5.5339081871840388E-3</v>
      </c>
      <c r="N4">
        <v>-5.4831938721302776E-3</v>
      </c>
      <c r="O4">
        <v>-5.5396277041053297E-3</v>
      </c>
      <c r="P4">
        <v>-5.5713783982810376E-3</v>
      </c>
    </row>
    <row r="5" spans="1:16" x14ac:dyDescent="0.25">
      <c r="A5" s="1">
        <v>2</v>
      </c>
      <c r="B5" s="5">
        <v>-6.0420980865921996E-3</v>
      </c>
      <c r="C5">
        <v>-5.7767009038221578E-3</v>
      </c>
      <c r="D5">
        <v>-3.3944908447177099E-3</v>
      </c>
      <c r="E5" s="5">
        <v>-5.5916038886168803E-3</v>
      </c>
      <c r="F5">
        <v>-5.4276338613775902E-3</v>
      </c>
      <c r="G5">
        <v>-5.4958674678291962E-3</v>
      </c>
      <c r="H5">
        <v>-5.1890816870343607E-3</v>
      </c>
      <c r="I5">
        <v>-5.0791373341932868E-3</v>
      </c>
      <c r="J5">
        <v>-5.0755557000872632E-3</v>
      </c>
      <c r="K5">
        <v>-5.5905294382180793E-3</v>
      </c>
      <c r="L5">
        <v>-5.5496112659503896E-3</v>
      </c>
      <c r="M5">
        <v>-5.533952609764684E-3</v>
      </c>
      <c r="N5">
        <v>-5.4833266678292027E-3</v>
      </c>
      <c r="O5">
        <v>-5.5396427214567277E-3</v>
      </c>
      <c r="P5">
        <v>-5.5713277446851296E-3</v>
      </c>
    </row>
    <row r="6" spans="1:16" x14ac:dyDescent="0.25">
      <c r="A6" s="1">
        <v>3</v>
      </c>
      <c r="B6" s="5">
        <v>-6.0402075478145599E-3</v>
      </c>
      <c r="C6">
        <v>-5.7761966875691691E-3</v>
      </c>
      <c r="D6">
        <v>-3.400898793573897E-3</v>
      </c>
      <c r="E6" s="5">
        <v>-5.5914879148477696E-3</v>
      </c>
      <c r="F6">
        <v>-5.4277974581517828E-3</v>
      </c>
      <c r="G6">
        <v>-5.496480125893711E-3</v>
      </c>
      <c r="H6">
        <v>-5.1895584385724253E-3</v>
      </c>
      <c r="I6">
        <v>-5.0812131545854072E-3</v>
      </c>
      <c r="J6">
        <v>-5.0765073129904886E-3</v>
      </c>
      <c r="K6">
        <v>-5.5903724503291842E-3</v>
      </c>
      <c r="L6">
        <v>-5.5496109351717299E-3</v>
      </c>
      <c r="M6">
        <v>-5.5339970323453292E-3</v>
      </c>
      <c r="N6">
        <v>-5.4834594635281269E-3</v>
      </c>
      <c r="O6">
        <v>-5.5396577388081248E-3</v>
      </c>
      <c r="P6">
        <v>-5.5712771222319194E-3</v>
      </c>
    </row>
    <row r="7" spans="1:16" x14ac:dyDescent="0.25">
      <c r="A7" s="1">
        <v>4</v>
      </c>
      <c r="B7" s="5">
        <v>-6.0383199063320002E-3</v>
      </c>
      <c r="C7">
        <v>-5.7756926842962792E-3</v>
      </c>
      <c r="D7">
        <v>-3.407294355279462E-3</v>
      </c>
      <c r="E7" s="5">
        <v>-5.59137196538403E-3</v>
      </c>
      <c r="F7">
        <v>-5.4279610549259772E-3</v>
      </c>
      <c r="G7">
        <v>-5.4970927839582276E-3</v>
      </c>
      <c r="H7">
        <v>-5.1900351901104898E-3</v>
      </c>
      <c r="I7">
        <v>-5.0832889749775276E-3</v>
      </c>
      <c r="J7">
        <v>-5.077458925893715E-3</v>
      </c>
      <c r="K7">
        <v>-5.5902159607362691E-3</v>
      </c>
      <c r="L7">
        <v>-5.5496106044487983E-3</v>
      </c>
      <c r="M7">
        <v>-5.5340414549259736E-3</v>
      </c>
      <c r="N7">
        <v>-5.483592259227052E-3</v>
      </c>
      <c r="O7">
        <v>-5.5396727561595228E-3</v>
      </c>
      <c r="P7">
        <v>-5.571226530892693E-3</v>
      </c>
    </row>
    <row r="8" spans="1:16" x14ac:dyDescent="0.25">
      <c r="A8" s="1">
        <v>5</v>
      </c>
      <c r="B8" s="5">
        <v>-6.0364351536079004E-3</v>
      </c>
      <c r="C8">
        <v>-5.7751888938685674E-3</v>
      </c>
      <c r="D8">
        <v>-3.413677565717962E-3</v>
      </c>
      <c r="E8" s="5">
        <v>-5.5912560402495998E-3</v>
      </c>
      <c r="F8">
        <v>-5.4281246517001707E-3</v>
      </c>
      <c r="G8">
        <v>-5.4977054420227434E-3</v>
      </c>
      <c r="H8">
        <v>-5.1905119416485544E-3</v>
      </c>
      <c r="I8">
        <v>-5.0853647953696488E-3</v>
      </c>
      <c r="J8">
        <v>-5.0784105387969413E-3</v>
      </c>
      <c r="K8">
        <v>-5.5900599677320521E-3</v>
      </c>
      <c r="L8">
        <v>-5.5496102737815798E-3</v>
      </c>
      <c r="M8">
        <v>-5.5340858775066188E-3</v>
      </c>
      <c r="N8">
        <v>-5.483725054925977E-3</v>
      </c>
      <c r="O8">
        <v>-5.5396877735109208E-3</v>
      </c>
      <c r="P8">
        <v>-5.5711759706387736E-3</v>
      </c>
    </row>
    <row r="9" spans="1:16" x14ac:dyDescent="0.25">
      <c r="A9" s="1">
        <v>6</v>
      </c>
      <c r="B9" s="5">
        <v>-6.0345532811505098E-3</v>
      </c>
      <c r="C9">
        <v>-5.7746853161512362E-3</v>
      </c>
      <c r="D9">
        <v>-3.4200484606344951E-3</v>
      </c>
      <c r="E9" s="5">
        <v>-5.5911401394684503E-3</v>
      </c>
      <c r="F9">
        <v>-5.4282882484743642E-3</v>
      </c>
      <c r="G9">
        <v>-5.49831810008726E-3</v>
      </c>
      <c r="H9">
        <v>-5.1909886931866189E-3</v>
      </c>
      <c r="I9">
        <v>-5.0874406157617683E-3</v>
      </c>
      <c r="J9">
        <v>-5.0793621517001668E-3</v>
      </c>
      <c r="K9">
        <v>-5.58990446961682E-3</v>
      </c>
      <c r="L9">
        <v>-5.5496099431700634E-3</v>
      </c>
      <c r="M9">
        <v>-5.5341303000872649E-3</v>
      </c>
      <c r="N9">
        <v>-5.4838578506249012E-3</v>
      </c>
      <c r="O9">
        <v>-5.5397027908623189E-3</v>
      </c>
      <c r="P9">
        <v>-5.5711254414415228E-3</v>
      </c>
    </row>
    <row r="10" spans="1:16" x14ac:dyDescent="0.25">
      <c r="A10" s="1">
        <v>7</v>
      </c>
      <c r="B10" s="5">
        <v>-6.0326742805125204E-3</v>
      </c>
      <c r="C10">
        <v>-5.7741819510095972E-3</v>
      </c>
      <c r="D10">
        <v>-3.4264070756363512E-3</v>
      </c>
      <c r="E10" s="5">
        <v>-5.5910242630645797E-3</v>
      </c>
      <c r="F10">
        <v>-5.4284518452485577E-3</v>
      </c>
      <c r="G10">
        <v>-5.4989307581517774E-3</v>
      </c>
      <c r="H10">
        <v>-5.1914654447246826E-3</v>
      </c>
      <c r="I10">
        <v>-5.0895164361538887E-3</v>
      </c>
      <c r="J10">
        <v>-5.0803137646033922E-3</v>
      </c>
      <c r="K10">
        <v>-5.5897494646983169E-3</v>
      </c>
      <c r="L10">
        <v>-5.5496096126142324E-3</v>
      </c>
      <c r="M10">
        <v>-5.5341747226679092E-3</v>
      </c>
      <c r="N10">
        <v>-5.4839906463238263E-3</v>
      </c>
      <c r="O10">
        <v>-5.539717808213716E-3</v>
      </c>
      <c r="P10">
        <v>-5.5710749432723323E-3</v>
      </c>
    </row>
    <row r="11" spans="1:16" x14ac:dyDescent="0.25">
      <c r="A11" s="1">
        <v>8</v>
      </c>
      <c r="B11" s="5">
        <v>-6.0307981432907503E-3</v>
      </c>
      <c r="C11">
        <v>-5.7736787983090811E-3</v>
      </c>
      <c r="D11">
        <v>-3.4327534461936929E-3</v>
      </c>
      <c r="E11" s="5">
        <v>-5.5909084110620198E-3</v>
      </c>
      <c r="F11">
        <v>-5.4286154420227512E-3</v>
      </c>
      <c r="G11">
        <v>-5.4995434162162923E-3</v>
      </c>
      <c r="H11">
        <v>-5.191942196262748E-3</v>
      </c>
      <c r="I11">
        <v>-5.0915922565460082E-3</v>
      </c>
      <c r="J11">
        <v>-5.0812653775066186E-3</v>
      </c>
      <c r="K11">
        <v>-5.5895949512917813E-3</v>
      </c>
      <c r="L11">
        <v>-5.5496092821140722E-3</v>
      </c>
      <c r="M11">
        <v>-5.5342191452485553E-3</v>
      </c>
      <c r="N11">
        <v>-5.4841234420227513E-3</v>
      </c>
      <c r="O11">
        <v>-5.539732825565114E-3</v>
      </c>
      <c r="P11">
        <v>-5.5710244761026321E-3</v>
      </c>
    </row>
    <row r="12" spans="1:16" x14ac:dyDescent="0.25">
      <c r="A12" s="1">
        <v>9</v>
      </c>
      <c r="B12" s="5">
        <v>-6.0289248611257902E-3</v>
      </c>
      <c r="C12">
        <v>-5.7731758579152199E-3</v>
      </c>
      <c r="D12">
        <v>-3.4390876076402089E-3</v>
      </c>
      <c r="E12" s="5">
        <v>-5.5907925834848497E-3</v>
      </c>
      <c r="F12">
        <v>-5.4287790387969447E-3</v>
      </c>
      <c r="G12">
        <v>-5.5001560742808089E-3</v>
      </c>
      <c r="H12">
        <v>-5.1924189478008117E-3</v>
      </c>
      <c r="I12">
        <v>-5.0936680769381286E-3</v>
      </c>
      <c r="J12">
        <v>-5.0822169904098441E-3</v>
      </c>
      <c r="K12">
        <v>-5.5894409277198361E-3</v>
      </c>
      <c r="L12">
        <v>-5.5496089516695714E-3</v>
      </c>
      <c r="M12">
        <v>-5.5342635678291997E-3</v>
      </c>
      <c r="N12">
        <v>-5.4842562377216764E-3</v>
      </c>
      <c r="O12">
        <v>-5.539747842916512E-3</v>
      </c>
      <c r="P12">
        <v>-5.570974039903886E-3</v>
      </c>
    </row>
    <row r="13" spans="1:16" x14ac:dyDescent="0.25">
      <c r="A13" s="1">
        <v>10</v>
      </c>
      <c r="B13" s="5">
        <v>-6.0270544257016298E-3</v>
      </c>
      <c r="C13">
        <v>-5.7726731296936732E-3</v>
      </c>
      <c r="D13">
        <v>-3.4454095951737648E-3</v>
      </c>
      <c r="E13" s="5">
        <v>-5.5906767803571697E-3</v>
      </c>
      <c r="F13">
        <v>-5.4289426355711382E-3</v>
      </c>
      <c r="G13">
        <v>-5.5007687323453246E-3</v>
      </c>
      <c r="H13">
        <v>-5.1928956993388762E-3</v>
      </c>
      <c r="I13">
        <v>-5.0957438973302498E-3</v>
      </c>
      <c r="J13">
        <v>-5.0831686033130704E-3</v>
      </c>
      <c r="K13">
        <v>-5.5892873923125115E-3</v>
      </c>
      <c r="L13">
        <v>-5.5496086212807128E-3</v>
      </c>
      <c r="M13">
        <v>-5.5343079904098449E-3</v>
      </c>
      <c r="N13">
        <v>-5.4843890334206006E-3</v>
      </c>
      <c r="O13">
        <v>-5.53976286026791E-3</v>
      </c>
      <c r="P13">
        <v>-5.5709236346475916E-3</v>
      </c>
    </row>
    <row r="14" spans="1:16" x14ac:dyDescent="0.25">
      <c r="A14" s="1">
        <v>11</v>
      </c>
      <c r="B14" s="5">
        <v>-6.0251868287453198E-3</v>
      </c>
      <c r="C14">
        <v>-5.7721706135102054E-3</v>
      </c>
      <c r="D14">
        <v>-3.451719443857065E-3</v>
      </c>
      <c r="E14" s="5">
        <v>-5.5905610017031098E-3</v>
      </c>
      <c r="F14">
        <v>-5.4291062323453317E-3</v>
      </c>
      <c r="G14">
        <v>-5.5013813904098404E-3</v>
      </c>
      <c r="H14">
        <v>-5.1933724508769407E-3</v>
      </c>
      <c r="I14">
        <v>-5.0978197177223711E-3</v>
      </c>
      <c r="J14">
        <v>-5.0841202162162959E-3</v>
      </c>
      <c r="K14">
        <v>-5.5891343434071672E-3</v>
      </c>
      <c r="L14">
        <v>-5.5496082909474859E-3</v>
      </c>
      <c r="M14">
        <v>-5.5343524129904901E-3</v>
      </c>
      <c r="N14">
        <v>-5.4845218291195257E-3</v>
      </c>
      <c r="O14">
        <v>-5.539777877619308E-3</v>
      </c>
      <c r="P14">
        <v>-5.5708732603052856E-3</v>
      </c>
    </row>
    <row r="15" spans="1:16" x14ac:dyDescent="0.25">
      <c r="A15" s="1">
        <v>12</v>
      </c>
      <c r="B15" s="5">
        <v>-6.0233220620266297E-3</v>
      </c>
      <c r="C15">
        <v>-5.7716683092306972E-3</v>
      </c>
      <c r="D15">
        <v>-3.4580171886182901E-3</v>
      </c>
      <c r="E15" s="5">
        <v>-5.5904452475468496E-3</v>
      </c>
      <c r="F15">
        <v>-5.4292698291195252E-3</v>
      </c>
      <c r="G15">
        <v>-5.501994048474357E-3</v>
      </c>
      <c r="H15">
        <v>-5.1938492024150053E-3</v>
      </c>
      <c r="I15">
        <v>-5.0998955381144897E-3</v>
      </c>
      <c r="J15">
        <v>-5.0850718291195213E-3</v>
      </c>
      <c r="K15">
        <v>-5.588981779348438E-3</v>
      </c>
      <c r="L15">
        <v>-5.5496079606698716E-3</v>
      </c>
      <c r="M15">
        <v>-5.5343968355711353E-3</v>
      </c>
      <c r="N15">
        <v>-5.4846546248184498E-3</v>
      </c>
      <c r="O15">
        <v>-5.539792894970706E-3</v>
      </c>
      <c r="P15">
        <v>-5.5708229168485376E-3</v>
      </c>
    </row>
    <row r="16" spans="1:16" x14ac:dyDescent="0.25">
      <c r="A16" s="1">
        <v>13</v>
      </c>
      <c r="B16" s="5">
        <v>-6.0214601173577201E-3</v>
      </c>
      <c r="C16">
        <v>-5.7711662167211396E-3</v>
      </c>
      <c r="D16">
        <v>-3.4643028642517468E-3</v>
      </c>
      <c r="E16" s="5">
        <v>-5.5903295179125902E-3</v>
      </c>
      <c r="F16">
        <v>-5.4294334258937196E-3</v>
      </c>
      <c r="G16">
        <v>-5.5026067065388727E-3</v>
      </c>
      <c r="H16">
        <v>-5.1943259539530707E-3</v>
      </c>
      <c r="I16">
        <v>-5.101971358506611E-3</v>
      </c>
      <c r="J16">
        <v>-5.0860234420227468E-3</v>
      </c>
      <c r="K16">
        <v>-5.5888296984882308E-3</v>
      </c>
      <c r="L16">
        <v>-5.549607630447863E-3</v>
      </c>
      <c r="M16">
        <v>-5.5344412581517814E-3</v>
      </c>
      <c r="N16">
        <v>-5.484787420517374E-3</v>
      </c>
      <c r="O16">
        <v>-5.539807912322104E-3</v>
      </c>
      <c r="P16">
        <v>-5.5707726042489476E-3</v>
      </c>
    </row>
    <row r="17" spans="1:16" x14ac:dyDescent="0.25">
      <c r="A17" s="1">
        <v>14</v>
      </c>
      <c r="B17" s="5">
        <v>-6.0196009865927701E-3</v>
      </c>
      <c r="C17">
        <v>-5.7706643358476396E-3</v>
      </c>
      <c r="D17">
        <v>-3.4705765054185139E-3</v>
      </c>
      <c r="E17" s="5">
        <v>-5.5902138128245604E-3</v>
      </c>
      <c r="F17">
        <v>-5.4295970226679122E-3</v>
      </c>
      <c r="G17">
        <v>-5.5032193646033893E-3</v>
      </c>
      <c r="H17">
        <v>-5.1948027054911352E-3</v>
      </c>
      <c r="I17">
        <v>-5.1040471788987296E-3</v>
      </c>
      <c r="J17">
        <v>-5.0869750549259731E-3</v>
      </c>
      <c r="K17">
        <v>-5.5886780991856889E-3</v>
      </c>
      <c r="L17">
        <v>-5.5496073002814401E-3</v>
      </c>
      <c r="M17">
        <v>-5.5344856807324257E-3</v>
      </c>
      <c r="N17">
        <v>-5.4849202162162991E-3</v>
      </c>
      <c r="O17">
        <v>-5.5398229296735012E-3</v>
      </c>
      <c r="P17">
        <v>-5.5707223224781572E-3</v>
      </c>
    </row>
    <row r="18" spans="1:16" x14ac:dyDescent="0.25">
      <c r="A18" s="1">
        <v>15</v>
      </c>
      <c r="B18" s="5">
        <v>-6.0177446616276799E-3</v>
      </c>
      <c r="C18">
        <v>-5.770162666476418E-3</v>
      </c>
      <c r="D18">
        <v>-3.4768381466470672E-3</v>
      </c>
      <c r="E18" s="5">
        <v>-5.5900981323070403E-3</v>
      </c>
      <c r="F18">
        <v>-5.4297606194421057E-3</v>
      </c>
      <c r="G18">
        <v>-5.503832022667905E-3</v>
      </c>
      <c r="H18">
        <v>-5.1952794570291998E-3</v>
      </c>
      <c r="I18">
        <v>-5.1061229992908526E-3</v>
      </c>
      <c r="J18">
        <v>-5.0879266678291986E-3</v>
      </c>
      <c r="K18">
        <v>-5.5885269798071034E-3</v>
      </c>
      <c r="L18">
        <v>-5.5496069701705909E-3</v>
      </c>
      <c r="M18">
        <v>-5.534530103313071E-3</v>
      </c>
      <c r="N18">
        <v>-5.4850530119152242E-3</v>
      </c>
      <c r="O18">
        <v>-5.5398379470248992E-3</v>
      </c>
      <c r="P18">
        <v>-5.5706720715078392E-3</v>
      </c>
    </row>
    <row r="19" spans="1:16" x14ac:dyDescent="0.25">
      <c r="A19" s="1">
        <v>16</v>
      </c>
      <c r="B19" s="5">
        <v>-6.0158911343997298E-3</v>
      </c>
      <c r="C19">
        <v>-5.7696612084738022E-3</v>
      </c>
      <c r="D19">
        <v>-3.4830878223339229E-3</v>
      </c>
      <c r="E19" s="5">
        <v>-5.5899824763843203E-3</v>
      </c>
      <c r="F19">
        <v>-5.4299242162162992E-3</v>
      </c>
      <c r="G19">
        <v>-5.5044446807324217E-3</v>
      </c>
      <c r="H19">
        <v>-5.1957562085672643E-3</v>
      </c>
      <c r="I19">
        <v>-5.1081988196829721E-3</v>
      </c>
      <c r="J19">
        <v>-5.0888782807324241E-3</v>
      </c>
      <c r="K19">
        <v>-5.5883763387259292E-3</v>
      </c>
      <c r="L19">
        <v>-5.5496066401153022E-3</v>
      </c>
      <c r="M19">
        <v>-5.5345745258937162E-3</v>
      </c>
      <c r="N19">
        <v>-5.4851858076141484E-3</v>
      </c>
      <c r="O19">
        <v>-5.5398529643762972E-3</v>
      </c>
      <c r="P19">
        <v>-5.5706218513097002E-3</v>
      </c>
    </row>
    <row r="20" spans="1:16" x14ac:dyDescent="0.25">
      <c r="A20" s="1">
        <v>17</v>
      </c>
      <c r="B20" s="5">
        <v>-6.0140403968872297E-3</v>
      </c>
      <c r="C20">
        <v>-5.7691599617062366E-3</v>
      </c>
      <c r="D20">
        <v>-3.489325566744265E-3</v>
      </c>
      <c r="E20" s="5">
        <v>-5.5898668450807404E-3</v>
      </c>
      <c r="F20">
        <v>-5.4300878129904927E-3</v>
      </c>
      <c r="G20">
        <v>-5.5050573387969374E-3</v>
      </c>
      <c r="H20">
        <v>-5.196232960105328E-3</v>
      </c>
      <c r="I20">
        <v>-5.1102746400750916E-3</v>
      </c>
      <c r="J20">
        <v>-5.0898298936356504E-3</v>
      </c>
      <c r="K20">
        <v>-5.5882261743227099E-3</v>
      </c>
      <c r="L20">
        <v>-5.5496063101155577E-3</v>
      </c>
      <c r="M20">
        <v>-5.5346189484743614E-3</v>
      </c>
      <c r="N20">
        <v>-5.4853186033130734E-3</v>
      </c>
      <c r="O20">
        <v>-5.5398679817276952E-3</v>
      </c>
      <c r="P20">
        <v>-5.5705716618554852E-3</v>
      </c>
    </row>
    <row r="21" spans="1:16" x14ac:dyDescent="0.25">
      <c r="A21" s="1">
        <v>18</v>
      </c>
      <c r="B21" s="5">
        <v>-6.0121924411092502E-3</v>
      </c>
      <c r="C21">
        <v>-5.7686589260402812E-3</v>
      </c>
      <c r="D21">
        <v>-3.4955514140125698E-3</v>
      </c>
      <c r="E21" s="5">
        <v>-5.5897512384206899E-3</v>
      </c>
      <c r="F21">
        <v>-5.4302514097646871E-3</v>
      </c>
      <c r="G21">
        <v>-5.5056699968614531E-3</v>
      </c>
      <c r="H21">
        <v>-5.1967097116433934E-3</v>
      </c>
      <c r="I21">
        <v>-5.1123504604672111E-3</v>
      </c>
      <c r="J21">
        <v>-5.0907815065388759E-3</v>
      </c>
      <c r="K21">
        <v>-5.588076484985059E-3</v>
      </c>
      <c r="L21">
        <v>-5.549605980171346E-3</v>
      </c>
      <c r="M21">
        <v>-5.5346633710550066E-3</v>
      </c>
      <c r="N21">
        <v>-5.4854513990119976E-3</v>
      </c>
      <c r="O21">
        <v>-5.5398829990790923E-3</v>
      </c>
      <c r="P21">
        <v>-5.5705215031169701E-3</v>
      </c>
    </row>
    <row r="22" spans="1:16" x14ac:dyDescent="0.25">
      <c r="A22" s="1">
        <v>19</v>
      </c>
      <c r="B22" s="5">
        <v>-6.01034725912525E-3</v>
      </c>
      <c r="C22">
        <v>-5.7681581013426042E-3</v>
      </c>
      <c r="D22">
        <v>-3.501765398143228E-3</v>
      </c>
      <c r="E22" s="5">
        <v>-5.5896356564285503E-3</v>
      </c>
      <c r="F22">
        <v>-5.4304150065388797E-3</v>
      </c>
      <c r="G22">
        <v>-5.5062826549259697E-3</v>
      </c>
      <c r="H22">
        <v>-5.1971864631814571E-3</v>
      </c>
      <c r="I22">
        <v>-5.1144262808593341E-3</v>
      </c>
      <c r="J22">
        <v>-5.0917331194421022E-3</v>
      </c>
      <c r="K22">
        <v>-5.5879272691075968E-3</v>
      </c>
      <c r="L22">
        <v>-5.5496056502826506E-3</v>
      </c>
      <c r="M22">
        <v>-5.5347077936356518E-3</v>
      </c>
      <c r="N22">
        <v>-5.4855841947109227E-3</v>
      </c>
      <c r="O22">
        <v>-5.5398980164304903E-3</v>
      </c>
      <c r="P22">
        <v>-5.5704713750659666E-3</v>
      </c>
    </row>
    <row r="23" spans="1:16" x14ac:dyDescent="0.25">
      <c r="A23" s="1">
        <v>20</v>
      </c>
      <c r="B23" s="5">
        <v>-6.00850484303477E-3</v>
      </c>
      <c r="C23">
        <v>-5.767657487479985E-3</v>
      </c>
      <c r="D23">
        <v>-3.5079675530111641E-3</v>
      </c>
      <c r="E23" s="5">
        <v>-5.58952009912877E-3</v>
      </c>
      <c r="F23">
        <v>-5.4305786033130741E-3</v>
      </c>
      <c r="G23">
        <v>-5.5068953129904846E-3</v>
      </c>
      <c r="H23">
        <v>-5.1976632147195216E-3</v>
      </c>
      <c r="I23">
        <v>-5.1165021012514536E-3</v>
      </c>
      <c r="J23">
        <v>-5.0926847323453277E-3</v>
      </c>
      <c r="K23">
        <v>-5.5877785250919758E-3</v>
      </c>
      <c r="L23">
        <v>-5.5496053204494586E-3</v>
      </c>
      <c r="M23">
        <v>-5.5347522162162962E-3</v>
      </c>
      <c r="N23">
        <v>-5.4857169904098477E-3</v>
      </c>
      <c r="O23">
        <v>-5.5399130337818884E-3</v>
      </c>
      <c r="P23">
        <v>-5.5704212776743227E-3</v>
      </c>
    </row>
    <row r="24" spans="1:16" x14ac:dyDescent="0.25">
      <c r="A24" s="1">
        <v>21</v>
      </c>
      <c r="B24" s="5">
        <v>-6.0066651849771703E-3</v>
      </c>
      <c r="C24">
        <v>-5.7671570843193191E-3</v>
      </c>
      <c r="D24">
        <v>-3.514157912362459E-3</v>
      </c>
      <c r="E24" s="5">
        <v>-5.5894045665458199E-3</v>
      </c>
      <c r="F24">
        <v>-5.4307422000872676E-3</v>
      </c>
      <c r="G24">
        <v>-5.5075079710550021E-3</v>
      </c>
      <c r="H24">
        <v>-5.1981399662575862E-3</v>
      </c>
      <c r="I24">
        <v>-5.118577921643574E-3</v>
      </c>
      <c r="J24">
        <v>-5.093636345248554E-3</v>
      </c>
      <c r="K24">
        <v>-5.5876302513467374E-3</v>
      </c>
      <c r="L24">
        <v>-5.5496049906717578E-3</v>
      </c>
      <c r="M24">
        <v>-5.5347966387969422E-3</v>
      </c>
      <c r="N24">
        <v>-5.4858497861087728E-3</v>
      </c>
      <c r="O24">
        <v>-5.5399280511332864E-3</v>
      </c>
      <c r="P24">
        <v>-5.5703712109139176E-3</v>
      </c>
    </row>
    <row r="25" spans="1:16" x14ac:dyDescent="0.25">
      <c r="A25" s="1">
        <v>22</v>
      </c>
      <c r="B25" s="5">
        <v>-6.0048282771312496E-3</v>
      </c>
      <c r="C25">
        <v>-5.7666568917276086E-3</v>
      </c>
      <c r="D25">
        <v>-3.5203365098149531E-3</v>
      </c>
      <c r="E25" s="5">
        <v>-5.5892890587042098E-3</v>
      </c>
      <c r="F25">
        <v>-5.4309057968614603E-3</v>
      </c>
      <c r="G25">
        <v>-5.5081206291195187E-3</v>
      </c>
      <c r="H25">
        <v>-5.1986167177956507E-3</v>
      </c>
      <c r="I25">
        <v>-5.1206537420356926E-3</v>
      </c>
      <c r="J25">
        <v>-5.0945879581517804E-3</v>
      </c>
      <c r="K25">
        <v>-5.5874824462873876E-3</v>
      </c>
      <c r="L25">
        <v>-5.5496046609495317E-3</v>
      </c>
      <c r="M25">
        <v>-5.5348410613775866E-3</v>
      </c>
      <c r="N25">
        <v>-5.485982581807697E-3</v>
      </c>
      <c r="O25">
        <v>-5.5399430684846844E-3</v>
      </c>
      <c r="P25">
        <v>-5.5703211747566662E-3</v>
      </c>
    </row>
    <row r="26" spans="1:16" x14ac:dyDescent="0.25">
      <c r="A26" s="1">
        <v>23</v>
      </c>
      <c r="B26" s="5">
        <v>-6.0029941117149804E-3</v>
      </c>
      <c r="C26">
        <v>-5.7661569095719704E-3</v>
      </c>
      <c r="D26">
        <v>-3.5265033788588539E-3</v>
      </c>
      <c r="E26" s="5">
        <v>-5.58917357562848E-3</v>
      </c>
      <c r="F26">
        <v>-5.4310693936356546E-3</v>
      </c>
      <c r="G26">
        <v>-5.5087332871840344E-3</v>
      </c>
      <c r="H26">
        <v>-5.1990934693337152E-3</v>
      </c>
      <c r="I26">
        <v>-5.1227295624278139E-3</v>
      </c>
      <c r="J26">
        <v>-5.095539571055005E-3</v>
      </c>
      <c r="K26">
        <v>-5.5873351083362719E-3</v>
      </c>
      <c r="L26">
        <v>-5.5496043312827656E-3</v>
      </c>
      <c r="M26">
        <v>-5.5348854839582327E-3</v>
      </c>
      <c r="N26">
        <v>-5.4861153775066221E-3</v>
      </c>
      <c r="O26">
        <v>-5.5399580858360824E-3</v>
      </c>
      <c r="P26">
        <v>-5.5702711691745189E-3</v>
      </c>
    </row>
    <row r="27" spans="1:16" x14ac:dyDescent="0.25">
      <c r="A27" s="1">
        <v>24</v>
      </c>
      <c r="B27" s="5">
        <v>-6.0011626809851901E-3</v>
      </c>
      <c r="C27">
        <v>-5.7656571377196399E-3</v>
      </c>
      <c r="D27">
        <v>-3.5326585528573521E-3</v>
      </c>
      <c r="E27" s="5">
        <v>-5.5890581173432098E-3</v>
      </c>
      <c r="F27">
        <v>-5.4312329904098473E-3</v>
      </c>
      <c r="G27">
        <v>-5.509345945248551E-3</v>
      </c>
      <c r="H27">
        <v>-5.1995702208717798E-3</v>
      </c>
      <c r="I27">
        <v>-5.1248053828199334E-3</v>
      </c>
      <c r="J27">
        <v>-5.0964911839582313E-3</v>
      </c>
      <c r="K27">
        <v>-5.5871882359226016E-3</v>
      </c>
      <c r="L27">
        <v>-5.54960400167145E-3</v>
      </c>
      <c r="M27">
        <v>-5.5349299065388779E-3</v>
      </c>
      <c r="N27">
        <v>-5.4862481732055471E-3</v>
      </c>
      <c r="O27">
        <v>-5.5399731031874804E-3</v>
      </c>
      <c r="P27">
        <v>-5.5702211941394582E-3</v>
      </c>
    </row>
    <row r="28" spans="1:16" x14ac:dyDescent="0.25">
      <c r="A28" s="1">
        <v>25</v>
      </c>
      <c r="B28" s="5">
        <v>-5.9993339772372702E-3</v>
      </c>
      <c r="C28">
        <v>-5.7651575760379534E-3</v>
      </c>
      <c r="D28">
        <v>-3.53880206504721E-3</v>
      </c>
      <c r="E28" s="5">
        <v>-5.5889426838729899E-3</v>
      </c>
      <c r="F28">
        <v>-5.4313965871840416E-3</v>
      </c>
      <c r="G28">
        <v>-5.5099586033130659E-3</v>
      </c>
      <c r="H28">
        <v>-5.2000469724098443E-3</v>
      </c>
      <c r="I28">
        <v>-5.1268812032120538E-3</v>
      </c>
      <c r="J28">
        <v>-5.0974427968614568E-3</v>
      </c>
      <c r="K28">
        <v>-5.5870418274823726E-3</v>
      </c>
      <c r="L28">
        <v>-5.5496036721155656E-3</v>
      </c>
      <c r="M28">
        <v>-5.5349743291195222E-3</v>
      </c>
      <c r="N28">
        <v>-5.4863809689044713E-3</v>
      </c>
      <c r="O28">
        <v>-5.5399881205388784E-3</v>
      </c>
      <c r="P28">
        <v>-5.5701712496235038E-3</v>
      </c>
    </row>
    <row r="29" spans="1:16" x14ac:dyDescent="0.25">
      <c r="A29" s="1">
        <v>26</v>
      </c>
      <c r="B29" s="5">
        <v>-5.9975079928048999E-3</v>
      </c>
      <c r="C29">
        <v>-5.7646582243943622E-3</v>
      </c>
      <c r="D29">
        <v>-3.5449339485393709E-3</v>
      </c>
      <c r="E29" s="5">
        <v>-5.5888272752424801E-3</v>
      </c>
      <c r="F29">
        <v>-5.4315601839582351E-3</v>
      </c>
      <c r="G29">
        <v>-5.5105712613775816E-3</v>
      </c>
      <c r="H29">
        <v>-5.2005237239479089E-3</v>
      </c>
      <c r="I29">
        <v>-5.1289570236041724E-3</v>
      </c>
      <c r="J29">
        <v>-5.0983944097646831E-3</v>
      </c>
      <c r="K29">
        <v>-5.5868958814583513E-3</v>
      </c>
      <c r="L29">
        <v>-5.5496033426151023E-3</v>
      </c>
      <c r="M29">
        <v>-5.5350187517001683E-3</v>
      </c>
      <c r="N29">
        <v>-5.4865137646033964E-3</v>
      </c>
      <c r="O29">
        <v>-5.5400031378902764E-3</v>
      </c>
      <c r="P29">
        <v>-5.5701213355987076E-3</v>
      </c>
    </row>
    <row r="30" spans="1:16" x14ac:dyDescent="0.25">
      <c r="A30" s="1">
        <v>27</v>
      </c>
      <c r="B30" s="5">
        <v>-5.9956847200596901E-3</v>
      </c>
      <c r="C30">
        <v>-5.7641590826564299E-3</v>
      </c>
      <c r="D30">
        <v>-3.5510542363195461E-3</v>
      </c>
      <c r="E30" s="5">
        <v>-5.5887118914763499E-3</v>
      </c>
      <c r="F30">
        <v>-5.4317237807324286E-3</v>
      </c>
      <c r="G30">
        <v>-5.5111839194420991E-3</v>
      </c>
      <c r="H30">
        <v>-5.2010004754859734E-3</v>
      </c>
      <c r="I30">
        <v>-5.1310328439962936E-3</v>
      </c>
      <c r="J30">
        <v>-5.0993460226679086E-3</v>
      </c>
      <c r="K30">
        <v>-5.5867503963000255E-3</v>
      </c>
      <c r="L30">
        <v>-5.5496030131700434E-3</v>
      </c>
      <c r="M30">
        <v>-5.5350631742808127E-3</v>
      </c>
      <c r="N30">
        <v>-5.4866465603023206E-3</v>
      </c>
      <c r="O30">
        <v>-5.5400181552416744E-3</v>
      </c>
      <c r="P30">
        <v>-5.5700714520371536E-3</v>
      </c>
    </row>
    <row r="31" spans="1:16" x14ac:dyDescent="0.25">
      <c r="A31" s="1">
        <v>28</v>
      </c>
      <c r="B31" s="5">
        <v>-5.9938641514109599E-3</v>
      </c>
      <c r="C31">
        <v>-5.7636601506918361E-3</v>
      </c>
      <c r="D31">
        <v>-3.5571629612488101E-3</v>
      </c>
      <c r="E31" s="5">
        <v>-5.5885965325993096E-3</v>
      </c>
      <c r="F31">
        <v>-5.4318873775066221E-3</v>
      </c>
      <c r="G31">
        <v>-5.5117965775066148E-3</v>
      </c>
      <c r="H31">
        <v>-5.2014772270240379E-3</v>
      </c>
      <c r="I31">
        <v>-5.133108664388414E-3</v>
      </c>
      <c r="J31">
        <v>-5.1002976355711341E-3</v>
      </c>
      <c r="K31">
        <v>-5.5866053704635866E-3</v>
      </c>
      <c r="L31">
        <v>-5.5496026837803768E-3</v>
      </c>
      <c r="M31">
        <v>-5.5351075968614587E-3</v>
      </c>
      <c r="N31">
        <v>-5.4867793560012456E-3</v>
      </c>
      <c r="O31">
        <v>-5.5400331725930724E-3</v>
      </c>
      <c r="P31">
        <v>-5.5700215989109647E-3</v>
      </c>
    </row>
    <row r="32" spans="1:16" x14ac:dyDescent="0.25">
      <c r="A32" s="1">
        <v>29</v>
      </c>
      <c r="B32" s="5">
        <v>-5.9920462793054104E-3</v>
      </c>
      <c r="C32">
        <v>-5.76316142836836E-3</v>
      </c>
      <c r="D32">
        <v>-3.563260156064188E-3</v>
      </c>
      <c r="E32" s="5">
        <v>-5.5884811986361199E-3</v>
      </c>
      <c r="F32">
        <v>-5.4320509742808156E-3</v>
      </c>
      <c r="G32">
        <v>-5.5124092355711314E-3</v>
      </c>
      <c r="H32">
        <v>-5.2019539785621016E-3</v>
      </c>
      <c r="I32">
        <v>-5.1351844847805353E-3</v>
      </c>
      <c r="J32">
        <v>-5.1012492484743604E-3</v>
      </c>
      <c r="K32">
        <v>-5.5864608024118736E-3</v>
      </c>
      <c r="L32">
        <v>-5.5496023544460878E-3</v>
      </c>
      <c r="M32">
        <v>-5.5351520194421031E-3</v>
      </c>
      <c r="N32">
        <v>-5.4869121517001698E-3</v>
      </c>
      <c r="O32">
        <v>-5.5400481899444687E-3</v>
      </c>
      <c r="P32">
        <v>-5.5699717761922944E-3</v>
      </c>
    </row>
    <row r="33" spans="1:16" x14ac:dyDescent="0.25">
      <c r="A33" s="1">
        <v>30</v>
      </c>
      <c r="B33" s="5">
        <v>-5.9902310962268602E-3</v>
      </c>
      <c r="C33">
        <v>-5.7626629155539053E-3</v>
      </c>
      <c r="D33">
        <v>-3.5693458533792421E-3</v>
      </c>
      <c r="E33" s="5">
        <v>-5.5883658896115403E-3</v>
      </c>
      <c r="F33">
        <v>-5.4322145710550091E-3</v>
      </c>
      <c r="G33">
        <v>-5.5130218936356471E-3</v>
      </c>
      <c r="H33">
        <v>-5.202430730100167E-3</v>
      </c>
      <c r="I33">
        <v>-5.1372603051726556E-3</v>
      </c>
      <c r="J33">
        <v>-5.1022008613775859E-3</v>
      </c>
      <c r="K33">
        <v>-5.5863166906143548E-3</v>
      </c>
      <c r="L33">
        <v>-5.5496020251671616E-3</v>
      </c>
      <c r="M33">
        <v>-5.5351964420227483E-3</v>
      </c>
      <c r="N33">
        <v>-5.4870449473990949E-3</v>
      </c>
      <c r="O33">
        <v>-5.5400632072958667E-3</v>
      </c>
      <c r="P33">
        <v>-5.5699219838533289E-3</v>
      </c>
    </row>
    <row r="34" spans="1:16" x14ac:dyDescent="0.25">
      <c r="A34" s="1">
        <v>31</v>
      </c>
      <c r="B34" s="5">
        <v>-5.9884185946959302E-3</v>
      </c>
      <c r="C34">
        <v>-5.7621646121164783E-3</v>
      </c>
      <c r="D34">
        <v>-3.575420085684647E-3</v>
      </c>
      <c r="E34" s="5">
        <v>-5.5882506055504001E-3</v>
      </c>
      <c r="F34">
        <v>-5.4323781678292027E-3</v>
      </c>
      <c r="G34">
        <v>-5.5136345517001629E-3</v>
      </c>
      <c r="H34">
        <v>-5.2029074816382316E-3</v>
      </c>
      <c r="I34">
        <v>-5.1393361255647769E-3</v>
      </c>
      <c r="J34">
        <v>-5.1031524742808122E-3</v>
      </c>
      <c r="K34">
        <v>-5.5861730335470964E-3</v>
      </c>
      <c r="L34">
        <v>-5.5496016959435861E-3</v>
      </c>
      <c r="M34">
        <v>-5.5352408646033944E-3</v>
      </c>
      <c r="N34">
        <v>-5.4871777430980199E-3</v>
      </c>
      <c r="O34">
        <v>-5.5400782246472647E-3</v>
      </c>
      <c r="P34">
        <v>-5.5698722218662927E-3</v>
      </c>
    </row>
    <row r="35" spans="1:16" x14ac:dyDescent="0.25">
      <c r="A35" s="1">
        <v>32</v>
      </c>
      <c r="B35" s="5">
        <v>-5.9866087672698302E-3</v>
      </c>
      <c r="C35">
        <v>-5.7616665179241952E-3</v>
      </c>
      <c r="D35">
        <v>-3.581482885348776E-3</v>
      </c>
      <c r="E35" s="5">
        <v>-5.5881353464775404E-3</v>
      </c>
      <c r="F35">
        <v>-5.4325417646033962E-3</v>
      </c>
      <c r="G35">
        <v>-5.5142472097646786E-3</v>
      </c>
      <c r="H35">
        <v>-5.2033842331762961E-3</v>
      </c>
      <c r="I35">
        <v>-5.1414119459568964E-3</v>
      </c>
      <c r="J35">
        <v>-5.1041040871840377E-3</v>
      </c>
      <c r="K35">
        <v>-5.5860298296926836E-3</v>
      </c>
      <c r="L35">
        <v>-5.5496013667753474E-3</v>
      </c>
      <c r="M35">
        <v>-5.5352852871840387E-3</v>
      </c>
      <c r="N35">
        <v>-5.4873105387969441E-3</v>
      </c>
      <c r="O35">
        <v>-5.5400932419986627E-3</v>
      </c>
      <c r="P35">
        <v>-5.5698224902034424E-3</v>
      </c>
    </row>
    <row r="36" spans="1:16" x14ac:dyDescent="0.25">
      <c r="A36" s="1">
        <v>33</v>
      </c>
      <c r="B36" s="5">
        <v>-5.9848016065419804E-3</v>
      </c>
      <c r="C36">
        <v>-5.7611686328452923E-3</v>
      </c>
      <c r="D36">
        <v>-3.587534284618272E-3</v>
      </c>
      <c r="E36" s="5">
        <v>-5.5880201124178597E-3</v>
      </c>
      <c r="F36">
        <v>-5.4327053613775897E-3</v>
      </c>
      <c r="G36">
        <v>-5.5148598678291952E-3</v>
      </c>
      <c r="H36">
        <v>-5.2038609847143607E-3</v>
      </c>
      <c r="I36">
        <v>-5.1434877663490168E-3</v>
      </c>
      <c r="J36">
        <v>-5.1050557000872632E-3</v>
      </c>
      <c r="K36">
        <v>-5.5858870775402549E-3</v>
      </c>
      <c r="L36">
        <v>-5.5496010376624282E-3</v>
      </c>
      <c r="M36">
        <v>-5.5353297097646839E-3</v>
      </c>
      <c r="N36">
        <v>-5.4874433344958692E-3</v>
      </c>
      <c r="O36">
        <v>-5.5401082593500607E-3</v>
      </c>
      <c r="P36">
        <v>-5.5697727888370649E-3</v>
      </c>
    </row>
    <row r="37" spans="1:16" x14ac:dyDescent="0.25">
      <c r="A37" s="1">
        <v>34</v>
      </c>
      <c r="B37" s="5">
        <v>-5.9829971051418704E-3</v>
      </c>
      <c r="C37">
        <v>-5.7606709567481016E-3</v>
      </c>
      <c r="D37">
        <v>-3.5935743156186211E-3</v>
      </c>
      <c r="E37" s="5">
        <v>-5.58790490339626E-3</v>
      </c>
      <c r="F37">
        <v>-5.432868958151784E-3</v>
      </c>
      <c r="G37">
        <v>-5.5154725258937118E-3</v>
      </c>
      <c r="H37">
        <v>-5.2043377362524252E-3</v>
      </c>
      <c r="I37">
        <v>-5.1455635867411363E-3</v>
      </c>
      <c r="J37">
        <v>-5.1060073129904904E-3</v>
      </c>
      <c r="K37">
        <v>-5.5857447755853972E-3</v>
      </c>
      <c r="L37">
        <v>-5.5496007086048181E-3</v>
      </c>
      <c r="M37">
        <v>-5.5353741323453292E-3</v>
      </c>
      <c r="N37">
        <v>-5.4875761301947943E-3</v>
      </c>
      <c r="O37">
        <v>-5.5401232767014587E-3</v>
      </c>
      <c r="P37">
        <v>-5.5697231177394861E-3</v>
      </c>
    </row>
    <row r="38" spans="1:16" x14ac:dyDescent="0.25">
      <c r="A38" s="1">
        <v>35</v>
      </c>
      <c r="B38" s="5">
        <v>-5.98119525573464E-3</v>
      </c>
      <c r="C38">
        <v>-5.7601734895010824E-3</v>
      </c>
      <c r="D38">
        <v>-3.5996030103547139E-3</v>
      </c>
      <c r="E38" s="5">
        <v>-5.5877897194376996E-3</v>
      </c>
      <c r="F38">
        <v>-5.4330325549259767E-3</v>
      </c>
      <c r="G38">
        <v>-5.5160851839582284E-3</v>
      </c>
      <c r="H38">
        <v>-5.2048144877904897E-3</v>
      </c>
      <c r="I38">
        <v>-5.1476394071332567E-3</v>
      </c>
      <c r="J38">
        <v>-5.106958925893715E-3</v>
      </c>
      <c r="K38">
        <v>-5.5856029223301708E-3</v>
      </c>
      <c r="L38">
        <v>-5.5496003796025014E-3</v>
      </c>
      <c r="M38">
        <v>-5.5354185549259744E-3</v>
      </c>
      <c r="N38">
        <v>-5.4877089258937176E-3</v>
      </c>
      <c r="O38">
        <v>-5.5401382940528567E-3</v>
      </c>
      <c r="P38">
        <v>-5.5696734768830624E-3</v>
      </c>
    </row>
    <row r="39" spans="1:16" x14ac:dyDescent="0.25">
      <c r="A39" s="1">
        <v>36</v>
      </c>
      <c r="B39" s="5">
        <v>-5.9793960510209597E-3</v>
      </c>
      <c r="C39">
        <v>-5.7596762309727921E-3</v>
      </c>
      <c r="D39">
        <v>-3.605620400711424E-3</v>
      </c>
      <c r="E39" s="5">
        <v>-5.5876745605671699E-3</v>
      </c>
      <c r="F39">
        <v>-5.4331961517001702E-3</v>
      </c>
      <c r="G39">
        <v>-5.5166978420227442E-3</v>
      </c>
      <c r="H39">
        <v>-5.2052912393285543E-3</v>
      </c>
      <c r="I39">
        <v>-5.1497152275253779E-3</v>
      </c>
      <c r="J39">
        <v>-5.1079105387969396E-3</v>
      </c>
      <c r="K39">
        <v>-5.5854615162830379E-3</v>
      </c>
      <c r="L39">
        <v>-5.5496000506554651E-3</v>
      </c>
      <c r="M39">
        <v>-5.5354629775066196E-3</v>
      </c>
      <c r="N39">
        <v>-5.4878417215926444E-3</v>
      </c>
      <c r="O39">
        <v>-5.5401533114042539E-3</v>
      </c>
      <c r="P39">
        <v>-5.5696238662401847E-3</v>
      </c>
    </row>
    <row r="40" spans="1:16" x14ac:dyDescent="0.25">
      <c r="A40" s="1">
        <v>37</v>
      </c>
      <c r="B40" s="5">
        <v>-5.9775994837366403E-3</v>
      </c>
      <c r="C40">
        <v>-5.7591791810318984E-3</v>
      </c>
      <c r="D40">
        <v>-3.6116265184541561E-3</v>
      </c>
      <c r="E40" s="5">
        <v>-5.5875594268096898E-3</v>
      </c>
      <c r="F40">
        <v>-5.4333597484743654E-3</v>
      </c>
      <c r="G40">
        <v>-5.5173105000872599E-3</v>
      </c>
      <c r="H40">
        <v>-5.2057679908666188E-3</v>
      </c>
      <c r="I40">
        <v>-5.1517910479174974E-3</v>
      </c>
      <c r="J40">
        <v>-5.1088621517001668E-3</v>
      </c>
      <c r="K40">
        <v>-5.5853205559588462E-3</v>
      </c>
      <c r="L40">
        <v>-5.5495997217636936E-3</v>
      </c>
      <c r="M40">
        <v>-5.5355074000872648E-3</v>
      </c>
      <c r="N40">
        <v>-5.4879745172915686E-3</v>
      </c>
      <c r="O40">
        <v>-5.5401683287556519E-3</v>
      </c>
      <c r="P40">
        <v>-5.569574285783278E-3</v>
      </c>
    </row>
    <row r="41" spans="1:16" x14ac:dyDescent="0.25">
      <c r="A41" s="1">
        <v>38</v>
      </c>
      <c r="B41" s="5">
        <v>-5.9758055466524497E-3</v>
      </c>
      <c r="C41">
        <v>-5.7586823395471927E-3</v>
      </c>
      <c r="D41">
        <v>-3.6176213952294162E-3</v>
      </c>
      <c r="E41" s="5">
        <v>-5.58744431819032E-3</v>
      </c>
      <c r="F41">
        <v>-5.4335233452485572E-3</v>
      </c>
      <c r="G41">
        <v>-5.5179231581517756E-3</v>
      </c>
      <c r="H41">
        <v>-5.2062447424046834E-3</v>
      </c>
      <c r="I41">
        <v>-5.1538668683096169E-3</v>
      </c>
      <c r="J41">
        <v>-5.1098137646033923E-3</v>
      </c>
      <c r="K41">
        <v>-5.5851800398787864E-3</v>
      </c>
      <c r="L41">
        <v>-5.5495993929271766E-3</v>
      </c>
      <c r="M41">
        <v>-5.53555182266791E-3</v>
      </c>
      <c r="N41">
        <v>-5.4881073129904928E-3</v>
      </c>
      <c r="O41">
        <v>-5.5401833461070499E-3</v>
      </c>
      <c r="P41">
        <v>-5.5695247354848008E-3</v>
      </c>
    </row>
    <row r="42" spans="1:16" x14ac:dyDescent="0.25">
      <c r="A42" s="1">
        <v>39</v>
      </c>
      <c r="B42" s="5">
        <v>-5.9740142325738202E-3</v>
      </c>
      <c r="C42">
        <v>-5.7581857063875551E-3</v>
      </c>
      <c r="D42">
        <v>-3.623605062565362E-3</v>
      </c>
      <c r="E42" s="5">
        <v>-5.5873292347341603E-3</v>
      </c>
      <c r="F42">
        <v>-5.4336869420227524E-3</v>
      </c>
      <c r="G42">
        <v>-5.5185358162162922E-3</v>
      </c>
      <c r="H42">
        <v>-5.2067214939427479E-3</v>
      </c>
      <c r="I42">
        <v>-5.1559426887017364E-3</v>
      </c>
      <c r="J42">
        <v>-5.1107653775066186E-3</v>
      </c>
      <c r="K42">
        <v>-5.5850399665703524E-3</v>
      </c>
      <c r="L42">
        <v>-5.5495990641458966E-3</v>
      </c>
      <c r="M42">
        <v>-5.5355962452485552E-3</v>
      </c>
      <c r="N42">
        <v>-5.488240108689417E-3</v>
      </c>
      <c r="O42">
        <v>-5.5401983634584479E-3</v>
      </c>
      <c r="P42">
        <v>-5.5694752153172431E-3</v>
      </c>
    </row>
    <row r="43" spans="1:16" x14ac:dyDescent="0.25">
      <c r="A43" s="1">
        <v>40</v>
      </c>
      <c r="B43" s="5">
        <v>-5.9722255343406102E-3</v>
      </c>
      <c r="C43">
        <v>-5.7576892814219949E-3</v>
      </c>
      <c r="D43">
        <v>-3.6295775518723518E-3</v>
      </c>
      <c r="E43" s="5">
        <v>-5.5872141764663303E-3</v>
      </c>
      <c r="F43">
        <v>-5.4338505387969442E-3</v>
      </c>
      <c r="G43">
        <v>-5.519148474280808E-3</v>
      </c>
      <c r="H43">
        <v>-5.2071982454808116E-3</v>
      </c>
      <c r="I43">
        <v>-5.1580185090938568E-3</v>
      </c>
      <c r="J43">
        <v>-5.1117169904098441E-3</v>
      </c>
      <c r="K43">
        <v>-5.584900334567329E-3</v>
      </c>
      <c r="L43">
        <v>-5.5495987354198407E-3</v>
      </c>
      <c r="M43">
        <v>-5.5356406678291996E-3</v>
      </c>
      <c r="N43">
        <v>-5.4883729043883429E-3</v>
      </c>
      <c r="O43">
        <v>-5.540213380809845E-3</v>
      </c>
      <c r="P43">
        <v>-5.5694257252531312E-3</v>
      </c>
    </row>
    <row r="44" spans="1:16" x14ac:dyDescent="0.25">
      <c r="A44" s="1">
        <v>41</v>
      </c>
      <c r="B44" s="5">
        <v>-5.9704394448268101E-3</v>
      </c>
      <c r="C44">
        <v>-5.7571930645196256E-3</v>
      </c>
      <c r="D44">
        <v>-3.6355388944435069E-3</v>
      </c>
      <c r="E44" s="5">
        <v>-5.587099143412E-3</v>
      </c>
      <c r="F44">
        <v>-5.4340141355711394E-3</v>
      </c>
      <c r="G44">
        <v>-5.5197611323453246E-3</v>
      </c>
      <c r="H44">
        <v>-5.207674997018877E-3</v>
      </c>
      <c r="I44">
        <v>-5.160094329485978E-3</v>
      </c>
      <c r="J44">
        <v>-5.1126686033130704E-3</v>
      </c>
      <c r="K44">
        <v>-5.5847611424097417E-3</v>
      </c>
      <c r="L44">
        <v>-5.5495984067489949E-3</v>
      </c>
      <c r="M44">
        <v>-5.5356850904098457E-3</v>
      </c>
      <c r="N44">
        <v>-5.4885057000872671E-3</v>
      </c>
      <c r="O44">
        <v>-5.540228398161243E-3</v>
      </c>
      <c r="P44">
        <v>-5.5693762652650226E-3</v>
      </c>
    </row>
    <row r="45" spans="1:16" x14ac:dyDescent="0.25">
      <c r="A45" s="1">
        <v>42</v>
      </c>
      <c r="B45" s="5">
        <v>-5.9686559569403497E-3</v>
      </c>
      <c r="C45">
        <v>-5.7566970555496637E-3</v>
      </c>
      <c r="D45">
        <v>-3.6414891214552412E-3</v>
      </c>
      <c r="E45" s="5">
        <v>-5.5869841355963602E-3</v>
      </c>
      <c r="F45">
        <v>-5.4341777323453321E-3</v>
      </c>
      <c r="G45">
        <v>-5.5203737904098403E-3</v>
      </c>
      <c r="H45">
        <v>-5.2081517485569407E-3</v>
      </c>
      <c r="I45">
        <v>-5.1621701498780967E-3</v>
      </c>
      <c r="J45">
        <v>-5.1136202162162959E-3</v>
      </c>
      <c r="K45">
        <v>-5.5846223886438376E-3</v>
      </c>
      <c r="L45">
        <v>-5.5495980781333446E-3</v>
      </c>
      <c r="M45">
        <v>-5.53572951299049E-3</v>
      </c>
      <c r="N45">
        <v>-5.4886384957861913E-3</v>
      </c>
      <c r="O45">
        <v>-5.540243415512641E-3</v>
      </c>
      <c r="P45">
        <v>-5.5693268353255096E-3</v>
      </c>
    </row>
    <row r="46" spans="1:16" x14ac:dyDescent="0.25">
      <c r="A46" s="1">
        <v>43</v>
      </c>
      <c r="B46" s="5">
        <v>-5.9668750636227902E-3</v>
      </c>
      <c r="C46">
        <v>-5.7562012543814428E-3</v>
      </c>
      <c r="D46">
        <v>-3.6474282639678171E-3</v>
      </c>
      <c r="E46" s="5">
        <v>-5.5868691530446598E-3</v>
      </c>
      <c r="F46">
        <v>-5.4343413291195247E-3</v>
      </c>
      <c r="G46">
        <v>-5.5209864484743569E-3</v>
      </c>
      <c r="H46">
        <v>-5.2086285000950052E-3</v>
      </c>
      <c r="I46">
        <v>-5.1642459702702179E-3</v>
      </c>
      <c r="J46">
        <v>-5.1145718291195214E-3</v>
      </c>
      <c r="K46">
        <v>-5.5844840718220308E-3</v>
      </c>
      <c r="L46">
        <v>-5.5495977495728802E-3</v>
      </c>
      <c r="M46">
        <v>-5.5357739355711361E-3</v>
      </c>
      <c r="N46">
        <v>-5.4887712914851164E-3</v>
      </c>
      <c r="O46">
        <v>-5.540258432864039E-3</v>
      </c>
      <c r="P46">
        <v>-5.5692774354072173E-3</v>
      </c>
    </row>
    <row r="47" spans="1:16" x14ac:dyDescent="0.25">
      <c r="A47" s="1">
        <v>44</v>
      </c>
      <c r="B47" s="5">
        <v>-5.9650967578491199E-3</v>
      </c>
      <c r="C47">
        <v>-5.7557056608844017E-3</v>
      </c>
      <c r="D47">
        <v>-3.653356352925886E-3</v>
      </c>
      <c r="E47" s="5">
        <v>-5.5867541957821502E-3</v>
      </c>
      <c r="F47">
        <v>-5.4345049258937191E-3</v>
      </c>
      <c r="G47">
        <v>-5.5215991065388744E-3</v>
      </c>
      <c r="H47">
        <v>-5.2091052516330697E-3</v>
      </c>
      <c r="I47">
        <v>-5.1663217906623366E-3</v>
      </c>
      <c r="J47">
        <v>-5.1155234420227468E-3</v>
      </c>
      <c r="K47">
        <v>-5.5843461905028917E-3</v>
      </c>
      <c r="L47">
        <v>-5.5495974210675817E-3</v>
      </c>
      <c r="M47">
        <v>-5.5358183581517796E-3</v>
      </c>
      <c r="N47">
        <v>-5.4889040871840414E-3</v>
      </c>
      <c r="O47">
        <v>-5.5402734502154362E-3</v>
      </c>
      <c r="P47">
        <v>-5.5692280654828039E-3</v>
      </c>
    </row>
    <row r="48" spans="1:16" x14ac:dyDescent="0.25">
      <c r="A48" s="1">
        <v>45</v>
      </c>
      <c r="B48" s="5">
        <v>-5.9633210326274803E-3</v>
      </c>
      <c r="C48">
        <v>-5.7552102749280874E-3</v>
      </c>
      <c r="D48">
        <v>-3.659273419159015E-3</v>
      </c>
      <c r="E48" s="5">
        <v>-5.5866392638341499E-3</v>
      </c>
      <c r="F48">
        <v>-5.4346685226679134E-3</v>
      </c>
      <c r="G48">
        <v>-5.5222117646033892E-3</v>
      </c>
      <c r="H48">
        <v>-5.2095820031711343E-3</v>
      </c>
      <c r="I48">
        <v>-5.1683976110544604E-3</v>
      </c>
      <c r="J48">
        <v>-5.1164750549259732E-3</v>
      </c>
      <c r="K48">
        <v>-5.584208743251105E-3</v>
      </c>
      <c r="L48">
        <v>-5.5495970926174388E-3</v>
      </c>
      <c r="M48">
        <v>-5.5358627807324257E-3</v>
      </c>
      <c r="N48">
        <v>-5.4890368828829656E-3</v>
      </c>
      <c r="O48">
        <v>-5.5402884675668351E-3</v>
      </c>
      <c r="P48">
        <v>-5.5691787255249606E-3</v>
      </c>
    </row>
    <row r="49" spans="1:16" x14ac:dyDescent="0.25">
      <c r="A49" s="1">
        <v>46</v>
      </c>
      <c r="B49" s="5">
        <v>-5.9615478809989502E-3</v>
      </c>
      <c r="C49">
        <v>-5.7547150963821623E-3</v>
      </c>
      <c r="D49">
        <v>-3.665179493382232E-3</v>
      </c>
      <c r="E49" s="5">
        <v>-5.5865243572259899E-3</v>
      </c>
      <c r="F49">
        <v>-5.4348321194421061E-3</v>
      </c>
      <c r="G49">
        <v>-5.522824422667905E-3</v>
      </c>
      <c r="H49">
        <v>-5.2100587547091988E-3</v>
      </c>
      <c r="I49">
        <v>-5.1704734314465782E-3</v>
      </c>
      <c r="J49">
        <v>-5.1174266678291986E-3</v>
      </c>
      <c r="K49">
        <v>-5.5840717286374398E-3</v>
      </c>
      <c r="L49">
        <v>-5.5495967642224366E-3</v>
      </c>
      <c r="M49">
        <v>-5.5359072033130709E-3</v>
      </c>
      <c r="N49">
        <v>-5.4891696785818907E-3</v>
      </c>
      <c r="O49">
        <v>-5.5403034849182331E-3</v>
      </c>
      <c r="P49">
        <v>-5.5691294155064113E-3</v>
      </c>
    </row>
    <row r="50" spans="1:16" x14ac:dyDescent="0.25">
      <c r="A50" s="1">
        <v>47</v>
      </c>
      <c r="B50" s="5">
        <v>-5.9597772960372896E-3</v>
      </c>
      <c r="C50">
        <v>-5.7542201251163973E-3</v>
      </c>
      <c r="D50">
        <v>-3.6710746061965551E-3</v>
      </c>
      <c r="E50" s="5">
        <v>-5.5864094759830504E-3</v>
      </c>
      <c r="F50">
        <v>-5.4349957162163004E-3</v>
      </c>
      <c r="G50">
        <v>-5.5234370807324207E-3</v>
      </c>
      <c r="H50">
        <v>-5.2105355062472642E-3</v>
      </c>
      <c r="I50">
        <v>-5.1725492518386986E-3</v>
      </c>
      <c r="J50">
        <v>-5.118378280732425E-3</v>
      </c>
      <c r="K50">
        <v>-5.5839351452387029E-3</v>
      </c>
      <c r="L50">
        <v>-5.5495964358825631E-3</v>
      </c>
      <c r="M50">
        <v>-5.5359516258937161E-3</v>
      </c>
      <c r="N50">
        <v>-5.4893024742808157E-3</v>
      </c>
      <c r="O50">
        <v>-5.5403185022696302E-3</v>
      </c>
      <c r="P50">
        <v>-5.5690801353999149E-3</v>
      </c>
    </row>
    <row r="51" spans="1:16" x14ac:dyDescent="0.25">
      <c r="A51" s="1">
        <v>48</v>
      </c>
      <c r="B51" s="5">
        <v>-5.9580092708486901E-3</v>
      </c>
      <c r="C51">
        <v>-5.7537253610006637E-3</v>
      </c>
      <c r="D51">
        <v>-3.676958788089517E-3</v>
      </c>
      <c r="E51" s="5">
        <v>-5.5862946201307396E-3</v>
      </c>
      <c r="F51">
        <v>-5.4351593129904931E-3</v>
      </c>
      <c r="G51">
        <v>-5.5240497387969373E-3</v>
      </c>
      <c r="H51">
        <v>-5.2110122577853288E-3</v>
      </c>
      <c r="I51">
        <v>-5.174625072230819E-3</v>
      </c>
      <c r="J51">
        <v>-5.1193298936356496E-3</v>
      </c>
      <c r="K51">
        <v>-5.5837989916377563E-3</v>
      </c>
      <c r="L51">
        <v>-5.5495961075978E-3</v>
      </c>
      <c r="M51">
        <v>-5.5359960484743613E-3</v>
      </c>
      <c r="N51">
        <v>-5.4894352699797399E-3</v>
      </c>
      <c r="O51">
        <v>-5.5403335196210282E-3</v>
      </c>
      <c r="P51">
        <v>-5.5690308851782623E-3</v>
      </c>
    </row>
    <row r="52" spans="1:16" x14ac:dyDescent="0.25">
      <c r="A52" s="1">
        <v>49</v>
      </c>
      <c r="B52" s="5">
        <v>-5.9562437985715699E-3</v>
      </c>
      <c r="C52">
        <v>-5.7532308039049476E-3</v>
      </c>
      <c r="D52">
        <v>-3.6828320694356929E-3</v>
      </c>
      <c r="E52" s="5">
        <v>-5.5861797896945E-3</v>
      </c>
      <c r="F52">
        <v>-5.4353229097646866E-3</v>
      </c>
      <c r="G52">
        <v>-5.5246623968614539E-3</v>
      </c>
      <c r="H52">
        <v>-5.2114890093233933E-3</v>
      </c>
      <c r="I52">
        <v>-5.1767008926229393E-3</v>
      </c>
      <c r="J52">
        <v>-5.1202815065388759E-3</v>
      </c>
      <c r="K52">
        <v>-5.5836632664234094E-3</v>
      </c>
      <c r="L52">
        <v>-5.5495957793681369E-3</v>
      </c>
      <c r="M52">
        <v>-5.5360404710550074E-3</v>
      </c>
      <c r="N52">
        <v>-5.489568065678665E-3</v>
      </c>
      <c r="O52">
        <v>-5.5403485369724262E-3</v>
      </c>
      <c r="P52">
        <v>-5.5689816648142763E-3</v>
      </c>
    </row>
    <row r="53" spans="1:16" x14ac:dyDescent="0.25">
      <c r="A53" s="1">
        <v>50</v>
      </c>
      <c r="B53" s="5">
        <v>-5.9544808723763203E-3</v>
      </c>
      <c r="C53">
        <v>-5.7527364536993477E-3</v>
      </c>
      <c r="D53">
        <v>-3.6886944804972251E-3</v>
      </c>
      <c r="E53" s="5">
        <v>-5.5860649846998303E-3</v>
      </c>
      <c r="F53">
        <v>-5.4354865065388801E-3</v>
      </c>
      <c r="G53">
        <v>-5.5252750549259697E-3</v>
      </c>
      <c r="H53">
        <v>-5.211965760861457E-3</v>
      </c>
      <c r="I53">
        <v>-5.1787767130150606E-3</v>
      </c>
      <c r="J53">
        <v>-5.1212331194421023E-3</v>
      </c>
      <c r="K53">
        <v>-5.5835279681904415E-3</v>
      </c>
      <c r="L53">
        <v>-5.5495954511935609E-3</v>
      </c>
      <c r="M53">
        <v>-5.5360848936356517E-3</v>
      </c>
      <c r="N53">
        <v>-5.4897008613775901E-3</v>
      </c>
      <c r="O53">
        <v>-5.5403635543238242E-3</v>
      </c>
      <c r="P53">
        <v>-5.5689324742808138E-3</v>
      </c>
    </row>
    <row r="54" spans="1:16" x14ac:dyDescent="0.25">
      <c r="A54" s="1">
        <v>51</v>
      </c>
      <c r="B54" s="5">
        <v>-5.9527204854650699E-3</v>
      </c>
      <c r="C54">
        <v>-5.7522423102540667E-3</v>
      </c>
      <c r="D54">
        <v>-3.6945460514243378E-3</v>
      </c>
      <c r="E54" s="5">
        <v>-5.5859502051722404E-3</v>
      </c>
      <c r="F54">
        <v>-5.4356501033130736E-3</v>
      </c>
      <c r="G54">
        <v>-5.5258877129904863E-3</v>
      </c>
      <c r="H54">
        <v>-5.2124425123995224E-3</v>
      </c>
      <c r="I54">
        <v>-5.180852533407181E-3</v>
      </c>
      <c r="J54">
        <v>-5.1221847323453277E-3</v>
      </c>
      <c r="K54">
        <v>-5.5833930955395883E-3</v>
      </c>
      <c r="L54">
        <v>-5.5495951230740536E-3</v>
      </c>
      <c r="M54">
        <v>-5.5361293162162969E-3</v>
      </c>
      <c r="N54">
        <v>-5.4898336570765142E-3</v>
      </c>
      <c r="O54">
        <v>-5.5403785716752214E-3</v>
      </c>
      <c r="P54">
        <v>-5.5688833135507654E-3</v>
      </c>
    </row>
    <row r="55" spans="1:16" x14ac:dyDescent="0.25">
      <c r="A55" s="1">
        <v>52</v>
      </c>
      <c r="B55" s="5">
        <v>-5.9509626310714899E-3</v>
      </c>
      <c r="C55">
        <v>-5.7517483734394123E-3</v>
      </c>
      <c r="D55">
        <v>-3.7003868122558619E-3</v>
      </c>
      <c r="E55" s="5">
        <v>-5.5858354511372802E-3</v>
      </c>
      <c r="F55">
        <v>-5.4358137000872671E-3</v>
      </c>
      <c r="G55">
        <v>-5.526500371055002E-3</v>
      </c>
      <c r="H55">
        <v>-5.2129192639375861E-3</v>
      </c>
      <c r="I55">
        <v>-5.1829283537992996E-3</v>
      </c>
      <c r="J55">
        <v>-5.1231363452485541E-3</v>
      </c>
      <c r="K55">
        <v>-5.5832586470774366E-3</v>
      </c>
      <c r="L55">
        <v>-5.5495947950096056E-3</v>
      </c>
      <c r="M55">
        <v>-5.5361737387969422E-3</v>
      </c>
      <c r="N55">
        <v>-5.4899664527754376E-3</v>
      </c>
      <c r="O55">
        <v>-5.5403935890266194E-3</v>
      </c>
      <c r="P55">
        <v>-5.5688341825970511E-3</v>
      </c>
    </row>
    <row r="56" spans="1:16" x14ac:dyDescent="0.25">
      <c r="A56" s="1">
        <v>53</v>
      </c>
      <c r="B56" s="5">
        <v>-5.9492073024605199E-3</v>
      </c>
      <c r="C56">
        <v>-5.7512546431258103E-3</v>
      </c>
      <c r="D56">
        <v>-3.7062167929197399E-3</v>
      </c>
      <c r="E56" s="5">
        <v>-5.58572072262055E-3</v>
      </c>
      <c r="F56">
        <v>-5.4359772968614606E-3</v>
      </c>
      <c r="G56">
        <v>-5.5271130291195186E-3</v>
      </c>
      <c r="H56">
        <v>-5.2133960154756506E-3</v>
      </c>
      <c r="I56">
        <v>-5.1850041741914208E-3</v>
      </c>
      <c r="J56">
        <v>-5.1240879581517804E-3</v>
      </c>
      <c r="K56">
        <v>-5.5831246214164531E-3</v>
      </c>
      <c r="L56">
        <v>-5.5495944670002021E-3</v>
      </c>
      <c r="M56">
        <v>-5.5362181613775874E-3</v>
      </c>
      <c r="N56">
        <v>-5.4900992484743644E-3</v>
      </c>
      <c r="O56">
        <v>-5.5404086063780174E-3</v>
      </c>
      <c r="P56">
        <v>-5.5687850813926276E-3</v>
      </c>
    </row>
    <row r="57" spans="1:16" x14ac:dyDescent="0.25">
      <c r="A57" s="1">
        <v>54</v>
      </c>
      <c r="B57" s="5">
        <v>-5.94745449292819E-3</v>
      </c>
      <c r="C57">
        <v>-5.7507611191837836E-3</v>
      </c>
      <c r="D57">
        <v>-3.7120360232335428E-3</v>
      </c>
      <c r="E57" s="5">
        <v>-5.5856060196476697E-3</v>
      </c>
      <c r="F57">
        <v>-5.4361408936356541E-3</v>
      </c>
      <c r="G57">
        <v>-5.5277256871840343E-3</v>
      </c>
      <c r="H57">
        <v>-5.2138727670137152E-3</v>
      </c>
      <c r="I57">
        <v>-5.1870799945835403E-3</v>
      </c>
      <c r="J57">
        <v>-5.125039571055005E-3</v>
      </c>
      <c r="K57">
        <v>-5.5829910171749575E-3</v>
      </c>
      <c r="L57">
        <v>-5.5495941390458284E-3</v>
      </c>
      <c r="M57">
        <v>-5.5362625839582326E-3</v>
      </c>
      <c r="N57">
        <v>-5.4902320441732894E-3</v>
      </c>
      <c r="O57">
        <v>-5.5404236237294154E-3</v>
      </c>
      <c r="P57">
        <v>-5.5687360099104834E-3</v>
      </c>
    </row>
    <row r="58" spans="1:16" x14ac:dyDescent="0.25">
      <c r="A58" s="1">
        <v>55</v>
      </c>
      <c r="B58" s="5">
        <v>-5.9457041958013504E-3</v>
      </c>
      <c r="C58">
        <v>-5.7502678014839763E-3</v>
      </c>
      <c r="D58">
        <v>-3.7178445329049781E-3</v>
      </c>
      <c r="E58" s="5">
        <v>-5.5854913422442899E-3</v>
      </c>
      <c r="F58">
        <v>-5.4363044904098476E-3</v>
      </c>
      <c r="G58">
        <v>-5.5283383452485501E-3</v>
      </c>
      <c r="H58">
        <v>-5.2143495185517797E-3</v>
      </c>
      <c r="I58">
        <v>-5.189155814975659E-3</v>
      </c>
      <c r="J58">
        <v>-5.1259911839582313E-3</v>
      </c>
      <c r="K58">
        <v>-5.5828578329770459E-3</v>
      </c>
      <c r="L58">
        <v>-5.5495938111464697E-3</v>
      </c>
      <c r="M58">
        <v>-5.5363070065388769E-3</v>
      </c>
      <c r="N58">
        <v>-5.4903648398722128E-3</v>
      </c>
      <c r="O58">
        <v>-5.5404386410808134E-3</v>
      </c>
      <c r="P58">
        <v>-5.5686869681236392E-3</v>
      </c>
    </row>
    <row r="59" spans="1:16" x14ac:dyDescent="0.25">
      <c r="A59" s="1">
        <v>56</v>
      </c>
      <c r="B59" s="5">
        <v>-5.9439564044375002E-3</v>
      </c>
      <c r="C59">
        <v>-5.7497746898971256E-3</v>
      </c>
      <c r="D59">
        <v>-3.7236423515323931E-3</v>
      </c>
      <c r="E59" s="5">
        <v>-5.5853766904361297E-3</v>
      </c>
      <c r="F59">
        <v>-5.4364680871840411E-3</v>
      </c>
      <c r="G59">
        <v>-5.5289510033130667E-3</v>
      </c>
      <c r="H59">
        <v>-5.2148262700898442E-3</v>
      </c>
      <c r="I59">
        <v>-5.191231635367782E-3</v>
      </c>
      <c r="J59">
        <v>-5.1269427968614568E-3</v>
      </c>
      <c r="K59">
        <v>-5.5827250674526123E-3</v>
      </c>
      <c r="L59">
        <v>-5.5495934833021147E-3</v>
      </c>
      <c r="M59">
        <v>-5.536351429119523E-3</v>
      </c>
      <c r="N59">
        <v>-5.4904976355711378E-3</v>
      </c>
      <c r="O59">
        <v>-5.5404536584322114E-3</v>
      </c>
      <c r="P59">
        <v>-5.568637956005147E-3</v>
      </c>
    </row>
    <row r="60" spans="1:16" x14ac:dyDescent="0.25">
      <c r="A60" s="1">
        <v>57</v>
      </c>
      <c r="B60" s="5">
        <v>-5.9422111122245502E-3</v>
      </c>
      <c r="C60">
        <v>-5.7492817842940908E-3</v>
      </c>
      <c r="D60">
        <v>-3.7294295086052801E-3</v>
      </c>
      <c r="E60" s="5">
        <v>-5.5852620642489201E-3</v>
      </c>
      <c r="F60">
        <v>-5.4366316839582346E-3</v>
      </c>
      <c r="G60">
        <v>-5.5295636613775824E-3</v>
      </c>
      <c r="H60">
        <v>-5.2153030216279088E-3</v>
      </c>
      <c r="I60">
        <v>-5.1933074557599006E-3</v>
      </c>
      <c r="J60">
        <v>-5.1278944097646832E-3</v>
      </c>
      <c r="K60">
        <v>-5.5825927192372695E-3</v>
      </c>
      <c r="L60">
        <v>-5.549593155512747E-3</v>
      </c>
      <c r="M60">
        <v>-5.5363958517001674E-3</v>
      </c>
      <c r="N60">
        <v>-5.4906304312700629E-3</v>
      </c>
      <c r="O60">
        <v>-5.5404686757836094E-3</v>
      </c>
      <c r="P60">
        <v>-5.5685889735280934E-3</v>
      </c>
    </row>
    <row r="61" spans="1:16" x14ac:dyDescent="0.25">
      <c r="A61" s="1">
        <v>58</v>
      </c>
      <c r="B61" s="5">
        <v>-5.9404683125805803E-3</v>
      </c>
      <c r="C61">
        <v>-5.7487890845458276E-3</v>
      </c>
      <c r="D61">
        <v>-3.7352060335047732E-3</v>
      </c>
      <c r="E61" s="5">
        <v>-5.5851474637084201E-3</v>
      </c>
      <c r="F61">
        <v>-5.436795280732429E-3</v>
      </c>
      <c r="G61">
        <v>-5.530176319442099E-3</v>
      </c>
      <c r="H61">
        <v>-5.2157797731659733E-3</v>
      </c>
      <c r="I61">
        <v>-5.1953832761520236E-3</v>
      </c>
      <c r="J61">
        <v>-5.1288460226679086E-3</v>
      </c>
      <c r="K61">
        <v>-5.5824607869723597E-3</v>
      </c>
      <c r="L61">
        <v>-5.5495928277783536E-3</v>
      </c>
      <c r="M61">
        <v>-5.5364402742808126E-3</v>
      </c>
      <c r="N61">
        <v>-5.4907632269689871E-3</v>
      </c>
      <c r="O61">
        <v>-5.5404836931350074E-3</v>
      </c>
      <c r="P61">
        <v>-5.5685400206655963E-3</v>
      </c>
    </row>
    <row r="62" spans="1:16" x14ac:dyDescent="0.25">
      <c r="A62" s="1">
        <v>59</v>
      </c>
      <c r="B62" s="5">
        <v>-5.9387279989536901E-3</v>
      </c>
      <c r="C62">
        <v>-5.7482965905234114E-3</v>
      </c>
      <c r="D62">
        <v>-3.7409719555041489E-3</v>
      </c>
      <c r="E62" s="5">
        <v>-5.5850328888404502E-3</v>
      </c>
      <c r="F62">
        <v>-5.4369588775066216E-3</v>
      </c>
      <c r="G62">
        <v>-5.5307889775066147E-3</v>
      </c>
      <c r="H62">
        <v>-5.2162565247040379E-3</v>
      </c>
      <c r="I62">
        <v>-5.1974590965441422E-3</v>
      </c>
      <c r="J62">
        <v>-5.1297976355711341E-3</v>
      </c>
      <c r="K62">
        <v>-5.5823292693049122E-3</v>
      </c>
      <c r="L62">
        <v>-5.5495925000989214E-3</v>
      </c>
      <c r="M62">
        <v>-5.5364846968614578E-3</v>
      </c>
      <c r="N62">
        <v>-5.4908960226679121E-3</v>
      </c>
      <c r="O62">
        <v>-5.5404987104864054E-3</v>
      </c>
      <c r="P62">
        <v>-5.5684910973908064E-3</v>
      </c>
    </row>
    <row r="63" spans="1:16" x14ac:dyDescent="0.25">
      <c r="A63" s="1">
        <v>60</v>
      </c>
      <c r="B63" s="5">
        <v>-5.9369901648217097E-3</v>
      </c>
      <c r="C63">
        <v>-5.7478043020980103E-3</v>
      </c>
      <c r="D63">
        <v>-3.7467273037693201E-3</v>
      </c>
      <c r="E63" s="5">
        <v>-5.5849183396708404E-3</v>
      </c>
      <c r="F63">
        <v>-5.437122474280816E-3</v>
      </c>
      <c r="G63">
        <v>-5.5314016355711296E-3</v>
      </c>
      <c r="H63">
        <v>-5.2167332762421024E-3</v>
      </c>
      <c r="I63">
        <v>-5.1995349169362617E-3</v>
      </c>
      <c r="J63">
        <v>-5.1307492484743604E-3</v>
      </c>
      <c r="K63">
        <v>-5.5821981648876071E-3</v>
      </c>
      <c r="L63">
        <v>-5.5495921724744348E-3</v>
      </c>
      <c r="M63">
        <v>-5.536529119442103E-3</v>
      </c>
      <c r="N63">
        <v>-5.4910288183668372E-3</v>
      </c>
      <c r="O63">
        <v>-5.5405137278378034E-3</v>
      </c>
      <c r="P63">
        <v>-5.5684422036769094E-3</v>
      </c>
    </row>
    <row r="64" spans="1:16" x14ac:dyDescent="0.25">
      <c r="A64" s="1">
        <v>61</v>
      </c>
      <c r="B64" s="5">
        <v>-5.9352548036920496E-3</v>
      </c>
      <c r="C64">
        <v>-5.7473122191409164E-3</v>
      </c>
      <c r="D64">
        <v>-3.752472107359326E-3</v>
      </c>
      <c r="E64" s="5">
        <v>-5.5848038162254797E-3</v>
      </c>
      <c r="F64">
        <v>-5.4372860710550086E-3</v>
      </c>
      <c r="G64">
        <v>-5.5320142936356471E-3</v>
      </c>
      <c r="H64">
        <v>-5.217210027780167E-3</v>
      </c>
      <c r="I64">
        <v>-5.201610737328383E-3</v>
      </c>
      <c r="J64">
        <v>-5.1317008613775859E-3</v>
      </c>
      <c r="K64">
        <v>-5.5820674723787286E-3</v>
      </c>
      <c r="L64">
        <v>-5.5495918449048843E-3</v>
      </c>
      <c r="M64">
        <v>-5.5365735420227482E-3</v>
      </c>
      <c r="N64">
        <v>-5.4911616140657614E-3</v>
      </c>
      <c r="O64">
        <v>-5.5405287451892006E-3</v>
      </c>
      <c r="P64">
        <v>-5.5683933394971184E-3</v>
      </c>
    </row>
    <row r="65" spans="1:16" x14ac:dyDescent="0.25">
      <c r="A65" s="1">
        <v>62</v>
      </c>
      <c r="B65" s="5">
        <v>-5.9335219091014796E-3</v>
      </c>
      <c r="C65">
        <v>-5.7468203415235097E-3</v>
      </c>
      <c r="D65">
        <v>-3.7582063952268179E-3</v>
      </c>
      <c r="E65" s="5">
        <v>-5.5846893185302797E-3</v>
      </c>
      <c r="F65">
        <v>-5.437449667829203E-3</v>
      </c>
      <c r="G65">
        <v>-5.5326269517001628E-3</v>
      </c>
      <c r="H65">
        <v>-5.2176867793182324E-3</v>
      </c>
      <c r="I65">
        <v>-5.2036865577205034E-3</v>
      </c>
      <c r="J65">
        <v>-5.1326524742808122E-3</v>
      </c>
      <c r="K65">
        <v>-5.5819371904422058E-3</v>
      </c>
      <c r="L65">
        <v>-5.54959151739025E-3</v>
      </c>
      <c r="M65">
        <v>-5.5366179646033926E-3</v>
      </c>
      <c r="N65">
        <v>-5.4912944097646856E-3</v>
      </c>
      <c r="O65">
        <v>-5.5405437625405986E-3</v>
      </c>
      <c r="P65">
        <v>-5.5683445048246806E-3</v>
      </c>
    </row>
    <row r="66" spans="1:16" x14ac:dyDescent="0.25">
      <c r="A66" s="1">
        <v>63</v>
      </c>
      <c r="B66" s="5">
        <v>-5.9317914746158896E-3</v>
      </c>
      <c r="C66">
        <v>-5.7463286691173E-3</v>
      </c>
      <c r="D66">
        <v>-3.7639301962185579E-3</v>
      </c>
      <c r="E66" s="5">
        <v>-5.5845748466111997E-3</v>
      </c>
      <c r="F66">
        <v>-5.4376132646033956E-3</v>
      </c>
      <c r="G66">
        <v>-5.5332396097646794E-3</v>
      </c>
      <c r="H66">
        <v>-5.218163530856296E-3</v>
      </c>
      <c r="I66">
        <v>-5.2057623781126229E-3</v>
      </c>
      <c r="J66">
        <v>-5.1336040871840377E-3</v>
      </c>
      <c r="K66">
        <v>-5.5818073177474874E-3</v>
      </c>
      <c r="L66">
        <v>-5.549591189930524E-3</v>
      </c>
      <c r="M66">
        <v>-5.5366623871840387E-3</v>
      </c>
      <c r="N66">
        <v>-5.4914272054636124E-3</v>
      </c>
      <c r="O66">
        <v>-5.5405587798919957E-3</v>
      </c>
      <c r="P66">
        <v>-5.5682956996328812E-3</v>
      </c>
    </row>
    <row r="67" spans="1:16" x14ac:dyDescent="0.25">
      <c r="A67" s="1">
        <v>64</v>
      </c>
      <c r="B67" s="5">
        <v>-5.9300634938301497E-3</v>
      </c>
      <c r="C67">
        <v>-5.7458372017938873E-3</v>
      </c>
      <c r="D67">
        <v>-3.7696435390758868E-3</v>
      </c>
      <c r="E67" s="5">
        <v>-5.5844604004942301E-3</v>
      </c>
      <c r="F67">
        <v>-5.4377768613775891E-3</v>
      </c>
      <c r="G67">
        <v>-5.5338522678291951E-3</v>
      </c>
      <c r="H67">
        <v>-5.2186402823943606E-3</v>
      </c>
      <c r="I67">
        <v>-5.2078381985047432E-3</v>
      </c>
      <c r="J67">
        <v>-5.1345557000872632E-3</v>
      </c>
      <c r="K67">
        <v>-5.5816778529695788E-3</v>
      </c>
      <c r="L67">
        <v>-5.5495908625256872E-3</v>
      </c>
      <c r="M67">
        <v>-5.5367068097646839E-3</v>
      </c>
      <c r="N67">
        <v>-5.4915600011625357E-3</v>
      </c>
      <c r="O67">
        <v>-5.5405737972433937E-3</v>
      </c>
      <c r="P67">
        <v>-5.568246923895028E-3</v>
      </c>
    </row>
    <row r="68" spans="1:16" x14ac:dyDescent="0.25">
      <c r="A68" s="1">
        <v>65</v>
      </c>
      <c r="B68" s="5">
        <v>-5.9283379603678604E-3</v>
      </c>
      <c r="C68">
        <v>-5.7453459394249872E-3</v>
      </c>
      <c r="D68">
        <v>-3.7753464524352188E-3</v>
      </c>
      <c r="E68" s="5">
        <v>-5.5843459802053796E-3</v>
      </c>
      <c r="F68">
        <v>-5.4379404581517826E-3</v>
      </c>
      <c r="G68">
        <v>-5.5344649258937118E-3</v>
      </c>
      <c r="H68">
        <v>-5.2191170339324251E-3</v>
      </c>
      <c r="I68">
        <v>-5.2099140188968636E-3</v>
      </c>
      <c r="J68">
        <v>-5.1355073129904904E-3</v>
      </c>
      <c r="K68">
        <v>-5.5815487947890137E-3</v>
      </c>
      <c r="L68">
        <v>-5.5495905351757302E-3</v>
      </c>
      <c r="M68">
        <v>-5.5367512323453291E-3</v>
      </c>
      <c r="N68">
        <v>-5.4916927968614599E-3</v>
      </c>
      <c r="O68">
        <v>-5.5405888145947917E-3</v>
      </c>
      <c r="P68">
        <v>-5.5681981775844679E-3</v>
      </c>
    </row>
    <row r="69" spans="1:16" x14ac:dyDescent="0.25">
      <c r="A69" s="1">
        <v>66</v>
      </c>
      <c r="B69" s="5">
        <v>-5.92661486788113E-3</v>
      </c>
      <c r="C69">
        <v>-5.7448548818824141E-3</v>
      </c>
      <c r="D69">
        <v>-3.7810389648285109E-3</v>
      </c>
      <c r="E69" s="5">
        <v>-5.5842315857707403E-3</v>
      </c>
      <c r="F69">
        <v>-5.438104054925977E-3</v>
      </c>
      <c r="G69">
        <v>-5.5350775839582284E-3</v>
      </c>
      <c r="H69">
        <v>-5.2195937854704897E-3</v>
      </c>
      <c r="I69">
        <v>-5.2119898392889849E-3</v>
      </c>
      <c r="J69">
        <v>-5.136458925893715E-3</v>
      </c>
      <c r="K69">
        <v>-5.5814201418917754E-3</v>
      </c>
      <c r="L69">
        <v>-5.5495902078806364E-3</v>
      </c>
      <c r="M69">
        <v>-5.5367956549259743E-3</v>
      </c>
      <c r="N69">
        <v>-5.4918255925603858E-3</v>
      </c>
      <c r="O69">
        <v>-5.5406038319461889E-3</v>
      </c>
      <c r="P69">
        <v>-5.568149460674578E-3</v>
      </c>
    </row>
    <row r="70" spans="1:16" x14ac:dyDescent="0.25">
      <c r="A70" s="1">
        <v>67</v>
      </c>
      <c r="B70" s="5">
        <v>-5.9248942100504701E-3</v>
      </c>
      <c r="C70">
        <v>-5.7443640290381019E-3</v>
      </c>
      <c r="D70">
        <v>-3.7867211046837411E-3</v>
      </c>
      <c r="E70" s="5">
        <v>-5.5841172172163903E-3</v>
      </c>
      <c r="F70">
        <v>-5.4382676517001696E-3</v>
      </c>
      <c r="G70">
        <v>-5.5356902420227441E-3</v>
      </c>
      <c r="H70">
        <v>-5.2200705370085533E-3</v>
      </c>
      <c r="I70">
        <v>-5.2140656596811044E-3</v>
      </c>
      <c r="J70">
        <v>-5.1374105387969396E-3</v>
      </c>
      <c r="K70">
        <v>-5.5812918929693369E-3</v>
      </c>
      <c r="L70">
        <v>-5.5495898806403919E-3</v>
      </c>
      <c r="M70">
        <v>-5.5368400775066204E-3</v>
      </c>
      <c r="N70">
        <v>-5.49195838825931E-3</v>
      </c>
      <c r="O70">
        <v>-5.5406188492975877E-3</v>
      </c>
      <c r="P70">
        <v>-5.568100773138766E-3</v>
      </c>
    </row>
    <row r="71" spans="1:16" x14ac:dyDescent="0.25">
      <c r="A71" s="1">
        <v>68</v>
      </c>
      <c r="B71" s="5">
        <v>-5.9231759805845104E-3</v>
      </c>
      <c r="C71">
        <v>-5.7438733807640809E-3</v>
      </c>
      <c r="D71">
        <v>-3.792392900325384E-3</v>
      </c>
      <c r="E71" s="5">
        <v>-5.58400287456847E-3</v>
      </c>
      <c r="F71">
        <v>-5.438431248474364E-3</v>
      </c>
      <c r="G71">
        <v>-5.5363029000872598E-3</v>
      </c>
      <c r="H71">
        <v>-5.2205472885466179E-3</v>
      </c>
      <c r="I71">
        <v>-5.216141480073223E-3</v>
      </c>
      <c r="J71">
        <v>-5.1383621517001668E-3</v>
      </c>
      <c r="K71">
        <v>-5.5811640467185617E-3</v>
      </c>
      <c r="L71">
        <v>-5.5495895534549856E-3</v>
      </c>
      <c r="M71">
        <v>-5.5368845000872647E-3</v>
      </c>
      <c r="N71">
        <v>-5.4920911839582342E-3</v>
      </c>
      <c r="O71">
        <v>-5.5406338666489858E-3</v>
      </c>
      <c r="P71">
        <v>-5.5680521149504749E-3</v>
      </c>
    </row>
    <row r="72" spans="1:16" x14ac:dyDescent="0.25">
      <c r="A72" s="1">
        <v>69</v>
      </c>
      <c r="B72" s="5">
        <v>-5.9214601732198203E-3</v>
      </c>
      <c r="C72">
        <v>-5.7433829369324873E-3</v>
      </c>
      <c r="D72">
        <v>-3.79805437997488E-3</v>
      </c>
      <c r="E72" s="5">
        <v>-5.5838885578531599E-3</v>
      </c>
      <c r="F72">
        <v>-5.4385948452485566E-3</v>
      </c>
      <c r="G72">
        <v>-5.5369155581517764E-3</v>
      </c>
      <c r="H72">
        <v>-5.2210240400846833E-3</v>
      </c>
      <c r="I72">
        <v>-5.2182173004653443E-3</v>
      </c>
      <c r="J72">
        <v>-5.1393137646033923E-3</v>
      </c>
      <c r="K72">
        <v>-5.5810366018417424E-3</v>
      </c>
      <c r="L72">
        <v>-5.5495892263244008E-3</v>
      </c>
      <c r="M72">
        <v>-5.5369289226679099E-3</v>
      </c>
      <c r="N72">
        <v>-5.4922239796571602E-3</v>
      </c>
      <c r="O72">
        <v>-5.5406488840003838E-3</v>
      </c>
      <c r="P72">
        <v>-5.5680034860831774E-3</v>
      </c>
    </row>
    <row r="73" spans="1:16" x14ac:dyDescent="0.25">
      <c r="A73" s="1">
        <v>70</v>
      </c>
      <c r="B73" s="5">
        <v>-5.9197467817207697E-3</v>
      </c>
      <c r="C73">
        <v>-5.7428926974155744E-3</v>
      </c>
      <c r="D73">
        <v>-3.8037055717511019E-3</v>
      </c>
      <c r="E73" s="5">
        <v>-5.5837742670966596E-3</v>
      </c>
      <c r="F73">
        <v>-5.438758442022751E-3</v>
      </c>
      <c r="G73">
        <v>-5.5375282162162922E-3</v>
      </c>
      <c r="H73">
        <v>-5.2215007916227478E-3</v>
      </c>
      <c r="I73">
        <v>-5.2202931208574646E-3</v>
      </c>
      <c r="J73">
        <v>-5.1402653775066177E-3</v>
      </c>
      <c r="K73">
        <v>-5.5809095570465185E-3</v>
      </c>
      <c r="L73">
        <v>-5.5495888992486246E-3</v>
      </c>
      <c r="M73">
        <v>-5.5369733452485543E-3</v>
      </c>
      <c r="N73">
        <v>-5.4923567753560843E-3</v>
      </c>
      <c r="O73">
        <v>-5.5406639013517809E-3</v>
      </c>
      <c r="P73">
        <v>-5.5679548865103772E-3</v>
      </c>
    </row>
    <row r="74" spans="1:16" x14ac:dyDescent="0.25">
      <c r="A74" s="1">
        <v>71</v>
      </c>
      <c r="B74" s="5">
        <v>-5.9180357998792699E-3</v>
      </c>
      <c r="C74">
        <v>-5.7424026620856907E-3</v>
      </c>
      <c r="D74">
        <v>-3.8093465036708228E-3</v>
      </c>
      <c r="E74" s="5">
        <v>-5.5836600023252301E-3</v>
      </c>
      <c r="F74">
        <v>-5.4389220387969454E-3</v>
      </c>
      <c r="G74">
        <v>-5.5381408742808088E-3</v>
      </c>
      <c r="H74">
        <v>-5.2219775431608124E-3</v>
      </c>
      <c r="I74">
        <v>-5.2223689412495833E-3</v>
      </c>
      <c r="J74">
        <v>-5.1412169904098441E-3</v>
      </c>
      <c r="K74">
        <v>-5.580782911045897E-3</v>
      </c>
      <c r="L74">
        <v>-5.5495885722276449E-3</v>
      </c>
      <c r="M74">
        <v>-5.5370177678292004E-3</v>
      </c>
      <c r="N74">
        <v>-5.4924895710550094E-3</v>
      </c>
      <c r="O74">
        <v>-5.5406789187031789E-3</v>
      </c>
      <c r="P74">
        <v>-5.567906316205613E-3</v>
      </c>
    </row>
    <row r="75" spans="1:16" x14ac:dyDescent="0.25">
      <c r="A75" s="1">
        <v>72</v>
      </c>
      <c r="B75" s="5">
        <v>-5.9163272215146398E-3</v>
      </c>
      <c r="C75">
        <v>-5.7419128308152951E-3</v>
      </c>
      <c r="D75">
        <v>-3.8149772036491789E-3</v>
      </c>
      <c r="E75" s="5">
        <v>-5.58354576356515E-3</v>
      </c>
      <c r="F75">
        <v>-5.439085635571138E-3</v>
      </c>
      <c r="G75">
        <v>-5.5387535323453236E-3</v>
      </c>
      <c r="H75">
        <v>-5.2224542946988769E-3</v>
      </c>
      <c r="I75">
        <v>-5.2244447616417063E-3</v>
      </c>
      <c r="J75">
        <v>-5.1421686033130704E-3</v>
      </c>
      <c r="K75">
        <v>-5.5806566625581609E-3</v>
      </c>
      <c r="L75">
        <v>-5.549588245261446E-3</v>
      </c>
      <c r="M75">
        <v>-5.5370621904098447E-3</v>
      </c>
      <c r="N75">
        <v>-5.4926223667539336E-3</v>
      </c>
      <c r="O75">
        <v>-5.5406939360545769E-3</v>
      </c>
      <c r="P75">
        <v>-5.5678577751424527E-3</v>
      </c>
    </row>
    <row r="76" spans="1:16" x14ac:dyDescent="0.25">
      <c r="A76" s="1">
        <v>73</v>
      </c>
      <c r="B76" s="5">
        <v>-5.91462104047338E-3</v>
      </c>
      <c r="C76">
        <v>-5.7414232034769556E-3</v>
      </c>
      <c r="D76">
        <v>-3.820597699500126E-3</v>
      </c>
      <c r="E76" s="5">
        <v>-5.5834315508427402E-3</v>
      </c>
      <c r="F76">
        <v>-5.4392492323453324E-3</v>
      </c>
      <c r="G76">
        <v>-5.5393661904098411E-3</v>
      </c>
      <c r="H76">
        <v>-5.2229310462369406E-3</v>
      </c>
      <c r="I76">
        <v>-5.2265205820338249E-3</v>
      </c>
      <c r="J76">
        <v>-5.1431202162162959E-3</v>
      </c>
      <c r="K76">
        <v>-5.5805308103069337E-3</v>
      </c>
      <c r="L76">
        <v>-5.5495879183500157E-3</v>
      </c>
      <c r="M76">
        <v>-5.5371066129904908E-3</v>
      </c>
      <c r="N76">
        <v>-5.4927551624528587E-3</v>
      </c>
      <c r="O76">
        <v>-5.5407089534059749E-3</v>
      </c>
      <c r="P76">
        <v>-5.5678092632944981E-3</v>
      </c>
    </row>
    <row r="77" spans="1:16" x14ac:dyDescent="0.25">
      <c r="A77" s="1">
        <v>74</v>
      </c>
      <c r="B77" s="5">
        <v>-5.9129172506290203E-3</v>
      </c>
      <c r="C77">
        <v>-5.7409337799433444E-3</v>
      </c>
      <c r="D77">
        <v>-3.8262080189369022E-3</v>
      </c>
      <c r="E77" s="5">
        <v>-5.5833173641843701E-3</v>
      </c>
      <c r="F77">
        <v>-5.4394128291195259E-3</v>
      </c>
      <c r="G77">
        <v>-5.5399788484743568E-3</v>
      </c>
      <c r="H77">
        <v>-5.223407797775006E-3</v>
      </c>
      <c r="I77">
        <v>-5.2285964024259444E-3</v>
      </c>
      <c r="J77">
        <v>-5.1440718291195214E-3</v>
      </c>
      <c r="K77">
        <v>-5.5804053530210673E-3</v>
      </c>
      <c r="L77">
        <v>-5.5495875914933369E-3</v>
      </c>
      <c r="M77">
        <v>-5.5371510355711352E-3</v>
      </c>
      <c r="N77">
        <v>-5.4928879581517829E-3</v>
      </c>
      <c r="O77">
        <v>-5.5407239707573721E-3</v>
      </c>
      <c r="P77">
        <v>-5.5677607806353807E-3</v>
      </c>
    </row>
    <row r="78" spans="1:16" x14ac:dyDescent="0.25">
      <c r="A78" s="1">
        <v>75</v>
      </c>
      <c r="B78" s="5">
        <v>-5.9112158458818802E-3</v>
      </c>
      <c r="C78">
        <v>-5.7404445600872361E-3</v>
      </c>
      <c r="D78">
        <v>-3.8318081895724822E-3</v>
      </c>
      <c r="E78" s="5">
        <v>-5.5832032036164199E-3</v>
      </c>
      <c r="F78">
        <v>-5.4395764258937194E-3</v>
      </c>
      <c r="G78">
        <v>-5.5405915065388726E-3</v>
      </c>
      <c r="H78">
        <v>-5.2238845493130714E-3</v>
      </c>
      <c r="I78">
        <v>-5.2306722228180657E-3</v>
      </c>
      <c r="J78">
        <v>-5.1450234420227477E-3</v>
      </c>
      <c r="K78">
        <v>-5.580280289434655E-3</v>
      </c>
      <c r="L78">
        <v>-5.5495872646914007E-3</v>
      </c>
      <c r="M78">
        <v>-5.5371954581517804E-3</v>
      </c>
      <c r="N78">
        <v>-5.4930207538507079E-3</v>
      </c>
      <c r="O78">
        <v>-5.5407389881087701E-3</v>
      </c>
      <c r="P78">
        <v>-5.5677123271387647E-3</v>
      </c>
    </row>
    <row r="79" spans="1:16" x14ac:dyDescent="0.25">
      <c r="A79" s="1">
        <v>76</v>
      </c>
      <c r="B79" s="5">
        <v>-5.9095168201589903E-3</v>
      </c>
      <c r="C79">
        <v>-5.7399555437815161E-3</v>
      </c>
      <c r="D79">
        <v>-3.8373982389200301E-3</v>
      </c>
      <c r="E79" s="5">
        <v>-5.5830890691653404E-3</v>
      </c>
      <c r="F79">
        <v>-5.439740022667912E-3</v>
      </c>
      <c r="G79">
        <v>-5.5412041646033892E-3</v>
      </c>
      <c r="H79">
        <v>-5.2243613008511342E-3</v>
      </c>
      <c r="I79">
        <v>-5.232748043210186E-3</v>
      </c>
      <c r="J79">
        <v>-5.1459750549259732E-3</v>
      </c>
      <c r="K79">
        <v>-5.5801556182870004E-3</v>
      </c>
      <c r="L79">
        <v>-5.5495869379441906E-3</v>
      </c>
      <c r="M79">
        <v>-5.5372398807324256E-3</v>
      </c>
      <c r="N79">
        <v>-5.493153549549633E-3</v>
      </c>
      <c r="O79">
        <v>-5.5407540054601681E-3</v>
      </c>
      <c r="P79">
        <v>-5.5676639027783456E-3</v>
      </c>
    </row>
    <row r="80" spans="1:16" x14ac:dyDescent="0.25">
      <c r="A80" s="1">
        <v>77</v>
      </c>
      <c r="B80" s="5">
        <v>-5.9078201674137801E-3</v>
      </c>
      <c r="C80">
        <v>-5.7394667308991714E-3</v>
      </c>
      <c r="D80">
        <v>-3.8429781943933468E-3</v>
      </c>
      <c r="E80" s="5">
        <v>-5.5829749608575898E-3</v>
      </c>
      <c r="F80">
        <v>-5.4399036194421064E-3</v>
      </c>
      <c r="G80">
        <v>-5.5418168226679049E-3</v>
      </c>
      <c r="H80">
        <v>-5.2248380523891988E-3</v>
      </c>
      <c r="I80">
        <v>-5.2348238636023064E-3</v>
      </c>
      <c r="J80">
        <v>-5.1469266678291986E-3</v>
      </c>
      <c r="K80">
        <v>-5.5800313383225861E-3</v>
      </c>
      <c r="L80">
        <v>-5.5495866112516921E-3</v>
      </c>
      <c r="M80">
        <v>-5.5372843033130708E-3</v>
      </c>
      <c r="N80">
        <v>-5.4932863452485572E-3</v>
      </c>
      <c r="O80">
        <v>-5.5407690228115661E-3</v>
      </c>
      <c r="P80">
        <v>-5.5676155075278537E-3</v>
      </c>
    </row>
    <row r="81" spans="1:16" x14ac:dyDescent="0.25">
      <c r="A81" s="1">
        <v>78</v>
      </c>
      <c r="B81" s="5">
        <v>-5.90612588162601E-3</v>
      </c>
      <c r="C81">
        <v>-5.7389781213132993E-3</v>
      </c>
      <c r="D81">
        <v>-3.8485480833073261E-3</v>
      </c>
      <c r="E81" s="5">
        <v>-5.5828608787196901E-3</v>
      </c>
      <c r="F81">
        <v>-5.440067216216299E-3</v>
      </c>
      <c r="G81">
        <v>-5.5424294807324224E-3</v>
      </c>
      <c r="H81">
        <v>-5.2253148039272633E-3</v>
      </c>
      <c r="I81">
        <v>-5.2368996839944277E-3</v>
      </c>
      <c r="J81">
        <v>-5.147878280732425E-3</v>
      </c>
      <c r="K81">
        <v>-5.5799074482910513E-3</v>
      </c>
      <c r="L81">
        <v>-5.5495862846138928E-3</v>
      </c>
      <c r="M81">
        <v>-5.537328725893716E-3</v>
      </c>
      <c r="N81">
        <v>-5.4934191409474814E-3</v>
      </c>
      <c r="O81">
        <v>-5.5407840401629641E-3</v>
      </c>
      <c r="P81">
        <v>-5.5675671413610451E-3</v>
      </c>
    </row>
    <row r="82" spans="1:16" x14ac:dyDescent="0.25">
      <c r="A82" s="1">
        <v>79</v>
      </c>
      <c r="B82" s="5">
        <v>-5.9044339568015396E-3</v>
      </c>
      <c r="C82">
        <v>-5.738489714897101E-3</v>
      </c>
      <c r="D82">
        <v>-3.8541079328783911E-3</v>
      </c>
      <c r="E82" s="5">
        <v>-5.5827468227781802E-3</v>
      </c>
      <c r="F82">
        <v>-5.4402308129904934E-3</v>
      </c>
      <c r="G82">
        <v>-5.5430421387969372E-3</v>
      </c>
      <c r="H82">
        <v>-5.2257915554653278E-3</v>
      </c>
      <c r="I82">
        <v>-5.2389755043865463E-3</v>
      </c>
      <c r="J82">
        <v>-5.1488298936356496E-3</v>
      </c>
      <c r="K82">
        <v>-5.5797839469471722E-3</v>
      </c>
      <c r="L82">
        <v>-5.5495859580307789E-3</v>
      </c>
      <c r="M82">
        <v>-5.5373731484743612E-3</v>
      </c>
      <c r="N82">
        <v>-5.4935519366464073E-3</v>
      </c>
      <c r="O82">
        <v>-5.5407990575143621E-3</v>
      </c>
      <c r="P82">
        <v>-5.5675188042517117E-3</v>
      </c>
    </row>
    <row r="83" spans="1:16" x14ac:dyDescent="0.25">
      <c r="A83" s="1">
        <v>80</v>
      </c>
      <c r="B83" s="5">
        <v>-5.9027443869721797E-3</v>
      </c>
      <c r="C83">
        <v>-5.7380015115238783E-3</v>
      </c>
      <c r="D83">
        <v>-3.859657770224944E-3</v>
      </c>
      <c r="E83" s="5">
        <v>-5.5826327930596498E-3</v>
      </c>
      <c r="F83">
        <v>-5.440394409764686E-3</v>
      </c>
      <c r="G83">
        <v>-5.5436547968614538E-3</v>
      </c>
      <c r="H83">
        <v>-5.2262683070033924E-3</v>
      </c>
      <c r="I83">
        <v>-5.2410513247786684E-3</v>
      </c>
      <c r="J83">
        <v>-5.1497815065388759E-3</v>
      </c>
      <c r="K83">
        <v>-5.5796608330508212E-3</v>
      </c>
      <c r="L83">
        <v>-5.5495856315023358E-3</v>
      </c>
      <c r="M83">
        <v>-5.5374175710550056E-3</v>
      </c>
      <c r="N83">
        <v>-5.4936847323453306E-3</v>
      </c>
      <c r="O83">
        <v>-5.5408140748657601E-3</v>
      </c>
      <c r="P83">
        <v>-5.5674704961736739E-3</v>
      </c>
    </row>
    <row r="84" spans="1:16" x14ac:dyDescent="0.25">
      <c r="A84" s="1">
        <v>81</v>
      </c>
      <c r="B84" s="5">
        <v>-5.9010571661954701E-3</v>
      </c>
      <c r="C84">
        <v>-5.737513511067046E-3</v>
      </c>
      <c r="D84">
        <v>-3.865197622367803E-3</v>
      </c>
      <c r="E84" s="5">
        <v>-5.5825187895907199E-3</v>
      </c>
      <c r="F84">
        <v>-5.4405580065388804E-3</v>
      </c>
      <c r="G84">
        <v>-5.5442674549259696E-3</v>
      </c>
      <c r="H84">
        <v>-5.2267450585414578E-3</v>
      </c>
      <c r="I84">
        <v>-5.2431271451707871E-3</v>
      </c>
      <c r="J84">
        <v>-5.1507331194421023E-3</v>
      </c>
      <c r="K84">
        <v>-5.5795381053669445E-3</v>
      </c>
      <c r="L84">
        <v>-5.5495853050285511E-3</v>
      </c>
      <c r="M84">
        <v>-5.5374619936356517E-3</v>
      </c>
      <c r="N84">
        <v>-5.4938175280442557E-3</v>
      </c>
      <c r="O84">
        <v>-5.5408290922171572E-3</v>
      </c>
      <c r="P84">
        <v>-5.5674222171007877E-3</v>
      </c>
    </row>
    <row r="85" spans="1:16" x14ac:dyDescent="0.25">
      <c r="A85" s="1">
        <v>82</v>
      </c>
      <c r="B85" s="5">
        <v>-5.8993722885545804E-3</v>
      </c>
      <c r="C85">
        <v>-5.7370257134001209E-3</v>
      </c>
      <c r="D85">
        <v>-3.8707275162306451E-3</v>
      </c>
      <c r="E85" s="5">
        <v>-5.5824048123980499E-3</v>
      </c>
      <c r="F85">
        <v>-5.4407216033130739E-3</v>
      </c>
      <c r="G85">
        <v>-5.5448801129904853E-3</v>
      </c>
      <c r="H85">
        <v>-5.2272218100795223E-3</v>
      </c>
      <c r="I85">
        <v>-5.2452029655629083E-3</v>
      </c>
      <c r="J85">
        <v>-5.1516847323453277E-3</v>
      </c>
      <c r="K85">
        <v>-5.579415762665553E-3</v>
      </c>
      <c r="L85">
        <v>-5.5495849786094094E-3</v>
      </c>
      <c r="M85">
        <v>-5.5375064162162969E-3</v>
      </c>
      <c r="N85">
        <v>-5.4939503237431807E-3</v>
      </c>
      <c r="O85">
        <v>-5.5408441095685552E-3</v>
      </c>
      <c r="P85">
        <v>-5.5673739670069359E-3</v>
      </c>
    </row>
    <row r="86" spans="1:16" x14ac:dyDescent="0.25">
      <c r="A86" s="1">
        <v>83</v>
      </c>
      <c r="B86" s="5">
        <v>-5.89768974815806E-3</v>
      </c>
      <c r="C86">
        <v>-5.736538118396718E-3</v>
      </c>
      <c r="D86">
        <v>-3.8762474786404378E-3</v>
      </c>
      <c r="E86" s="5">
        <v>-5.5822908615083397E-3</v>
      </c>
      <c r="F86">
        <v>-5.4408852000872674E-3</v>
      </c>
      <c r="G86">
        <v>-5.5454927710550019E-3</v>
      </c>
      <c r="H86">
        <v>-5.2276985616175869E-3</v>
      </c>
      <c r="I86">
        <v>-5.2472787859550269E-3</v>
      </c>
      <c r="J86">
        <v>-5.1526363452485541E-3</v>
      </c>
      <c r="K86">
        <v>-5.5792938037216603E-3</v>
      </c>
      <c r="L86">
        <v>-5.5495846522448994E-3</v>
      </c>
      <c r="M86">
        <v>-5.5375508387969421E-3</v>
      </c>
      <c r="N86">
        <v>-5.4940831194421058E-3</v>
      </c>
      <c r="O86">
        <v>-5.5408591269199533E-3</v>
      </c>
      <c r="P86">
        <v>-5.567325745866037E-3</v>
      </c>
    </row>
    <row r="87" spans="1:16" x14ac:dyDescent="0.25">
      <c r="A87" s="1">
        <v>84</v>
      </c>
      <c r="B87" s="5">
        <v>-5.8960095391397604E-3</v>
      </c>
      <c r="C87">
        <v>-5.7360507259305703E-3</v>
      </c>
      <c r="D87">
        <v>-3.8817575363278749E-3</v>
      </c>
      <c r="E87" s="5">
        <v>-5.58217693694833E-3</v>
      </c>
      <c r="F87">
        <v>-5.4410487968614609E-3</v>
      </c>
      <c r="G87">
        <v>-5.5461054291195177E-3</v>
      </c>
      <c r="H87">
        <v>-5.2281753131556514E-3</v>
      </c>
      <c r="I87">
        <v>-5.2493546063471491E-3</v>
      </c>
      <c r="J87">
        <v>-5.1535879581517804E-3</v>
      </c>
      <c r="K87">
        <v>-5.5791722273153188E-3</v>
      </c>
      <c r="L87">
        <v>-5.5495843259350053E-3</v>
      </c>
      <c r="M87">
        <v>-5.5375952613775873E-3</v>
      </c>
      <c r="N87">
        <v>-5.49421591514103E-3</v>
      </c>
      <c r="O87">
        <v>-5.5408741442713513E-3</v>
      </c>
      <c r="P87">
        <v>-5.5672775536520364E-3</v>
      </c>
    </row>
    <row r="88" spans="1:16" x14ac:dyDescent="0.25">
      <c r="A88" s="1">
        <v>85</v>
      </c>
      <c r="B88" s="5">
        <v>-5.89433165565857E-3</v>
      </c>
      <c r="C88">
        <v>-5.7355635358755062E-3</v>
      </c>
      <c r="D88">
        <v>-3.8872577159278078E-3</v>
      </c>
      <c r="E88" s="5">
        <v>-5.5820630387447799E-3</v>
      </c>
      <c r="F88">
        <v>-5.4412123936356544E-3</v>
      </c>
      <c r="G88">
        <v>-5.5467180871840343E-3</v>
      </c>
      <c r="H88">
        <v>-5.2286520646937151E-3</v>
      </c>
      <c r="I88">
        <v>-5.2514304267392694E-3</v>
      </c>
      <c r="J88">
        <v>-5.1545395710550059E-3</v>
      </c>
      <c r="K88">
        <v>-5.5790510322315245E-3</v>
      </c>
      <c r="L88">
        <v>-5.5495839996797126E-3</v>
      </c>
      <c r="M88">
        <v>-5.5376396839582316E-3</v>
      </c>
      <c r="N88">
        <v>-5.4943487108399551E-3</v>
      </c>
      <c r="O88">
        <v>-5.5408891616227484E-3</v>
      </c>
      <c r="P88">
        <v>-5.5672293903389139E-3</v>
      </c>
    </row>
    <row r="89" spans="1:16" x14ac:dyDescent="0.25">
      <c r="A89" s="1">
        <v>86</v>
      </c>
      <c r="B89" s="5">
        <v>-5.8926560918983297E-3</v>
      </c>
      <c r="C89">
        <v>-5.7350765481054642E-3</v>
      </c>
      <c r="D89">
        <v>-3.8927480439796768E-3</v>
      </c>
      <c r="E89" s="5">
        <v>-5.5819491669245203E-3</v>
      </c>
      <c r="F89">
        <v>-5.4413759904098479E-3</v>
      </c>
      <c r="G89">
        <v>-5.54733074524855E-3</v>
      </c>
      <c r="H89">
        <v>-5.2291288162317796E-3</v>
      </c>
      <c r="I89">
        <v>-5.2535062471313872E-3</v>
      </c>
      <c r="J89">
        <v>-5.1554911839582314E-3</v>
      </c>
      <c r="K89">
        <v>-5.5789302172602421E-3</v>
      </c>
      <c r="L89">
        <v>-5.5495836734790107E-3</v>
      </c>
      <c r="M89">
        <v>-5.5376841065388777E-3</v>
      </c>
      <c r="N89">
        <v>-5.4944815065388801E-3</v>
      </c>
      <c r="O89">
        <v>-5.5409041789741464E-3</v>
      </c>
      <c r="P89">
        <v>-5.5671812559006792E-3</v>
      </c>
    </row>
    <row r="90" spans="1:16" x14ac:dyDescent="0.25">
      <c r="A90" s="1">
        <v>87</v>
      </c>
      <c r="B90" s="5">
        <v>-5.8909828420676104E-3</v>
      </c>
      <c r="C90">
        <v>-5.7345897624944842E-3</v>
      </c>
      <c r="D90">
        <v>-3.8982285469279362E-3</v>
      </c>
      <c r="E90" s="5">
        <v>-5.5818353215143996E-3</v>
      </c>
      <c r="F90">
        <v>-5.4415395871840414E-3</v>
      </c>
      <c r="G90">
        <v>-5.5479434033130666E-3</v>
      </c>
      <c r="H90">
        <v>-5.2296055677698442E-3</v>
      </c>
      <c r="I90">
        <v>-5.2555820675235076E-3</v>
      </c>
      <c r="J90">
        <v>-5.1564427968614568E-3</v>
      </c>
      <c r="K90">
        <v>-5.5788097811963321E-3</v>
      </c>
      <c r="L90">
        <v>-5.5495833473328841E-3</v>
      </c>
      <c r="M90">
        <v>-5.5377285291195221E-3</v>
      </c>
      <c r="N90">
        <v>-5.4946143022378043E-3</v>
      </c>
      <c r="O90">
        <v>-5.5409191963255444E-3</v>
      </c>
      <c r="P90">
        <v>-5.5671331503113737E-3</v>
      </c>
    </row>
    <row r="91" spans="1:16" x14ac:dyDescent="0.25">
      <c r="A91" s="1">
        <v>88</v>
      </c>
      <c r="B91" s="5">
        <v>-5.8893119003995799E-3</v>
      </c>
      <c r="C91">
        <v>-5.7341031789167086E-3</v>
      </c>
      <c r="D91">
        <v>-3.903699251122474E-3</v>
      </c>
      <c r="E91" s="5">
        <v>-5.5817215025412903E-3</v>
      </c>
      <c r="F91">
        <v>-5.4417031839582349E-3</v>
      </c>
      <c r="G91">
        <v>-5.5485560613775832E-3</v>
      </c>
      <c r="H91">
        <v>-5.2300823193079087E-3</v>
      </c>
      <c r="I91">
        <v>-5.2576578879156288E-3</v>
      </c>
      <c r="J91">
        <v>-5.1573944097646832E-3</v>
      </c>
      <c r="K91">
        <v>-5.5786897228396037E-3</v>
      </c>
      <c r="L91">
        <v>-5.5495830212413189E-3</v>
      </c>
      <c r="M91">
        <v>-5.5377729517001682E-3</v>
      </c>
      <c r="N91">
        <v>-5.4947470979367294E-3</v>
      </c>
      <c r="O91">
        <v>-5.5409342136769424E-3</v>
      </c>
      <c r="P91">
        <v>-5.5670850735450696E-3</v>
      </c>
    </row>
    <row r="92" spans="1:16" x14ac:dyDescent="0.25">
      <c r="A92" s="1">
        <v>89</v>
      </c>
      <c r="B92" s="5">
        <v>-5.8876432611518602E-3</v>
      </c>
      <c r="C92">
        <v>-5.7336167972463891E-3</v>
      </c>
      <c r="D92">
        <v>-3.9091601828190421E-3</v>
      </c>
      <c r="E92" s="5">
        <v>-5.5816077100321396E-3</v>
      </c>
      <c r="F92">
        <v>-5.4418667807324284E-3</v>
      </c>
      <c r="G92">
        <v>-5.5491687194420989E-3</v>
      </c>
      <c r="H92">
        <v>-5.2305590708459733E-3</v>
      </c>
      <c r="I92">
        <v>-5.2597337083077483E-3</v>
      </c>
      <c r="J92">
        <v>-5.1583460226679086E-3</v>
      </c>
      <c r="K92">
        <v>-5.5785700409947065E-3</v>
      </c>
      <c r="L92">
        <v>-5.5495826952043012E-3</v>
      </c>
      <c r="M92">
        <v>-5.5378173742808134E-3</v>
      </c>
      <c r="N92">
        <v>-5.4948798936356536E-3</v>
      </c>
      <c r="O92">
        <v>-5.5409492310283404E-3</v>
      </c>
      <c r="P92">
        <v>-5.5670370255758708E-3</v>
      </c>
    </row>
    <row r="93" spans="1:16" x14ac:dyDescent="0.25">
      <c r="A93" s="1">
        <v>90</v>
      </c>
      <c r="B93" s="5">
        <v>-5.8859769186063102E-3</v>
      </c>
      <c r="C93">
        <v>-5.7331306173578822E-3</v>
      </c>
      <c r="D93">
        <v>-3.9146113681796744E-3</v>
      </c>
      <c r="E93" s="5">
        <v>-5.5814939440139103E-3</v>
      </c>
      <c r="F93">
        <v>-5.4420303775066219E-3</v>
      </c>
      <c r="G93">
        <v>-5.5497813775066147E-3</v>
      </c>
      <c r="H93">
        <v>-5.2310358223840378E-3</v>
      </c>
      <c r="I93">
        <v>-5.2618095286998687E-3</v>
      </c>
      <c r="J93">
        <v>-5.1592976355711341E-3</v>
      </c>
      <c r="K93">
        <v>-5.5784507344711458E-3</v>
      </c>
      <c r="L93">
        <v>-5.5495823692218189E-3</v>
      </c>
      <c r="M93">
        <v>-5.5378617968614577E-3</v>
      </c>
      <c r="N93">
        <v>-5.4950126893345786E-3</v>
      </c>
      <c r="O93">
        <v>-5.5409642483797376E-3</v>
      </c>
      <c r="P93">
        <v>-5.56698900637791E-3</v>
      </c>
    </row>
    <row r="94" spans="1:16" x14ac:dyDescent="0.25">
      <c r="A94" s="1">
        <v>91</v>
      </c>
      <c r="B94" s="5">
        <v>-5.8843128670689202E-3</v>
      </c>
      <c r="C94">
        <v>-5.7326446391256433E-3</v>
      </c>
      <c r="D94">
        <v>-3.9200528332731001E-3</v>
      </c>
      <c r="E94" s="5">
        <v>-5.5813802045135896E-3</v>
      </c>
      <c r="F94">
        <v>-5.4421939742808154E-3</v>
      </c>
      <c r="G94">
        <v>-5.5503940355711313E-3</v>
      </c>
      <c r="H94">
        <v>-5.2315125739221023E-3</v>
      </c>
      <c r="I94">
        <v>-5.26388534909199E-3</v>
      </c>
      <c r="J94">
        <v>-5.1602492484743596E-3</v>
      </c>
      <c r="K94">
        <v>-5.5783318020832806E-3</v>
      </c>
      <c r="L94">
        <v>-5.5495820432938563E-3</v>
      </c>
      <c r="M94">
        <v>-5.5379062194421029E-3</v>
      </c>
      <c r="N94">
        <v>-5.4951454850335028E-3</v>
      </c>
      <c r="O94">
        <v>-5.5409792657311356E-3</v>
      </c>
      <c r="P94">
        <v>-5.5669410159253536E-3</v>
      </c>
    </row>
    <row r="95" spans="1:16" x14ac:dyDescent="0.25">
      <c r="A95" s="1">
        <v>92</v>
      </c>
      <c r="B95" s="5">
        <v>-5.88265110086962E-3</v>
      </c>
      <c r="C95">
        <v>-5.7321588624242347E-3</v>
      </c>
      <c r="D95">
        <v>-3.9254846040751674E-3</v>
      </c>
      <c r="E95" s="5">
        <v>-5.58126649155824E-3</v>
      </c>
      <c r="F95">
        <v>-5.4423575710550089E-3</v>
      </c>
      <c r="G95">
        <v>-5.551006693635647E-3</v>
      </c>
      <c r="H95">
        <v>-5.2319893254601669E-3</v>
      </c>
      <c r="I95">
        <v>-5.2659611694841112E-3</v>
      </c>
      <c r="J95">
        <v>-5.1612008613775859E-3</v>
      </c>
      <c r="K95">
        <v>-5.5782132426502361E-3</v>
      </c>
      <c r="L95">
        <v>-5.5495817174204022E-3</v>
      </c>
      <c r="M95">
        <v>-5.5379506420227482E-3</v>
      </c>
      <c r="N95">
        <v>-5.4952782807324288E-3</v>
      </c>
      <c r="O95">
        <v>-5.5409942830825336E-3</v>
      </c>
      <c r="P95">
        <v>-5.5668930541923978E-3</v>
      </c>
    </row>
    <row r="96" spans="1:16" x14ac:dyDescent="0.25">
      <c r="A96" s="1">
        <v>93</v>
      </c>
      <c r="B96" s="5">
        <v>-5.8809916143621596E-3</v>
      </c>
      <c r="C96">
        <v>-5.7316732871283234E-3</v>
      </c>
      <c r="D96">
        <v>-3.9309067064692456E-3</v>
      </c>
      <c r="E96" s="5">
        <v>-5.5811528051749404E-3</v>
      </c>
      <c r="F96">
        <v>-5.4425211678292033E-3</v>
      </c>
      <c r="G96">
        <v>-5.5516193517001636E-3</v>
      </c>
      <c r="H96">
        <v>-5.2324660769982314E-3</v>
      </c>
      <c r="I96">
        <v>-5.2680369898762298E-3</v>
      </c>
      <c r="J96">
        <v>-5.1621524742808114E-3</v>
      </c>
      <c r="K96">
        <v>-5.5780950549959426E-3</v>
      </c>
      <c r="L96">
        <v>-5.5495813916014393E-3</v>
      </c>
      <c r="M96">
        <v>-5.5379950646033942E-3</v>
      </c>
      <c r="N96">
        <v>-5.495411076431353E-3</v>
      </c>
      <c r="O96">
        <v>-5.5410093004339316E-3</v>
      </c>
      <c r="P96">
        <v>-5.5668451211532714E-3</v>
      </c>
    </row>
    <row r="97" spans="1:16" x14ac:dyDescent="0.25">
      <c r="A97" s="1">
        <v>94</v>
      </c>
      <c r="B97" s="5">
        <v>-5.8793344019239004E-3</v>
      </c>
      <c r="C97">
        <v>-5.7311879131126823E-3</v>
      </c>
      <c r="D97">
        <v>-3.9363191662466464E-3</v>
      </c>
      <c r="E97" s="5">
        <v>-5.5810391453908004E-3</v>
      </c>
      <c r="F97">
        <v>-5.4426847646033959E-3</v>
      </c>
      <c r="G97">
        <v>-5.5522320097646793E-3</v>
      </c>
      <c r="H97">
        <v>-5.232942828536296E-3</v>
      </c>
      <c r="I97">
        <v>-5.2701128102683502E-3</v>
      </c>
      <c r="J97">
        <v>-5.1631040871840377E-3</v>
      </c>
      <c r="K97">
        <v>-5.5779772379490802E-3</v>
      </c>
      <c r="L97">
        <v>-5.5495810658369579E-3</v>
      </c>
      <c r="M97">
        <v>-5.5380394871840386E-3</v>
      </c>
      <c r="N97">
        <v>-5.4955438721302772E-3</v>
      </c>
      <c r="O97">
        <v>-5.5410243177853296E-3</v>
      </c>
      <c r="P97">
        <v>-5.5667972167822294E-3</v>
      </c>
    </row>
    <row r="98" spans="1:16" x14ac:dyDescent="0.25">
      <c r="A98" s="1">
        <v>95</v>
      </c>
      <c r="B98" s="5">
        <v>-5.8776794579557404E-3</v>
      </c>
      <c r="C98">
        <v>-5.7307027402521788E-3</v>
      </c>
      <c r="D98">
        <v>-3.9417220091070284E-3</v>
      </c>
      <c r="E98" s="5">
        <v>-5.58092551223299E-3</v>
      </c>
      <c r="F98">
        <v>-5.4428483613775886E-3</v>
      </c>
      <c r="G98">
        <v>-5.5528446678291959E-3</v>
      </c>
      <c r="H98">
        <v>-5.2334195800743614E-3</v>
      </c>
      <c r="I98">
        <v>-5.2721886306604697E-3</v>
      </c>
      <c r="J98">
        <v>-5.1640557000872632E-3</v>
      </c>
      <c r="K98">
        <v>-5.5778597903430498E-3</v>
      </c>
      <c r="L98">
        <v>-5.5495807401269416E-3</v>
      </c>
      <c r="M98">
        <v>-5.5380839097646838E-3</v>
      </c>
      <c r="N98">
        <v>-5.4956766678292031E-3</v>
      </c>
      <c r="O98">
        <v>-5.5410393351367276E-3</v>
      </c>
      <c r="P98">
        <v>-5.5667493410535606E-3</v>
      </c>
    </row>
    <row r="99" spans="1:16" x14ac:dyDescent="0.25">
      <c r="A99" s="1">
        <v>96</v>
      </c>
      <c r="B99" s="5">
        <v>-5.8760267768818803E-3</v>
      </c>
      <c r="C99">
        <v>-5.7302177684217994E-3</v>
      </c>
      <c r="D99">
        <v>-3.9471152606588029E-3</v>
      </c>
      <c r="E99" s="5">
        <v>-5.5808119057287097E-3</v>
      </c>
      <c r="F99">
        <v>-5.4430119581517838E-3</v>
      </c>
      <c r="G99">
        <v>-5.5534573258937117E-3</v>
      </c>
      <c r="H99">
        <v>-5.2338963316124251E-3</v>
      </c>
      <c r="I99">
        <v>-5.274264451052591E-3</v>
      </c>
      <c r="J99">
        <v>-5.1650073129904887E-3</v>
      </c>
      <c r="K99">
        <v>-5.5777427110159771E-3</v>
      </c>
      <c r="L99">
        <v>-5.5495804144713766E-3</v>
      </c>
      <c r="M99">
        <v>-5.538128332345329E-3</v>
      </c>
      <c r="N99">
        <v>-5.4958094635281273E-3</v>
      </c>
      <c r="O99">
        <v>-5.5410543524881247E-3</v>
      </c>
      <c r="P99">
        <v>-5.5667014939415867E-3</v>
      </c>
    </row>
    <row r="100" spans="1:16" x14ac:dyDescent="0.25">
      <c r="A100" s="1">
        <v>97</v>
      </c>
      <c r="B100" s="5">
        <v>-5.8743763531497201E-3</v>
      </c>
      <c r="C100">
        <v>-5.7297329974966161E-3</v>
      </c>
      <c r="D100">
        <v>-3.9524989464195422E-3</v>
      </c>
      <c r="E100" s="5">
        <v>-5.5806983259051798E-3</v>
      </c>
      <c r="F100">
        <v>-5.4431755549259756E-3</v>
      </c>
      <c r="G100">
        <v>-5.5540699839582274E-3</v>
      </c>
      <c r="H100">
        <v>-5.2343730831504896E-3</v>
      </c>
      <c r="I100">
        <v>-5.2763402714447096E-3</v>
      </c>
      <c r="J100">
        <v>-5.165958925893715E-3</v>
      </c>
      <c r="K100">
        <v>-5.5776259988106714E-3</v>
      </c>
      <c r="L100">
        <v>-5.5495800888702516E-3</v>
      </c>
      <c r="M100">
        <v>-5.5381727549259742E-3</v>
      </c>
      <c r="N100">
        <v>-5.4959422592270506E-3</v>
      </c>
      <c r="O100">
        <v>-5.5410693698395228E-3</v>
      </c>
      <c r="P100">
        <v>-5.5666536754206556E-3</v>
      </c>
    </row>
    <row r="101" spans="1:16" x14ac:dyDescent="0.25">
      <c r="A101" s="1">
        <v>98</v>
      </c>
      <c r="B101" s="5">
        <v>-5.8727281812297003E-3</v>
      </c>
      <c r="C101">
        <v>-5.729248427351826E-3</v>
      </c>
      <c r="D101">
        <v>-3.9578730918163789E-3</v>
      </c>
      <c r="E101" s="5">
        <v>-5.5805847727896799E-3</v>
      </c>
      <c r="F101">
        <v>-5.4433391517001708E-3</v>
      </c>
      <c r="G101">
        <v>-5.554682642022744E-3</v>
      </c>
      <c r="H101">
        <v>-5.2348498346885541E-3</v>
      </c>
      <c r="I101">
        <v>-5.2784160918368326E-3</v>
      </c>
      <c r="J101">
        <v>-5.1669105387969413E-3</v>
      </c>
      <c r="K101">
        <v>-5.5775096525745851E-3</v>
      </c>
      <c r="L101">
        <v>-5.5495797633235526E-3</v>
      </c>
      <c r="M101">
        <v>-5.5382171775066186E-3</v>
      </c>
      <c r="N101">
        <v>-5.4960750549259774E-3</v>
      </c>
      <c r="O101">
        <v>-5.5410843871909208E-3</v>
      </c>
      <c r="P101">
        <v>-5.5666058854651514E-3</v>
      </c>
    </row>
    <row r="102" spans="1:16" x14ac:dyDescent="0.25">
      <c r="A102" s="1">
        <v>99</v>
      </c>
      <c r="B102" s="5">
        <v>-5.8710822556151702E-3</v>
      </c>
      <c r="C102">
        <v>-5.7287640578627059E-3</v>
      </c>
      <c r="D102">
        <v>-3.9632377221864084E-3</v>
      </c>
      <c r="E102" s="5">
        <v>-5.5804712464095404E-3</v>
      </c>
      <c r="F102">
        <v>-5.4435027484743626E-3</v>
      </c>
      <c r="G102">
        <v>-5.5552953000872598E-3</v>
      </c>
      <c r="H102">
        <v>-5.2353265862266187E-3</v>
      </c>
      <c r="I102">
        <v>-5.2804919122289512E-3</v>
      </c>
      <c r="J102">
        <v>-5.1678621517001668E-3</v>
      </c>
      <c r="K102">
        <v>-5.5773936711598238E-3</v>
      </c>
      <c r="L102">
        <v>-5.5495794378312641E-3</v>
      </c>
      <c r="M102">
        <v>-5.5382616000872647E-3</v>
      </c>
      <c r="N102">
        <v>-5.4962078506249016E-3</v>
      </c>
      <c r="O102">
        <v>-5.5410994045423188E-3</v>
      </c>
      <c r="P102">
        <v>-5.5665581240494817E-3</v>
      </c>
    </row>
    <row r="103" spans="1:16" x14ac:dyDescent="0.25">
      <c r="A103" s="1">
        <v>100</v>
      </c>
      <c r="B103" s="5">
        <v>-5.8694385708221997E-3</v>
      </c>
      <c r="C103">
        <v>-5.7282798889046523E-3</v>
      </c>
      <c r="D103">
        <v>-3.9685928627770824E-3</v>
      </c>
      <c r="E103" s="5">
        <v>-5.5803577467921101E-3</v>
      </c>
      <c r="F103">
        <v>-5.4436663452485578E-3</v>
      </c>
      <c r="G103">
        <v>-5.5559079581517764E-3</v>
      </c>
      <c r="H103">
        <v>-5.2358033377646832E-3</v>
      </c>
      <c r="I103">
        <v>-5.2825677326210742E-3</v>
      </c>
      <c r="J103">
        <v>-5.1688137646033923E-3</v>
      </c>
      <c r="K103">
        <v>-5.577278053423099E-3</v>
      </c>
      <c r="L103">
        <v>-5.5495791123933722E-3</v>
      </c>
      <c r="M103">
        <v>-5.538306022667909E-3</v>
      </c>
      <c r="N103">
        <v>-5.4963406463238258E-3</v>
      </c>
      <c r="O103">
        <v>-5.5411144218937159E-3</v>
      </c>
      <c r="P103">
        <v>-5.5665103911480907E-3</v>
      </c>
    </row>
    <row r="104" spans="1:16" x14ac:dyDescent="0.25">
      <c r="A104" s="1">
        <v>101</v>
      </c>
      <c r="B104" s="5">
        <v>-5.8677971213894698E-3</v>
      </c>
      <c r="C104">
        <v>-5.7277959203531582E-3</v>
      </c>
      <c r="D104">
        <v>-3.9739385387466096E-3</v>
      </c>
      <c r="E104" s="5">
        <v>-5.58024427396477E-3</v>
      </c>
      <c r="F104">
        <v>-5.4438299420227513E-3</v>
      </c>
      <c r="G104">
        <v>-5.5565206162162921E-3</v>
      </c>
      <c r="H104">
        <v>-5.2362800893027469E-3</v>
      </c>
      <c r="I104">
        <v>-5.2846435530131937E-3</v>
      </c>
      <c r="J104">
        <v>-5.1697653775066186E-3</v>
      </c>
      <c r="K104">
        <v>-5.5771627982257295E-3</v>
      </c>
      <c r="L104">
        <v>-5.5495787870098656E-3</v>
      </c>
      <c r="M104">
        <v>-5.5383504452485551E-3</v>
      </c>
      <c r="N104">
        <v>-5.4964734420227509E-3</v>
      </c>
      <c r="O104">
        <v>-5.5411294392451148E-3</v>
      </c>
      <c r="P104">
        <v>-5.5664626867354492E-3</v>
      </c>
    </row>
    <row r="105" spans="1:16" x14ac:dyDescent="0.25">
      <c r="A105" s="1">
        <v>102</v>
      </c>
      <c r="B105" s="5">
        <v>-5.8661579018781298E-3</v>
      </c>
      <c r="C105">
        <v>-5.7273121520838239E-3</v>
      </c>
      <c r="D105">
        <v>-3.9792747751643534E-3</v>
      </c>
      <c r="E105" s="5">
        <v>-5.5801308279549598E-3</v>
      </c>
      <c r="F105">
        <v>-5.4439935387969448E-3</v>
      </c>
      <c r="G105">
        <v>-5.5571332742808087E-3</v>
      </c>
      <c r="H105">
        <v>-5.2367568408408123E-3</v>
      </c>
      <c r="I105">
        <v>-5.2867193734053106E-3</v>
      </c>
      <c r="J105">
        <v>-5.1707169904098441E-3</v>
      </c>
      <c r="K105">
        <v>-5.5770479044335896E-3</v>
      </c>
      <c r="L105">
        <v>-5.5495784616807304E-3</v>
      </c>
      <c r="M105">
        <v>-5.5383948678291994E-3</v>
      </c>
      <c r="N105">
        <v>-5.4966062377216759E-3</v>
      </c>
      <c r="O105">
        <v>-5.5411444565965128E-3</v>
      </c>
      <c r="P105">
        <v>-5.5664150107860621E-3</v>
      </c>
    </row>
    <row r="106" spans="1:16" x14ac:dyDescent="0.25">
      <c r="A106" s="1">
        <v>103</v>
      </c>
      <c r="B106" s="5">
        <v>-5.8645209068716496E-3</v>
      </c>
      <c r="C106">
        <v>-5.7268285839723477E-3</v>
      </c>
      <c r="D106">
        <v>-3.9846015970112104E-3</v>
      </c>
      <c r="E106" s="5">
        <v>-5.5800174087901498E-3</v>
      </c>
      <c r="F106">
        <v>-5.4441571355711383E-3</v>
      </c>
      <c r="G106">
        <v>-5.5577459323453244E-3</v>
      </c>
      <c r="H106">
        <v>-5.2372335923788768E-3</v>
      </c>
      <c r="I106">
        <v>-5.2887951937974327E-3</v>
      </c>
      <c r="J106">
        <v>-5.1716686033130704E-3</v>
      </c>
      <c r="K106">
        <v>-5.5769333709171079E-3</v>
      </c>
      <c r="L106">
        <v>-5.5495781364059494E-3</v>
      </c>
      <c r="M106">
        <v>-5.5384392904098464E-3</v>
      </c>
      <c r="N106">
        <v>-5.4967390334206001E-3</v>
      </c>
      <c r="O106">
        <v>-5.5411594739479099E-3</v>
      </c>
      <c r="P106">
        <v>-5.5663673632744609E-3</v>
      </c>
    </row>
    <row r="107" spans="1:16" x14ac:dyDescent="0.25">
      <c r="A107" s="1">
        <v>104</v>
      </c>
      <c r="B107" s="5">
        <v>-5.86288613097563E-3</v>
      </c>
      <c r="C107">
        <v>-5.726345215894533E-3</v>
      </c>
      <c r="D107">
        <v>-3.9899190291800149E-3</v>
      </c>
      <c r="E107" s="5">
        <v>-5.5799040164978596E-3</v>
      </c>
      <c r="F107">
        <v>-5.4443207323453318E-3</v>
      </c>
      <c r="G107">
        <v>-5.5583585904098402E-3</v>
      </c>
      <c r="H107">
        <v>-5.2377103439169414E-3</v>
      </c>
      <c r="I107">
        <v>-5.2908710141895523E-3</v>
      </c>
      <c r="J107">
        <v>-5.1726202162162959E-3</v>
      </c>
      <c r="K107">
        <v>-5.576819196551233E-3</v>
      </c>
      <c r="L107">
        <v>-5.5495778111855137E-3</v>
      </c>
      <c r="M107">
        <v>-5.5384837129904899E-3</v>
      </c>
      <c r="N107">
        <v>-5.4968718291195252E-3</v>
      </c>
      <c r="O107">
        <v>-5.5411744912993079E-3</v>
      </c>
      <c r="P107">
        <v>-5.5663197441752103E-3</v>
      </c>
    </row>
    <row r="108" spans="1:16" x14ac:dyDescent="0.25">
      <c r="A108" s="1">
        <v>105</v>
      </c>
      <c r="B108" s="5">
        <v>-5.8612535688177597E-3</v>
      </c>
      <c r="C108">
        <v>-5.7258620477262882E-3</v>
      </c>
      <c r="D108">
        <v>-3.9952270964759198E-3</v>
      </c>
      <c r="E108" s="5">
        <v>-5.5797906511056298E-3</v>
      </c>
      <c r="F108">
        <v>-5.4444843291195253E-3</v>
      </c>
      <c r="G108">
        <v>-5.5589712484743568E-3</v>
      </c>
      <c r="H108">
        <v>-5.2381870954550059E-3</v>
      </c>
      <c r="I108">
        <v>-5.2929468345816726E-3</v>
      </c>
      <c r="J108">
        <v>-5.1735718291195222E-3</v>
      </c>
      <c r="K108">
        <v>-5.5767053802154203E-3</v>
      </c>
      <c r="L108">
        <v>-5.549577486019407E-3</v>
      </c>
      <c r="M108">
        <v>-5.5385281355711351E-3</v>
      </c>
      <c r="N108">
        <v>-5.4970046248184502E-3</v>
      </c>
      <c r="O108">
        <v>-5.5411895086507059E-3</v>
      </c>
      <c r="P108">
        <v>-5.5662721534629044E-3</v>
      </c>
    </row>
    <row r="109" spans="1:16" x14ac:dyDescent="0.25">
      <c r="A109" s="1">
        <v>106</v>
      </c>
      <c r="B109" s="5">
        <v>-5.85962321504758E-3</v>
      </c>
      <c r="C109">
        <v>-5.725379079343622E-3</v>
      </c>
      <c r="D109">
        <v>-4.0005258236167811E-3</v>
      </c>
      <c r="E109" s="5">
        <v>-5.5796773126410596E-3</v>
      </c>
      <c r="F109">
        <v>-5.4446479258937188E-3</v>
      </c>
      <c r="G109">
        <v>-5.5595839065388734E-3</v>
      </c>
      <c r="H109">
        <v>-5.2386638469930696E-3</v>
      </c>
      <c r="I109">
        <v>-5.2950226549737939E-3</v>
      </c>
      <c r="J109">
        <v>-5.1745234420227468E-3</v>
      </c>
      <c r="K109">
        <v>-5.5765919207935843E-3</v>
      </c>
      <c r="L109">
        <v>-5.5495771609076162E-3</v>
      </c>
      <c r="M109">
        <v>-5.5385725581517812E-3</v>
      </c>
      <c r="N109">
        <v>-5.4971374205173744E-3</v>
      </c>
      <c r="O109">
        <v>-5.5412045260021039E-3</v>
      </c>
      <c r="P109">
        <v>-5.5662245911121669E-3</v>
      </c>
    </row>
    <row r="110" spans="1:16" x14ac:dyDescent="0.25">
      <c r="A110" s="1">
        <v>107</v>
      </c>
      <c r="B110" s="5">
        <v>-5.8579950643364203E-3</v>
      </c>
      <c r="C110">
        <v>-5.7248963106226432E-3</v>
      </c>
      <c r="D110">
        <v>-4.0058152352335438E-3</v>
      </c>
      <c r="E110" s="5">
        <v>-5.5795640011317704E-3</v>
      </c>
      <c r="F110">
        <v>-5.4448115226679123E-3</v>
      </c>
      <c r="G110">
        <v>-5.5601965646033891E-3</v>
      </c>
      <c r="H110">
        <v>-5.239140598531135E-3</v>
      </c>
      <c r="I110">
        <v>-5.2970984753659134E-3</v>
      </c>
      <c r="J110">
        <v>-5.1754750549259732E-3</v>
      </c>
      <c r="K110">
        <v>-5.5764788171741375E-3</v>
      </c>
      <c r="L110">
        <v>-5.5495768358501266E-3</v>
      </c>
      <c r="M110">
        <v>-5.5386169807324264E-3</v>
      </c>
      <c r="N110">
        <v>-5.4972702162162986E-3</v>
      </c>
      <c r="O110">
        <v>-5.5412195433535011E-3</v>
      </c>
      <c r="P110">
        <v>-5.5661770570976533E-3</v>
      </c>
    </row>
    <row r="111" spans="1:16" x14ac:dyDescent="0.25">
      <c r="A111" s="1">
        <v>108</v>
      </c>
      <c r="B111" s="5">
        <v>-5.8563691113772201E-3</v>
      </c>
      <c r="C111">
        <v>-5.7244137414395671E-3</v>
      </c>
      <c r="D111">
        <v>-4.0110953558706239E-3</v>
      </c>
      <c r="E111" s="5">
        <v>-5.5794507166054301E-3</v>
      </c>
      <c r="F111">
        <v>-5.4449751194421058E-3</v>
      </c>
      <c r="G111">
        <v>-5.5608092226679048E-3</v>
      </c>
      <c r="H111">
        <v>-5.2396173500692004E-3</v>
      </c>
      <c r="I111">
        <v>-5.2991742957580329E-3</v>
      </c>
      <c r="J111">
        <v>-5.1764266678292004E-3</v>
      </c>
      <c r="K111">
        <v>-5.5763660682498824E-3</v>
      </c>
      <c r="L111">
        <v>-5.5495765108469278E-3</v>
      </c>
      <c r="M111">
        <v>-5.5386614033130716E-3</v>
      </c>
      <c r="N111">
        <v>-5.4974030119152237E-3</v>
      </c>
      <c r="O111">
        <v>-5.5412345607048991E-3</v>
      </c>
      <c r="P111">
        <v>-5.5661295513940471E-3</v>
      </c>
    </row>
    <row r="112" spans="1:16" x14ac:dyDescent="0.25">
      <c r="A112" s="1">
        <v>109</v>
      </c>
      <c r="B112" s="5">
        <v>-5.8547453508843803E-3</v>
      </c>
      <c r="C112">
        <v>-5.7239313716707122E-3</v>
      </c>
      <c r="D112">
        <v>-4.0163662099862883E-3</v>
      </c>
      <c r="E112" s="5">
        <v>-5.5793374590897603E-3</v>
      </c>
      <c r="F112">
        <v>-5.4451387162162994E-3</v>
      </c>
      <c r="G112">
        <v>-5.5614218807324206E-3</v>
      </c>
      <c r="H112">
        <v>-5.2400941016072632E-3</v>
      </c>
      <c r="I112">
        <v>-5.3012501161501541E-3</v>
      </c>
      <c r="J112">
        <v>-5.177378280732425E-3</v>
      </c>
      <c r="K112">
        <v>-5.5762536729180735E-3</v>
      </c>
      <c r="L112">
        <v>-5.5495761858980032E-3</v>
      </c>
      <c r="M112">
        <v>-5.5387058258937159E-3</v>
      </c>
      <c r="N112">
        <v>-5.4975358076141487E-3</v>
      </c>
      <c r="O112">
        <v>-5.5412495780562971E-3</v>
      </c>
      <c r="P112">
        <v>-5.566082073976064E-3</v>
      </c>
    </row>
    <row r="113" spans="1:16" x14ac:dyDescent="0.25">
      <c r="A113" s="1">
        <v>110</v>
      </c>
      <c r="B113" s="5">
        <v>-5.8531237775937004E-3</v>
      </c>
      <c r="C113">
        <v>-5.7234492011924909E-3</v>
      </c>
      <c r="D113">
        <v>-4.0216278219530281E-3</v>
      </c>
      <c r="E113" s="5">
        <v>-5.5792242286125003E-3</v>
      </c>
      <c r="F113">
        <v>-5.4453023129904929E-3</v>
      </c>
      <c r="G113">
        <v>-5.562034538796938E-3</v>
      </c>
      <c r="H113">
        <v>-5.2405708531453278E-3</v>
      </c>
      <c r="I113">
        <v>-5.3033259365422736E-3</v>
      </c>
      <c r="J113">
        <v>-5.1783298936356496E-3</v>
      </c>
      <c r="K113">
        <v>-5.5761416300803409E-3</v>
      </c>
      <c r="L113">
        <v>-5.5495758610033408E-3</v>
      </c>
      <c r="M113">
        <v>-5.5387502484743611E-3</v>
      </c>
      <c r="N113">
        <v>-5.4976686033130729E-3</v>
      </c>
      <c r="O113">
        <v>-5.5412645954076951E-3</v>
      </c>
      <c r="P113">
        <v>-5.5660346248184479E-3</v>
      </c>
    </row>
    <row r="114" spans="1:16" x14ac:dyDescent="0.25">
      <c r="A114" s="1">
        <v>111</v>
      </c>
      <c r="B114" s="5">
        <v>-5.8515043862621503E-3</v>
      </c>
      <c r="C114">
        <v>-5.7229672298814297E-3</v>
      </c>
      <c r="D114">
        <v>-4.0268802160579424E-3</v>
      </c>
      <c r="E114" s="5">
        <v>-5.5791110252014402E-3</v>
      </c>
      <c r="F114">
        <v>-5.4454659097646864E-3</v>
      </c>
      <c r="G114">
        <v>-5.5626471968614538E-3</v>
      </c>
      <c r="H114">
        <v>-5.2410476046833923E-3</v>
      </c>
      <c r="I114">
        <v>-5.305401756934394E-3</v>
      </c>
      <c r="J114">
        <v>-5.1792815065388768E-3</v>
      </c>
      <c r="K114">
        <v>-5.5760299386426616E-3</v>
      </c>
      <c r="L114">
        <v>-5.549575536162925E-3</v>
      </c>
      <c r="M114">
        <v>-5.5387946710550064E-3</v>
      </c>
      <c r="N114">
        <v>-5.497801399011998E-3</v>
      </c>
      <c r="O114">
        <v>-5.5412796127590922E-3</v>
      </c>
      <c r="P114">
        <v>-5.5659872038959753E-3</v>
      </c>
    </row>
    <row r="115" spans="1:16" x14ac:dyDescent="0.25">
      <c r="A115" s="1">
        <v>112</v>
      </c>
      <c r="B115" s="5">
        <v>-5.84988717166781E-3</v>
      </c>
      <c r="C115">
        <v>-5.7224854576141473E-3</v>
      </c>
      <c r="D115">
        <v>-4.0321234165031023E-3</v>
      </c>
      <c r="E115" s="5">
        <v>-5.5789978488844103E-3</v>
      </c>
      <c r="F115">
        <v>-5.4456295065388807E-3</v>
      </c>
      <c r="G115">
        <v>-5.5632598549259704E-3</v>
      </c>
      <c r="H115">
        <v>-5.2415243562214569E-3</v>
      </c>
      <c r="I115">
        <v>-5.3074775773265144E-3</v>
      </c>
      <c r="J115">
        <v>-5.1802331194421023E-3</v>
      </c>
      <c r="K115">
        <v>-5.5759185975154096E-3</v>
      </c>
      <c r="L115">
        <v>-5.5495752113767453E-3</v>
      </c>
      <c r="M115">
        <v>-5.5388390936356516E-3</v>
      </c>
      <c r="N115">
        <v>-5.4979341947109231E-3</v>
      </c>
      <c r="O115">
        <v>-5.5412946301104903E-3</v>
      </c>
      <c r="P115">
        <v>-5.5659398111834509E-3</v>
      </c>
    </row>
    <row r="116" spans="1:16" x14ac:dyDescent="0.25">
      <c r="A116" s="1">
        <v>113</v>
      </c>
      <c r="B116" s="5">
        <v>-5.8482721286097303E-3</v>
      </c>
      <c r="C116">
        <v>-5.7220038842673701E-3</v>
      </c>
      <c r="D116">
        <v>-4.0373574474059301E-3</v>
      </c>
      <c r="E116" s="5">
        <v>-5.5788846996892797E-3</v>
      </c>
      <c r="F116">
        <v>-5.4457931033130734E-3</v>
      </c>
      <c r="G116">
        <v>-5.5638725129904861E-3</v>
      </c>
      <c r="H116">
        <v>-5.2420011077595214E-3</v>
      </c>
      <c r="I116">
        <v>-5.3095533977186356E-3</v>
      </c>
      <c r="J116">
        <v>-5.1811847323453277E-3</v>
      </c>
      <c r="K116">
        <v>-5.5758076056132456E-3</v>
      </c>
      <c r="L116">
        <v>-5.5495748866447861E-3</v>
      </c>
      <c r="M116">
        <v>-5.5388835162162968E-3</v>
      </c>
      <c r="N116">
        <v>-5.4980669904098473E-3</v>
      </c>
      <c r="O116">
        <v>-5.5413096474618891E-3</v>
      </c>
      <c r="P116">
        <v>-5.5658924466557092E-3</v>
      </c>
    </row>
    <row r="117" spans="1:16" x14ac:dyDescent="0.25">
      <c r="A117" s="1">
        <v>114</v>
      </c>
      <c r="B117" s="5">
        <v>-5.8466592519077496E-3</v>
      </c>
      <c r="C117">
        <v>-5.7215225097179204E-3</v>
      </c>
      <c r="D117">
        <v>-4.0425823327995668E-3</v>
      </c>
      <c r="E117" s="5">
        <v>-5.5787715776439602E-3</v>
      </c>
      <c r="F117">
        <v>-5.4459567000872677E-3</v>
      </c>
      <c r="G117">
        <v>-5.5644851710550019E-3</v>
      </c>
      <c r="H117">
        <v>-5.2424778592975859E-3</v>
      </c>
      <c r="I117">
        <v>-5.3116292181107569E-3</v>
      </c>
      <c r="J117">
        <v>-5.1821363452485541E-3</v>
      </c>
      <c r="K117">
        <v>-5.5756969618551699E-3</v>
      </c>
      <c r="L117">
        <v>-5.5495745619670326E-3</v>
      </c>
      <c r="M117">
        <v>-5.538927938796942E-3</v>
      </c>
      <c r="N117">
        <v>-5.4981997861087723E-3</v>
      </c>
      <c r="O117">
        <v>-5.5413246648132863E-3</v>
      </c>
      <c r="P117">
        <v>-5.5658451102876157E-3</v>
      </c>
    </row>
    <row r="118" spans="1:16" x14ac:dyDescent="0.25">
      <c r="A118" s="1">
        <v>115</v>
      </c>
      <c r="B118" s="5">
        <v>-5.8450485364024401E-3</v>
      </c>
      <c r="C118">
        <v>-5.72104133384273E-3</v>
      </c>
      <c r="D118">
        <v>-4.0477980966332422E-3</v>
      </c>
      <c r="E118" s="5">
        <v>-5.5786584827764102E-3</v>
      </c>
      <c r="F118">
        <v>-5.4461202968614604E-3</v>
      </c>
      <c r="G118">
        <v>-5.5650978291195176E-3</v>
      </c>
      <c r="H118">
        <v>-5.2429546108356513E-3</v>
      </c>
      <c r="I118">
        <v>-5.3137050385028764E-3</v>
      </c>
      <c r="J118">
        <v>-5.1830879581517804E-3</v>
      </c>
      <c r="K118">
        <v>-5.5755866651644266E-3</v>
      </c>
      <c r="L118">
        <v>-5.5495742373434754E-3</v>
      </c>
      <c r="M118">
        <v>-5.5389723613775872E-3</v>
      </c>
      <c r="N118">
        <v>-5.4983325818076974E-3</v>
      </c>
      <c r="O118">
        <v>-5.5413396821646843E-3</v>
      </c>
      <c r="P118">
        <v>-5.5657978020540646E-3</v>
      </c>
    </row>
    <row r="119" spans="1:16" x14ac:dyDescent="0.25">
      <c r="A119" s="1">
        <v>116</v>
      </c>
      <c r="B119" s="5">
        <v>-5.8434399769549204E-3</v>
      </c>
      <c r="C119">
        <v>-5.7205603565188279E-3</v>
      </c>
      <c r="D119">
        <v>-4.0530047627726296E-3</v>
      </c>
      <c r="E119" s="5">
        <v>-5.5785454151145997E-3</v>
      </c>
      <c r="F119">
        <v>-5.4462838936356539E-3</v>
      </c>
      <c r="G119">
        <v>-5.5657104871840342E-3</v>
      </c>
      <c r="H119">
        <v>-5.2434313623737159E-3</v>
      </c>
      <c r="I119">
        <v>-5.3157808588949968E-3</v>
      </c>
      <c r="J119">
        <v>-5.184039571055005E-3</v>
      </c>
      <c r="K119">
        <v>-5.5754767144685635E-3</v>
      </c>
      <c r="L119">
        <v>-5.5495739127740962E-3</v>
      </c>
      <c r="M119">
        <v>-5.5390167839582316E-3</v>
      </c>
      <c r="N119">
        <v>-5.4984653775066216E-3</v>
      </c>
      <c r="O119">
        <v>-5.5413546995160823E-3</v>
      </c>
      <c r="P119">
        <v>-5.5657505219299814E-3</v>
      </c>
    </row>
    <row r="120" spans="1:16" x14ac:dyDescent="0.25">
      <c r="A120" s="1">
        <v>117</v>
      </c>
      <c r="B120" s="5">
        <v>-5.8418335684467604E-3</v>
      </c>
      <c r="C120">
        <v>-5.7200795776233427E-3</v>
      </c>
      <c r="D120">
        <v>-4.0582023550002292E-3</v>
      </c>
      <c r="E120" s="5">
        <v>-5.5784323746865599E-3</v>
      </c>
      <c r="F120">
        <v>-5.4464474904098482E-3</v>
      </c>
      <c r="G120">
        <v>-5.5663231452485508E-3</v>
      </c>
      <c r="H120">
        <v>-5.2439081139117804E-3</v>
      </c>
      <c r="I120">
        <v>-5.3178566792871163E-3</v>
      </c>
      <c r="J120">
        <v>-5.1849911839582314E-3</v>
      </c>
      <c r="K120">
        <v>-5.5753671086993545E-3</v>
      </c>
      <c r="L120">
        <v>-5.5495735882588847E-3</v>
      </c>
      <c r="M120">
        <v>-5.5390612065388777E-3</v>
      </c>
      <c r="N120">
        <v>-5.4985981732055466E-3</v>
      </c>
      <c r="O120">
        <v>-5.5413697168674803E-3</v>
      </c>
      <c r="P120">
        <v>-5.5657032698903193E-3</v>
      </c>
    </row>
    <row r="121" spans="1:16" x14ac:dyDescent="0.25">
      <c r="A121" s="1">
        <v>118</v>
      </c>
      <c r="B121" s="5">
        <v>-5.8402293057798404E-3</v>
      </c>
      <c r="C121">
        <v>-5.7195989970335072E-3</v>
      </c>
      <c r="D121">
        <v>-4.0633908970157126E-3</v>
      </c>
      <c r="E121" s="5">
        <v>-5.5783193615203796E-3</v>
      </c>
      <c r="F121">
        <v>-5.4466110871840409E-3</v>
      </c>
      <c r="G121">
        <v>-5.5669358033130674E-3</v>
      </c>
      <c r="H121">
        <v>-5.2443848654498441E-3</v>
      </c>
      <c r="I121">
        <v>-5.3199324996792367E-3</v>
      </c>
      <c r="J121">
        <v>-5.1859427968614577E-3</v>
      </c>
      <c r="K121">
        <v>-5.5752578467927966E-3</v>
      </c>
      <c r="L121">
        <v>-5.549573263797826E-3</v>
      </c>
      <c r="M121">
        <v>-5.5391056291195229E-3</v>
      </c>
      <c r="N121">
        <v>-5.4987309689044717E-3</v>
      </c>
      <c r="O121">
        <v>-5.5413847342188774E-3</v>
      </c>
      <c r="P121">
        <v>-5.5656560459100626E-3</v>
      </c>
    </row>
    <row r="122" spans="1:16" x14ac:dyDescent="0.25">
      <c r="A122" s="1">
        <v>119</v>
      </c>
      <c r="B122" s="5">
        <v>-5.8386271838762596E-3</v>
      </c>
      <c r="C122">
        <v>-5.7191186146266556E-3</v>
      </c>
      <c r="D122">
        <v>-4.0685704124362922E-3</v>
      </c>
      <c r="E122" s="5">
        <v>-5.5782063756441604E-3</v>
      </c>
      <c r="F122">
        <v>-5.4467746839582352E-3</v>
      </c>
      <c r="G122">
        <v>-5.5675484613775823E-3</v>
      </c>
      <c r="H122">
        <v>-5.2448616169879086E-3</v>
      </c>
      <c r="I122">
        <v>-5.3220083200713553E-3</v>
      </c>
      <c r="J122">
        <v>-5.1868944097646823E-3</v>
      </c>
      <c r="K122">
        <v>-5.5751489276890829E-3</v>
      </c>
      <c r="L122">
        <v>-5.5495729393909062E-3</v>
      </c>
      <c r="M122">
        <v>-5.5391500517001681E-3</v>
      </c>
      <c r="N122">
        <v>-5.4988637646033959E-3</v>
      </c>
      <c r="O122">
        <v>-5.5413997515702746E-3</v>
      </c>
      <c r="P122">
        <v>-5.5656088499642271E-3</v>
      </c>
    </row>
    <row r="123" spans="1:16" x14ac:dyDescent="0.25">
      <c r="A123" s="1">
        <v>120</v>
      </c>
      <c r="B123" s="5">
        <v>-5.8370271976781497E-3</v>
      </c>
      <c r="C123">
        <v>-5.7186384302802228E-3</v>
      </c>
      <c r="D123">
        <v>-4.0737409247970776E-3</v>
      </c>
      <c r="E123" s="5">
        <v>-5.5780934170860602E-3</v>
      </c>
      <c r="F123">
        <v>-5.4469382807324287E-3</v>
      </c>
      <c r="G123">
        <v>-5.5681611194420989E-3</v>
      </c>
      <c r="H123">
        <v>-5.2453383685259732E-3</v>
      </c>
      <c r="I123">
        <v>-5.3240841404634774E-3</v>
      </c>
      <c r="J123">
        <v>-5.1878460226679086E-3</v>
      </c>
      <c r="K123">
        <v>-5.5750403503326031E-3</v>
      </c>
      <c r="L123">
        <v>-5.5495726150381116E-3</v>
      </c>
      <c r="M123">
        <v>-5.5391944742808124E-3</v>
      </c>
      <c r="N123">
        <v>-5.498996560302321E-3</v>
      </c>
      <c r="O123">
        <v>-5.5414147689216726E-3</v>
      </c>
      <c r="P123">
        <v>-5.5655616820278536E-3</v>
      </c>
    </row>
    <row r="124" spans="1:16" x14ac:dyDescent="0.25">
      <c r="A124" s="1">
        <v>121</v>
      </c>
      <c r="B124" s="5">
        <v>-5.8354293421476302E-3</v>
      </c>
      <c r="C124">
        <v>-5.7181584438717424E-3</v>
      </c>
      <c r="D124">
        <v>-4.0789024575514296E-3</v>
      </c>
      <c r="E124" s="5">
        <v>-5.5779804858742598E-3</v>
      </c>
      <c r="F124">
        <v>-5.4471018775066223E-3</v>
      </c>
      <c r="G124">
        <v>-5.5687737775066146E-3</v>
      </c>
      <c r="H124">
        <v>-5.2458151200640377E-3</v>
      </c>
      <c r="I124">
        <v>-5.3261599608555969E-3</v>
      </c>
      <c r="J124">
        <v>-5.188797635571135E-3</v>
      </c>
      <c r="K124">
        <v>-5.5749321136719021E-3</v>
      </c>
      <c r="L124">
        <v>-5.5495722907394317E-3</v>
      </c>
      <c r="M124">
        <v>-5.5392388968614594E-3</v>
      </c>
      <c r="N124">
        <v>-5.499129356001246E-3</v>
      </c>
      <c r="O124">
        <v>-5.5414297862730706E-3</v>
      </c>
      <c r="P124">
        <v>-5.5655145420760183E-3</v>
      </c>
    </row>
    <row r="125" spans="1:16" x14ac:dyDescent="0.25">
      <c r="A125" s="1">
        <v>122</v>
      </c>
      <c r="B125" s="5">
        <v>-5.8338336122666203E-3</v>
      </c>
      <c r="C125">
        <v>-5.7176786552788524E-3</v>
      </c>
      <c r="D125">
        <v>-4.0840550340713226E-3</v>
      </c>
      <c r="E125" s="5">
        <v>-5.5778675820369996E-3</v>
      </c>
      <c r="F125">
        <v>-5.4472654742808158E-3</v>
      </c>
      <c r="G125">
        <v>-5.5693864355711312E-3</v>
      </c>
      <c r="H125">
        <v>-5.2462918716021023E-3</v>
      </c>
      <c r="I125">
        <v>-5.3282357812477156E-3</v>
      </c>
      <c r="J125">
        <v>-5.1897492484743596E-3</v>
      </c>
      <c r="K125">
        <v>-5.5748242166596511E-3</v>
      </c>
      <c r="L125">
        <v>-5.5495719664948491E-3</v>
      </c>
      <c r="M125">
        <v>-5.5392833194421029E-3</v>
      </c>
      <c r="N125">
        <v>-5.4992621517001702E-3</v>
      </c>
      <c r="O125">
        <v>-5.5414448036244686E-3</v>
      </c>
      <c r="P125">
        <v>-5.5654674300838211E-3</v>
      </c>
    </row>
    <row r="126" spans="1:16" x14ac:dyDescent="0.25">
      <c r="A126" s="1">
        <v>123</v>
      </c>
      <c r="B126" s="5">
        <v>-5.8322400030367504E-3</v>
      </c>
      <c r="C126">
        <v>-5.7171990643792867E-3</v>
      </c>
      <c r="D126">
        <v>-4.0891986776476824E-3</v>
      </c>
      <c r="E126" s="5">
        <v>-5.5777547056025502E-3</v>
      </c>
      <c r="F126">
        <v>-5.4474290710550093E-3</v>
      </c>
      <c r="G126">
        <v>-5.5699990936356469E-3</v>
      </c>
      <c r="H126">
        <v>-5.2467686231401668E-3</v>
      </c>
      <c r="I126">
        <v>-5.3303116016398377E-3</v>
      </c>
      <c r="J126">
        <v>-5.1907008613775859E-3</v>
      </c>
      <c r="K126">
        <v>-5.5747166582526628E-3</v>
      </c>
      <c r="L126">
        <v>-5.5495716423043509E-3</v>
      </c>
      <c r="M126">
        <v>-5.5393277420227489E-3</v>
      </c>
      <c r="N126">
        <v>-5.4993949473990944E-3</v>
      </c>
      <c r="O126">
        <v>-5.5414598209758666E-3</v>
      </c>
      <c r="P126">
        <v>-5.5654203460263974E-3</v>
      </c>
    </row>
    <row r="127" spans="1:16" x14ac:dyDescent="0.25">
      <c r="A127" s="1">
        <v>124</v>
      </c>
      <c r="B127" s="5">
        <v>-5.8306485094792504E-3</v>
      </c>
      <c r="C127">
        <v>-5.7167196710508914E-3</v>
      </c>
      <c r="D127">
        <v>-4.0943334114907559E-3</v>
      </c>
      <c r="E127" s="5">
        <v>-5.5776418565992303E-3</v>
      </c>
      <c r="F127">
        <v>-5.4475926678292028E-3</v>
      </c>
      <c r="G127">
        <v>-5.5706117517001644E-3</v>
      </c>
      <c r="H127">
        <v>-5.2472453746782314E-3</v>
      </c>
      <c r="I127">
        <v>-5.3323874220319581E-3</v>
      </c>
      <c r="J127">
        <v>-5.1916524742808123E-3</v>
      </c>
      <c r="K127">
        <v>-5.5746094374118423E-3</v>
      </c>
      <c r="L127">
        <v>-5.5495713181679266E-3</v>
      </c>
      <c r="M127">
        <v>-5.5393721646033933E-3</v>
      </c>
      <c r="N127">
        <v>-5.4995277430980186E-3</v>
      </c>
      <c r="O127">
        <v>-5.5414748383272646E-3</v>
      </c>
      <c r="P127">
        <v>-5.5653732898789041E-3</v>
      </c>
    </row>
    <row r="128" spans="1:16" x14ac:dyDescent="0.25">
      <c r="A128" s="1">
        <v>125</v>
      </c>
      <c r="B128" s="5">
        <v>-5.8290591266348104E-3</v>
      </c>
      <c r="C128">
        <v>-5.7162404751715939E-3</v>
      </c>
      <c r="D128">
        <v>-4.0994592587304457E-3</v>
      </c>
      <c r="E128" s="5">
        <v>-5.5775290350553904E-3</v>
      </c>
      <c r="F128">
        <v>-5.4477562646033963E-3</v>
      </c>
      <c r="G128">
        <v>-5.5712244097646801E-3</v>
      </c>
      <c r="H128">
        <v>-5.2477221262162959E-3</v>
      </c>
      <c r="I128">
        <v>-5.3344632424240784E-3</v>
      </c>
      <c r="J128">
        <v>-5.1926040871840377E-3</v>
      </c>
      <c r="K128">
        <v>-5.5745025531021685E-3</v>
      </c>
      <c r="L128">
        <v>-5.5495709940855589E-3</v>
      </c>
      <c r="M128">
        <v>-5.5394165871840394E-3</v>
      </c>
      <c r="N128">
        <v>-5.4996605387969454E-3</v>
      </c>
      <c r="O128">
        <v>-5.5414898556786626E-3</v>
      </c>
      <c r="P128">
        <v>-5.5653262616165364E-3</v>
      </c>
    </row>
    <row r="129" spans="1:16" x14ac:dyDescent="0.25">
      <c r="A129" s="1">
        <v>126</v>
      </c>
      <c r="B129" s="5">
        <v>-5.8274718495634698E-3</v>
      </c>
      <c r="C129">
        <v>-5.7157614766194442E-3</v>
      </c>
      <c r="D129">
        <v>-4.1045762424166618E-3</v>
      </c>
      <c r="E129" s="5">
        <v>-5.5774162409994296E-3</v>
      </c>
      <c r="F129">
        <v>-5.4479198613775898E-3</v>
      </c>
      <c r="G129">
        <v>-5.571837067829195E-3</v>
      </c>
      <c r="H129">
        <v>-5.2481988777543596E-3</v>
      </c>
      <c r="I129">
        <v>-5.3365390628161979E-3</v>
      </c>
      <c r="J129">
        <v>-5.1935557000872632E-3</v>
      </c>
      <c r="K129">
        <v>-5.5743960042926952E-3</v>
      </c>
      <c r="L129">
        <v>-5.5495706700572356E-3</v>
      </c>
      <c r="M129">
        <v>-5.5394610097646837E-3</v>
      </c>
      <c r="N129">
        <v>-5.4997933344958687E-3</v>
      </c>
      <c r="O129">
        <v>-5.5415048730300606E-3</v>
      </c>
      <c r="P129">
        <v>-5.5652792612145147E-3</v>
      </c>
    </row>
    <row r="130" spans="1:16" x14ac:dyDescent="0.25">
      <c r="A130" s="1">
        <v>127</v>
      </c>
      <c r="B130" s="5">
        <v>-5.82588667334453E-3</v>
      </c>
      <c r="C130">
        <v>-5.7152826752725761E-3</v>
      </c>
      <c r="D130">
        <v>-4.1096843855196706E-3</v>
      </c>
      <c r="E130" s="5">
        <v>-5.5773034744598E-3</v>
      </c>
      <c r="F130">
        <v>-5.4480834581517833E-3</v>
      </c>
      <c r="G130">
        <v>-5.5724497258937116E-3</v>
      </c>
      <c r="H130">
        <v>-5.248675629292425E-3</v>
      </c>
      <c r="I130">
        <v>-5.3386148832083183E-3</v>
      </c>
      <c r="J130">
        <v>-5.1945073129904904E-3</v>
      </c>
      <c r="K130">
        <v>-5.5742897899565087E-3</v>
      </c>
      <c r="L130">
        <v>-5.5495703460829446E-3</v>
      </c>
      <c r="M130">
        <v>-5.5395054323453289E-3</v>
      </c>
      <c r="N130">
        <v>-5.4999261301947938E-3</v>
      </c>
      <c r="O130">
        <v>-5.5415198903814586E-3</v>
      </c>
      <c r="P130">
        <v>-5.5652322886480862E-3</v>
      </c>
    </row>
    <row r="131" spans="1:16" x14ac:dyDescent="0.25">
      <c r="A131" s="1">
        <v>128</v>
      </c>
      <c r="B131" s="5">
        <v>-5.8243035930763704E-3</v>
      </c>
      <c r="C131">
        <v>-5.7148040710092319E-3</v>
      </c>
      <c r="D131">
        <v>-4.1147837109304381E-3</v>
      </c>
      <c r="E131" s="5">
        <v>-5.5771907354649599E-3</v>
      </c>
      <c r="F131">
        <v>-5.4482470549259768E-3</v>
      </c>
      <c r="G131">
        <v>-5.5730623839582273E-3</v>
      </c>
      <c r="H131">
        <v>-5.2491523808304904E-3</v>
      </c>
      <c r="I131">
        <v>-5.3406907036004378E-3</v>
      </c>
      <c r="J131">
        <v>-5.195458925893715E-3</v>
      </c>
      <c r="K131">
        <v>-5.5741839090707127E-3</v>
      </c>
      <c r="L131">
        <v>-5.5495700221626712E-3</v>
      </c>
      <c r="M131">
        <v>-5.5395498549259741E-3</v>
      </c>
      <c r="N131">
        <v>-5.5000589258937188E-3</v>
      </c>
      <c r="O131">
        <v>-5.5415349077328566E-3</v>
      </c>
      <c r="P131">
        <v>-5.5651853438925328E-3</v>
      </c>
    </row>
    <row r="132" spans="1:16" x14ac:dyDescent="0.25">
      <c r="A132" s="1">
        <v>129</v>
      </c>
      <c r="B132" s="5">
        <v>-5.82272260387642E-3</v>
      </c>
      <c r="C132">
        <v>-5.7143256637077504E-3</v>
      </c>
      <c r="D132">
        <v>-4.1198742414609597E-3</v>
      </c>
      <c r="E132" s="5">
        <v>-5.5770780240434401E-3</v>
      </c>
      <c r="F132">
        <v>-5.4484106517001703E-3</v>
      </c>
      <c r="G132">
        <v>-5.5736750420227439E-3</v>
      </c>
      <c r="H132">
        <v>-5.2496291323685541E-3</v>
      </c>
      <c r="I132">
        <v>-5.3427665239925608E-3</v>
      </c>
      <c r="J132">
        <v>-5.1964105387969396E-3</v>
      </c>
      <c r="K132">
        <v>-5.5740783606164348E-3</v>
      </c>
      <c r="L132">
        <v>-5.5495696982964023E-3</v>
      </c>
      <c r="M132">
        <v>-5.5395942775066194E-3</v>
      </c>
      <c r="N132">
        <v>-5.500191721592643E-3</v>
      </c>
      <c r="O132">
        <v>-5.5415499250842538E-3</v>
      </c>
      <c r="P132">
        <v>-5.5651384269231616E-3</v>
      </c>
    </row>
    <row r="133" spans="1:16" x14ac:dyDescent="0.25">
      <c r="A133" s="1">
        <v>130</v>
      </c>
      <c r="B133" s="5">
        <v>-5.82114370088098E-3</v>
      </c>
      <c r="C133">
        <v>-5.7138474532465724E-3</v>
      </c>
      <c r="D133">
        <v>-4.1249559998446216E-3</v>
      </c>
      <c r="E133" s="5">
        <v>-5.5769653402238098E-3</v>
      </c>
      <c r="F133">
        <v>-5.4485742484743638E-3</v>
      </c>
      <c r="G133">
        <v>-5.5742877000872614E-3</v>
      </c>
      <c r="H133">
        <v>-5.2501058839066186E-3</v>
      </c>
      <c r="I133">
        <v>-5.3448423443846786E-3</v>
      </c>
      <c r="J133">
        <v>-5.1973621517001668E-3</v>
      </c>
      <c r="K133">
        <v>-5.5739731435787507E-3</v>
      </c>
      <c r="L133">
        <v>-5.5495693744841233E-3</v>
      </c>
      <c r="M133">
        <v>-5.5396387000872646E-3</v>
      </c>
      <c r="N133">
        <v>-5.5003245172915681E-3</v>
      </c>
      <c r="O133">
        <v>-5.5415649424356518E-3</v>
      </c>
      <c r="P133">
        <v>-5.5650915377153118E-3</v>
      </c>
    </row>
    <row r="134" spans="1:16" x14ac:dyDescent="0.25">
      <c r="A134" s="1">
        <v>131</v>
      </c>
      <c r="B134" s="5">
        <v>-5.8195668792451203E-3</v>
      </c>
      <c r="C134">
        <v>-5.7133694395042336E-3</v>
      </c>
      <c r="D134">
        <v>-4.1300290087365223E-3</v>
      </c>
      <c r="E134" s="5">
        <v>-5.5768526840346598E-3</v>
      </c>
      <c r="F134">
        <v>-5.4487378452485573E-3</v>
      </c>
      <c r="G134">
        <v>-5.5749003581517763E-3</v>
      </c>
      <c r="H134">
        <v>-5.2505826354446831E-3</v>
      </c>
      <c r="I134">
        <v>-5.3469181647768007E-3</v>
      </c>
      <c r="J134">
        <v>-5.1983137646033932E-3</v>
      </c>
      <c r="K134">
        <v>-5.5738682569467382E-3</v>
      </c>
      <c r="L134">
        <v>-5.549569050725821E-3</v>
      </c>
      <c r="M134">
        <v>-5.5396831226679098E-3</v>
      </c>
      <c r="N134">
        <v>-5.5004573129904932E-3</v>
      </c>
      <c r="O134">
        <v>-5.5415799597870498E-3</v>
      </c>
      <c r="P134">
        <v>-5.5650446762443477E-3</v>
      </c>
    </row>
    <row r="135" spans="1:16" x14ac:dyDescent="0.25">
      <c r="A135" s="1">
        <v>132</v>
      </c>
      <c r="B135" s="5">
        <v>-5.8179921341426103E-3</v>
      </c>
      <c r="C135">
        <v>-5.712891622359384E-3</v>
      </c>
      <c r="D135">
        <v>-4.1350932907138144E-3</v>
      </c>
      <c r="E135" s="5">
        <v>-5.5767400555046297E-3</v>
      </c>
      <c r="F135">
        <v>-5.4489014420227508E-3</v>
      </c>
      <c r="G135">
        <v>-5.5755130162162929E-3</v>
      </c>
      <c r="H135">
        <v>-5.2510593869827477E-3</v>
      </c>
      <c r="I135">
        <v>-5.3489939851689211E-3</v>
      </c>
      <c r="J135">
        <v>-5.1992653775066178E-3</v>
      </c>
      <c r="K135">
        <v>-5.5737636997133886E-3</v>
      </c>
      <c r="L135">
        <v>-5.5495687270214816E-3</v>
      </c>
      <c r="M135">
        <v>-5.539727545248555E-3</v>
      </c>
      <c r="N135">
        <v>-5.5005901086894174E-3</v>
      </c>
      <c r="O135">
        <v>-5.5415949771384478E-3</v>
      </c>
      <c r="P135">
        <v>-5.5649978424856684E-3</v>
      </c>
    </row>
    <row r="136" spans="1:16" x14ac:dyDescent="0.25">
      <c r="A136" s="1">
        <v>133</v>
      </c>
      <c r="B136" s="5">
        <v>-5.8164194607657604E-3</v>
      </c>
      <c r="C136">
        <v>-5.7124140016907576E-3</v>
      </c>
      <c r="D136">
        <v>-4.1401488682760394E-3</v>
      </c>
      <c r="E136" s="5">
        <v>-5.5766274546624299E-3</v>
      </c>
      <c r="F136">
        <v>-5.4490650387969452E-3</v>
      </c>
      <c r="G136">
        <v>-5.5761256742808078E-3</v>
      </c>
      <c r="H136">
        <v>-5.2515361385208122E-3</v>
      </c>
      <c r="I136">
        <v>-5.3510698055610406E-3</v>
      </c>
      <c r="J136">
        <v>-5.2002169904098441E-3</v>
      </c>
      <c r="K136">
        <v>-5.5736594708756335E-3</v>
      </c>
      <c r="L136">
        <v>-5.5495684033710947E-3</v>
      </c>
      <c r="M136">
        <v>-5.5397719678292002E-3</v>
      </c>
      <c r="N136">
        <v>-5.5007229043883424E-3</v>
      </c>
      <c r="O136">
        <v>-5.5416099944898449E-3</v>
      </c>
      <c r="P136">
        <v>-5.5649510364146962E-3</v>
      </c>
    </row>
    <row r="137" spans="1:16" x14ac:dyDescent="0.25">
      <c r="A137" s="1">
        <v>134</v>
      </c>
      <c r="B137" s="5">
        <v>-5.8148488543253302E-3</v>
      </c>
      <c r="C137">
        <v>-5.7119365773771937E-3</v>
      </c>
      <c r="D137">
        <v>-4.1451957638454677E-3</v>
      </c>
      <c r="E137" s="5">
        <v>-5.5765148815367701E-3</v>
      </c>
      <c r="F137">
        <v>-5.4492286355711378E-3</v>
      </c>
      <c r="G137">
        <v>-5.5767383323453244E-3</v>
      </c>
      <c r="H137">
        <v>-5.2520128900588759E-3</v>
      </c>
      <c r="I137">
        <v>-5.3531456259531618E-3</v>
      </c>
      <c r="J137">
        <v>-5.2011686033130696E-3</v>
      </c>
      <c r="K137">
        <v>-5.5735555694343105E-3</v>
      </c>
      <c r="L137">
        <v>-5.549568079774643E-3</v>
      </c>
      <c r="M137">
        <v>-5.5398163904098446E-3</v>
      </c>
      <c r="N137">
        <v>-5.5008557000872666E-3</v>
      </c>
      <c r="O137">
        <v>-5.5416250118412429E-3</v>
      </c>
      <c r="P137">
        <v>-5.5649042580068874E-3</v>
      </c>
    </row>
    <row r="138" spans="1:16" x14ac:dyDescent="0.25">
      <c r="A138" s="1">
        <v>135</v>
      </c>
      <c r="B138" s="5">
        <v>-5.8132803100504199E-3</v>
      </c>
      <c r="C138">
        <v>-5.7114593492976319E-3</v>
      </c>
      <c r="D138">
        <v>-4.1502339997674161E-3</v>
      </c>
      <c r="E138" s="5">
        <v>-5.5764023361564198E-3</v>
      </c>
      <c r="F138">
        <v>-5.4493922323453322E-3</v>
      </c>
      <c r="G138">
        <v>-5.577350990409841E-3</v>
      </c>
      <c r="H138">
        <v>-5.2524896415969396E-3</v>
      </c>
      <c r="I138">
        <v>-5.3552214463452796E-3</v>
      </c>
      <c r="J138">
        <v>-5.2021202162162959E-3</v>
      </c>
      <c r="K138">
        <v>-5.5734519943941479E-3</v>
      </c>
      <c r="L138">
        <v>-5.549567756232116E-3</v>
      </c>
      <c r="M138">
        <v>-5.5398608129904898E-3</v>
      </c>
      <c r="N138">
        <v>-5.5009884957861917E-3</v>
      </c>
      <c r="O138">
        <v>-5.5416400291926409E-3</v>
      </c>
      <c r="P138">
        <v>-5.5648575072377226E-3</v>
      </c>
    </row>
    <row r="139" spans="1:16" x14ac:dyDescent="0.25">
      <c r="A139" s="1">
        <v>136</v>
      </c>
      <c r="B139" s="5">
        <v>-5.8117138231883704E-3</v>
      </c>
      <c r="C139">
        <v>-5.7109823173311126E-3</v>
      </c>
      <c r="D139">
        <v>-4.1552635983105862E-3</v>
      </c>
      <c r="E139" s="5">
        <v>-5.5762898185501997E-3</v>
      </c>
      <c r="F139">
        <v>-5.4495558291195257E-3</v>
      </c>
      <c r="G139">
        <v>-5.5779636484743567E-3</v>
      </c>
      <c r="H139">
        <v>-5.252966393135005E-3</v>
      </c>
      <c r="I139">
        <v>-5.3572972667374008E-3</v>
      </c>
      <c r="J139">
        <v>-5.2030718291195214E-3</v>
      </c>
      <c r="K139">
        <v>-5.5733487447637287E-3</v>
      </c>
      <c r="L139">
        <v>-5.5495674327434973E-3</v>
      </c>
      <c r="M139">
        <v>-5.5399052355711359E-3</v>
      </c>
      <c r="N139">
        <v>-5.5011212914851167E-3</v>
      </c>
      <c r="O139">
        <v>-5.541655046544039E-3</v>
      </c>
      <c r="P139">
        <v>-5.5648107840827179E-3</v>
      </c>
    </row>
    <row r="140" spans="1:16" x14ac:dyDescent="0.25">
      <c r="A140" s="1">
        <v>137</v>
      </c>
      <c r="B140" s="5">
        <v>-5.8101493890046398E-3</v>
      </c>
      <c r="C140">
        <v>-5.7105054813567742E-3</v>
      </c>
      <c r="D140">
        <v>-4.1602845816673976E-3</v>
      </c>
      <c r="E140" s="5">
        <v>-5.5761773287469601E-3</v>
      </c>
      <c r="F140">
        <v>-5.4497194258937183E-3</v>
      </c>
      <c r="G140">
        <v>-5.5785763065388733E-3</v>
      </c>
      <c r="H140">
        <v>-5.2534431446730704E-3</v>
      </c>
      <c r="I140">
        <v>-5.3593730871295204E-3</v>
      </c>
      <c r="J140">
        <v>-5.2040234420227477E-3</v>
      </c>
      <c r="K140">
        <v>-5.573245819555513E-3</v>
      </c>
      <c r="L140">
        <v>-5.5495671093087756E-3</v>
      </c>
      <c r="M140">
        <v>-5.5399496581517802E-3</v>
      </c>
      <c r="N140">
        <v>-5.5012540871840409E-3</v>
      </c>
      <c r="O140">
        <v>-5.541670063895437E-3</v>
      </c>
      <c r="P140">
        <v>-5.5647640885174111E-3</v>
      </c>
    </row>
    <row r="141" spans="1:16" x14ac:dyDescent="0.25">
      <c r="A141" s="1">
        <v>138</v>
      </c>
      <c r="B141" s="5">
        <v>-5.8085870027826999E-3</v>
      </c>
      <c r="C141">
        <v>-5.710028841253852E-3</v>
      </c>
      <c r="D141">
        <v>-4.1652969719543024E-3</v>
      </c>
      <c r="E141" s="5">
        <v>-5.5760648667755996E-3</v>
      </c>
      <c r="F141">
        <v>-5.4498830226679127E-3</v>
      </c>
      <c r="G141">
        <v>-5.579188964603389E-3</v>
      </c>
      <c r="H141">
        <v>-5.2539198962111349E-3</v>
      </c>
      <c r="I141">
        <v>-5.361448907521639E-3</v>
      </c>
      <c r="J141">
        <v>-5.2049750549259732E-3</v>
      </c>
      <c r="K141">
        <v>-5.5731432177857599E-3</v>
      </c>
      <c r="L141">
        <v>-5.5495667859279361E-3</v>
      </c>
      <c r="M141">
        <v>-5.5399940807324263E-3</v>
      </c>
      <c r="N141">
        <v>-5.501386882882966E-3</v>
      </c>
      <c r="O141">
        <v>-5.541685081246835E-3</v>
      </c>
      <c r="P141">
        <v>-5.5647174205173729E-3</v>
      </c>
    </row>
    <row r="142" spans="1:16" x14ac:dyDescent="0.25">
      <c r="A142" s="1">
        <v>139</v>
      </c>
      <c r="B142" s="5">
        <v>-5.8070266598239696E-3</v>
      </c>
      <c r="C142">
        <v>-5.7095523969016848E-3</v>
      </c>
      <c r="D142">
        <v>-4.1703007912121176E-3</v>
      </c>
      <c r="E142" s="5">
        <v>-5.57595243266505E-3</v>
      </c>
      <c r="F142">
        <v>-5.4500466194421053E-3</v>
      </c>
      <c r="G142">
        <v>-5.5798016226679056E-3</v>
      </c>
      <c r="H142">
        <v>-5.2543966477491986E-3</v>
      </c>
      <c r="I142">
        <v>-5.3635247279137602E-3</v>
      </c>
      <c r="J142">
        <v>-5.2059266678291987E-3</v>
      </c>
      <c r="K142">
        <v>-5.573040938474572E-3</v>
      </c>
      <c r="L142">
        <v>-5.5495664626009659E-3</v>
      </c>
      <c r="M142">
        <v>-5.5400385033130706E-3</v>
      </c>
      <c r="N142">
        <v>-5.5015196785818902E-3</v>
      </c>
      <c r="O142">
        <v>-5.541700098598233E-3</v>
      </c>
      <c r="P142">
        <v>-5.5646707800582019E-3</v>
      </c>
    </row>
    <row r="143" spans="1:16" x14ac:dyDescent="0.25">
      <c r="A143" s="1">
        <v>140</v>
      </c>
      <c r="B143" s="5">
        <v>-5.8054683554476204E-3</v>
      </c>
      <c r="C143">
        <v>-5.7090761481797068E-3</v>
      </c>
      <c r="D143">
        <v>-4.1752960614063481E-3</v>
      </c>
      <c r="E143" s="5">
        <v>-5.5758400264442898E-3</v>
      </c>
      <c r="F143">
        <v>-5.4502102162162997E-3</v>
      </c>
      <c r="G143">
        <v>-5.5804142807324214E-3</v>
      </c>
      <c r="H143">
        <v>-5.254873399287264E-3</v>
      </c>
      <c r="I143">
        <v>-5.3656005483058824E-3</v>
      </c>
      <c r="J143">
        <v>-5.206878280732425E-3</v>
      </c>
      <c r="K143">
        <v>-5.5729389806458401E-3</v>
      </c>
      <c r="L143">
        <v>-5.5495661393278519E-3</v>
      </c>
      <c r="M143">
        <v>-5.5400829258937159E-3</v>
      </c>
      <c r="N143">
        <v>-5.5016524742808152E-3</v>
      </c>
      <c r="O143">
        <v>-5.5417151159496301E-3</v>
      </c>
      <c r="P143">
        <v>-5.5646241671155261E-3</v>
      </c>
    </row>
    <row r="144" spans="1:16" x14ac:dyDescent="0.25">
      <c r="A144" s="1">
        <v>141</v>
      </c>
      <c r="B144" s="5">
        <v>-5.8039120849905897E-3</v>
      </c>
      <c r="C144">
        <v>-5.7086000949674526E-3</v>
      </c>
      <c r="D144">
        <v>-4.1802828044275042E-3</v>
      </c>
      <c r="E144" s="5">
        <v>-5.5757276481423496E-3</v>
      </c>
      <c r="F144">
        <v>-5.4503738129904932E-3</v>
      </c>
      <c r="G144">
        <v>-5.5810269387969371E-3</v>
      </c>
      <c r="H144">
        <v>-5.2553501508253286E-3</v>
      </c>
      <c r="I144">
        <v>-5.3676763686980019E-3</v>
      </c>
      <c r="J144">
        <v>-5.2078298936356496E-3</v>
      </c>
      <c r="K144">
        <v>-5.5728373433272067E-3</v>
      </c>
      <c r="L144">
        <v>-5.5495658161085811E-3</v>
      </c>
      <c r="M144">
        <v>-5.5401273484743611E-3</v>
      </c>
      <c r="N144">
        <v>-5.5017852699797403E-3</v>
      </c>
      <c r="O144">
        <v>-5.5417301333010281E-3</v>
      </c>
      <c r="P144">
        <v>-5.5645775816650029E-3</v>
      </c>
    </row>
    <row r="145" spans="1:16" x14ac:dyDescent="0.25">
      <c r="A145" s="1">
        <v>142</v>
      </c>
      <c r="B145" s="5">
        <v>-5.8023578438073696E-3</v>
      </c>
      <c r="C145">
        <v>-5.7081242371445602E-3</v>
      </c>
      <c r="D145">
        <v>-4.1852610420914241E-3</v>
      </c>
      <c r="E145" s="5">
        <v>-5.5756152977882896E-3</v>
      </c>
      <c r="F145">
        <v>-5.4505374097646867E-3</v>
      </c>
      <c r="G145">
        <v>-5.5816395968614537E-3</v>
      </c>
      <c r="H145">
        <v>-5.2558269023633931E-3</v>
      </c>
      <c r="I145">
        <v>-5.3697521890901222E-3</v>
      </c>
      <c r="J145">
        <v>-5.2087815065388759E-3</v>
      </c>
      <c r="K145">
        <v>-5.5727360255501193E-3</v>
      </c>
      <c r="L145">
        <v>-5.5495654929431379E-3</v>
      </c>
      <c r="M145">
        <v>-5.5401717710550063E-3</v>
      </c>
      <c r="N145">
        <v>-5.5019180656786654E-3</v>
      </c>
      <c r="O145">
        <v>-5.5417451506524261E-3</v>
      </c>
      <c r="P145">
        <v>-5.564531023682315E-3</v>
      </c>
    </row>
    <row r="146" spans="1:16" x14ac:dyDescent="0.25">
      <c r="A146" s="1">
        <v>143</v>
      </c>
      <c r="B146" s="5">
        <v>-5.8008056272699799E-3</v>
      </c>
      <c r="C146">
        <v>-5.7076485745907552E-3</v>
      </c>
      <c r="D146">
        <v>-4.1902307961395897E-3</v>
      </c>
      <c r="E146" s="5">
        <v>-5.5755029754112201E-3</v>
      </c>
      <c r="F146">
        <v>-5.4507010065388802E-3</v>
      </c>
      <c r="G146">
        <v>-5.5822522549259686E-3</v>
      </c>
      <c r="H146">
        <v>-5.2563036539014568E-3</v>
      </c>
      <c r="I146">
        <v>-5.3718280094822426E-3</v>
      </c>
      <c r="J146">
        <v>-5.2097331194421023E-3</v>
      </c>
      <c r="K146">
        <v>-5.5726350263497326E-3</v>
      </c>
      <c r="L146">
        <v>-5.5495651698315102E-3</v>
      </c>
      <c r="M146">
        <v>-5.5402161936356524E-3</v>
      </c>
      <c r="N146">
        <v>-5.5020508613775904E-3</v>
      </c>
      <c r="O146">
        <v>-5.5417601680038241E-3</v>
      </c>
      <c r="P146">
        <v>-5.5644844931431771E-3</v>
      </c>
    </row>
    <row r="147" spans="1:16" x14ac:dyDescent="0.25">
      <c r="A147" s="1">
        <v>144</v>
      </c>
      <c r="B147" s="5">
        <v>-5.7992554307678404E-3</v>
      </c>
      <c r="C147">
        <v>-5.7071731071858733E-3</v>
      </c>
      <c r="D147">
        <v>-4.1951920882394517E-3</v>
      </c>
      <c r="E147" s="5">
        <v>-5.5753906810402801E-3</v>
      </c>
      <c r="F147">
        <v>-5.4508646033130737E-3</v>
      </c>
      <c r="G147">
        <v>-5.582864912990486E-3</v>
      </c>
      <c r="H147">
        <v>-5.2567804054395213E-3</v>
      </c>
      <c r="I147">
        <v>-5.3739038298743621E-3</v>
      </c>
      <c r="J147">
        <v>-5.2106847323453286E-3</v>
      </c>
      <c r="K147">
        <v>-5.5725343447649289E-3</v>
      </c>
      <c r="L147">
        <v>-5.5495648467736849E-3</v>
      </c>
      <c r="M147">
        <v>-5.5402606162162967E-3</v>
      </c>
      <c r="N147">
        <v>-5.5021836570765146E-3</v>
      </c>
      <c r="O147">
        <v>-5.5417751853552213E-3</v>
      </c>
      <c r="P147">
        <v>-5.5644379900233317E-3</v>
      </c>
    </row>
    <row r="148" spans="1:16" x14ac:dyDescent="0.25">
      <c r="A148" s="1">
        <v>145</v>
      </c>
      <c r="B148" s="5">
        <v>-5.7977072497076504E-3</v>
      </c>
      <c r="C148">
        <v>-5.7066978348098464E-3</v>
      </c>
      <c r="D148">
        <v>-4.2001449399847292E-3</v>
      </c>
      <c r="E148" s="5">
        <v>-5.5752784147046703E-3</v>
      </c>
      <c r="F148">
        <v>-5.4510282000872672E-3</v>
      </c>
      <c r="G148">
        <v>-5.5834775710550018E-3</v>
      </c>
      <c r="H148">
        <v>-5.2572571569775859E-3</v>
      </c>
      <c r="I148">
        <v>-5.3759796502664816E-3</v>
      </c>
      <c r="J148">
        <v>-5.2116363452485532E-3</v>
      </c>
      <c r="K148">
        <v>-5.5724339798383102E-3</v>
      </c>
      <c r="L148">
        <v>-5.5495645237696482E-3</v>
      </c>
      <c r="M148">
        <v>-5.5403050387969419E-3</v>
      </c>
      <c r="N148">
        <v>-5.5023164527754388E-3</v>
      </c>
      <c r="O148">
        <v>-5.5417902027066193E-3</v>
      </c>
      <c r="P148">
        <v>-5.5643915142985501E-3</v>
      </c>
    </row>
    <row r="149" spans="1:16" x14ac:dyDescent="0.25">
      <c r="A149" s="1">
        <v>146</v>
      </c>
      <c r="B149" s="5">
        <v>-5.7961610795133397E-3</v>
      </c>
      <c r="C149">
        <v>-5.7062227573426941E-3</v>
      </c>
      <c r="D149">
        <v>-4.2050893728957364E-3</v>
      </c>
      <c r="E149" s="5">
        <v>-5.5751661764336198E-3</v>
      </c>
      <c r="F149">
        <v>-5.4511917968614607E-3</v>
      </c>
      <c r="G149">
        <v>-5.5840902291195184E-3</v>
      </c>
      <c r="H149">
        <v>-5.2577339085156504E-3</v>
      </c>
      <c r="I149">
        <v>-5.3780554706586037E-3</v>
      </c>
      <c r="J149">
        <v>-5.2125879581517796E-3</v>
      </c>
      <c r="K149">
        <v>-5.5723339306161654E-3</v>
      </c>
      <c r="L149">
        <v>-5.5495642008193879E-3</v>
      </c>
      <c r="M149">
        <v>-5.5403494613775871E-3</v>
      </c>
      <c r="N149">
        <v>-5.5024492484743639E-3</v>
      </c>
      <c r="O149">
        <v>-5.5418052200580173E-3</v>
      </c>
      <c r="P149">
        <v>-5.5643450659446309E-3</v>
      </c>
    </row>
    <row r="150" spans="1:16" x14ac:dyDescent="0.25">
      <c r="A150" s="1">
        <v>147</v>
      </c>
      <c r="B150" s="5">
        <v>-5.7946169156258996E-3</v>
      </c>
      <c r="C150">
        <v>-5.7057478746645506E-3</v>
      </c>
      <c r="D150">
        <v>-4.2100254084196887E-3</v>
      </c>
      <c r="E150" s="5">
        <v>-5.5750539662564099E-3</v>
      </c>
      <c r="F150">
        <v>-5.4513553936356542E-3</v>
      </c>
      <c r="G150">
        <v>-5.5847028871840341E-3</v>
      </c>
      <c r="H150">
        <v>-5.258210660053715E-3</v>
      </c>
      <c r="I150">
        <v>-5.3801312910507233E-3</v>
      </c>
      <c r="J150">
        <v>-5.2135395710550059E-3</v>
      </c>
      <c r="K150">
        <v>-5.572234196148434E-3</v>
      </c>
      <c r="L150">
        <v>-5.5495638779228867E-3</v>
      </c>
      <c r="M150">
        <v>-5.5403938839582324E-3</v>
      </c>
      <c r="N150">
        <v>-5.5025820441732889E-3</v>
      </c>
      <c r="O150">
        <v>-5.5418202374094162E-3</v>
      </c>
      <c r="P150">
        <v>-5.5642986449374026E-3</v>
      </c>
    </row>
    <row r="151" spans="1:16" x14ac:dyDescent="0.25">
      <c r="A151" s="1">
        <v>148</v>
      </c>
      <c r="B151" s="5">
        <v>-5.7930747535033704E-3</v>
      </c>
      <c r="C151">
        <v>-5.7052731866556392E-3</v>
      </c>
      <c r="D151">
        <v>-4.2149530679310102E-3</v>
      </c>
      <c r="E151" s="5">
        <v>-5.5749417842023696E-3</v>
      </c>
      <c r="F151">
        <v>-5.4515189904098477E-3</v>
      </c>
      <c r="G151">
        <v>-5.5853155452485499E-3</v>
      </c>
      <c r="H151">
        <v>-5.2586874115917786E-3</v>
      </c>
      <c r="I151">
        <v>-5.3822071114428436E-3</v>
      </c>
      <c r="J151">
        <v>-5.2144911839582314E-3</v>
      </c>
      <c r="K151">
        <v>-5.5721347754887351E-3</v>
      </c>
      <c r="L151">
        <v>-5.549563555080135E-3</v>
      </c>
      <c r="M151">
        <v>-5.5404383065388776E-3</v>
      </c>
      <c r="N151">
        <v>-5.5027148398722131E-3</v>
      </c>
      <c r="O151">
        <v>-5.5418352547608133E-3</v>
      </c>
      <c r="P151">
        <v>-5.5642522512527196E-3</v>
      </c>
    </row>
    <row r="152" spans="1:16" x14ac:dyDescent="0.25">
      <c r="A152" s="1">
        <v>149</v>
      </c>
      <c r="B152" s="5">
        <v>-5.7915345886206497E-3</v>
      </c>
      <c r="C152">
        <v>-5.7047986931962804E-3</v>
      </c>
      <c r="D152">
        <v>-4.2198723727316506E-3</v>
      </c>
      <c r="E152" s="5">
        <v>-5.5748296303008401E-3</v>
      </c>
      <c r="F152">
        <v>-5.4516825871840412E-3</v>
      </c>
      <c r="G152">
        <v>-5.5859282033130656E-3</v>
      </c>
      <c r="H152">
        <v>-5.2591641631298449E-3</v>
      </c>
      <c r="I152">
        <v>-5.3842829318349649E-3</v>
      </c>
      <c r="J152">
        <v>-5.2154427968614568E-3</v>
      </c>
      <c r="K152">
        <v>-5.5720356676943169E-3</v>
      </c>
      <c r="L152">
        <v>-5.549563232291119E-3</v>
      </c>
      <c r="M152">
        <v>-5.5404827291195228E-3</v>
      </c>
      <c r="N152">
        <v>-5.5028476355711382E-3</v>
      </c>
      <c r="O152">
        <v>-5.5418502721122113E-3</v>
      </c>
      <c r="P152">
        <v>-5.56420588486647E-3</v>
      </c>
    </row>
    <row r="153" spans="1:16" x14ac:dyDescent="0.25">
      <c r="A153" s="1">
        <v>150</v>
      </c>
      <c r="B153" s="5">
        <v>-5.7899964164694903E-3</v>
      </c>
      <c r="C153">
        <v>-5.7043243941668998E-3</v>
      </c>
      <c r="D153">
        <v>-4.2247833440513848E-3</v>
      </c>
      <c r="E153" s="5">
        <v>-5.5747175045812404E-3</v>
      </c>
      <c r="F153">
        <v>-5.4518461839582347E-3</v>
      </c>
      <c r="G153">
        <v>-5.5865408613775822E-3</v>
      </c>
      <c r="H153">
        <v>-5.2596409146679086E-3</v>
      </c>
      <c r="I153">
        <v>-5.3863587522270844E-3</v>
      </c>
      <c r="J153">
        <v>-5.2163944097646832E-3</v>
      </c>
      <c r="K153">
        <v>-5.5719368718260189E-3</v>
      </c>
      <c r="L153">
        <v>-5.5495629095558248E-3</v>
      </c>
      <c r="M153">
        <v>-5.5405271517001671E-3</v>
      </c>
      <c r="N153">
        <v>-5.5029804312700624E-3</v>
      </c>
      <c r="O153">
        <v>-5.5418652894636093E-3</v>
      </c>
      <c r="P153">
        <v>-5.5641595457545639E-3</v>
      </c>
    </row>
    <row r="154" spans="1:16" x14ac:dyDescent="0.25">
      <c r="A154" s="1">
        <v>151</v>
      </c>
      <c r="B154" s="5">
        <v>-5.7884602325583203E-3</v>
      </c>
      <c r="C154">
        <v>-5.7038502894480097E-3</v>
      </c>
      <c r="D154">
        <v>-4.2296860030481189E-3</v>
      </c>
      <c r="E154" s="5">
        <v>-5.5746054070730201E-3</v>
      </c>
      <c r="F154">
        <v>-5.4520097807324282E-3</v>
      </c>
      <c r="G154">
        <v>-5.5871535194420988E-3</v>
      </c>
      <c r="H154">
        <v>-5.2601176662059731E-3</v>
      </c>
      <c r="I154">
        <v>-5.3884345726192048E-3</v>
      </c>
      <c r="J154">
        <v>-5.2173460226679087E-3</v>
      </c>
      <c r="K154">
        <v>-5.5718383869483232E-3</v>
      </c>
      <c r="L154">
        <v>-5.5495625868742376E-3</v>
      </c>
      <c r="M154">
        <v>-5.5405715742808132E-3</v>
      </c>
      <c r="N154">
        <v>-5.5031132269689866E-3</v>
      </c>
      <c r="O154">
        <v>-5.5418803068150056E-3</v>
      </c>
      <c r="P154">
        <v>-5.5641132338929448E-3</v>
      </c>
    </row>
    <row r="155" spans="1:16" x14ac:dyDescent="0.25">
      <c r="A155" s="1">
        <v>152</v>
      </c>
      <c r="B155" s="5">
        <v>-5.78692603241222E-3</v>
      </c>
      <c r="C155">
        <v>-5.7033763789202333E-3</v>
      </c>
      <c r="D155">
        <v>-4.2345803708081983E-3</v>
      </c>
      <c r="E155" s="5">
        <v>-5.57449333780566E-3</v>
      </c>
      <c r="F155">
        <v>-5.4521733775066226E-3</v>
      </c>
      <c r="G155">
        <v>-5.5877661775066154E-3</v>
      </c>
      <c r="H155">
        <v>-5.2605944177440377E-3</v>
      </c>
      <c r="I155">
        <v>-5.3905103930113243E-3</v>
      </c>
      <c r="J155">
        <v>-5.2182976355711341E-3</v>
      </c>
      <c r="K155">
        <v>-5.5717402121292798E-3</v>
      </c>
      <c r="L155">
        <v>-5.5495622642463454E-3</v>
      </c>
      <c r="M155">
        <v>-5.5406159968614576E-3</v>
      </c>
      <c r="N155">
        <v>-5.5032460226679134E-3</v>
      </c>
      <c r="O155">
        <v>-5.5418953241664036E-3</v>
      </c>
      <c r="P155">
        <v>-5.5640669492575826E-3</v>
      </c>
    </row>
    <row r="156" spans="1:16" x14ac:dyDescent="0.25">
      <c r="A156" s="1">
        <v>153</v>
      </c>
      <c r="B156" s="5">
        <v>-5.7853938115727697E-3</v>
      </c>
      <c r="C156">
        <v>-5.7029026624642841E-3</v>
      </c>
      <c r="D156">
        <v>-4.2394664683467051E-3</v>
      </c>
      <c r="E156" s="5">
        <v>-5.5743812968087102E-3</v>
      </c>
      <c r="F156">
        <v>-5.4523369742808152E-3</v>
      </c>
      <c r="G156">
        <v>-5.5883788355711311E-3</v>
      </c>
      <c r="H156">
        <v>-5.2610711692821022E-3</v>
      </c>
      <c r="I156">
        <v>-5.3925862134034438E-3</v>
      </c>
      <c r="J156">
        <v>-5.2192492484743596E-3</v>
      </c>
      <c r="K156">
        <v>-5.5716423464404943E-3</v>
      </c>
      <c r="L156">
        <v>-5.549561941672135E-3</v>
      </c>
      <c r="M156">
        <v>-5.5406604194421036E-3</v>
      </c>
      <c r="N156">
        <v>-5.5033788183668367E-3</v>
      </c>
      <c r="O156">
        <v>-5.5419103415178016E-3</v>
      </c>
      <c r="P156">
        <v>-5.5640206918244738E-3</v>
      </c>
    </row>
    <row r="157" spans="1:16" x14ac:dyDescent="0.25">
      <c r="A157" s="1">
        <v>154</v>
      </c>
      <c r="B157" s="5">
        <v>-5.7838635655979896E-3</v>
      </c>
      <c r="C157">
        <v>-5.7024291399609744E-3</v>
      </c>
      <c r="D157">
        <v>-4.2443443166077658E-3</v>
      </c>
      <c r="E157" s="5">
        <v>-5.57426928411174E-3</v>
      </c>
      <c r="F157">
        <v>-5.4525005710550096E-3</v>
      </c>
      <c r="G157">
        <v>-5.5889914936356477E-3</v>
      </c>
      <c r="H157">
        <v>-5.2615479208201667E-3</v>
      </c>
      <c r="I157">
        <v>-5.394662033795565E-3</v>
      </c>
      <c r="J157">
        <v>-5.2202008613775859E-3</v>
      </c>
      <c r="K157">
        <v>-5.5715447889571335E-3</v>
      </c>
      <c r="L157">
        <v>-5.5495616191515908E-3</v>
      </c>
      <c r="M157">
        <v>-5.540704842022748E-3</v>
      </c>
      <c r="N157">
        <v>-5.5035116140657618E-3</v>
      </c>
      <c r="O157">
        <v>-5.5419253588691996E-3</v>
      </c>
      <c r="P157">
        <v>-5.5639744615696464E-3</v>
      </c>
    </row>
    <row r="158" spans="1:16" x14ac:dyDescent="0.25">
      <c r="A158" s="1">
        <v>155</v>
      </c>
      <c r="B158" s="5">
        <v>-5.7823352900622403E-3</v>
      </c>
      <c r="C158">
        <v>-5.7019558112912129E-3</v>
      </c>
      <c r="D158">
        <v>-4.249213936464837E-3</v>
      </c>
      <c r="E158" s="5">
        <v>-5.5741572997443697E-3</v>
      </c>
      <c r="F158">
        <v>-5.4526641678292022E-3</v>
      </c>
      <c r="G158">
        <v>-5.5896041517001626E-3</v>
      </c>
      <c r="H158">
        <v>-5.2620246723582313E-3</v>
      </c>
      <c r="I158">
        <v>-5.3967378541876854E-3</v>
      </c>
      <c r="J158">
        <v>-5.2211524742808114E-3</v>
      </c>
      <c r="K158">
        <v>-5.5714475387579144E-3</v>
      </c>
      <c r="L158">
        <v>-5.5495612966847026E-3</v>
      </c>
      <c r="M158">
        <v>-5.5407492646033932E-3</v>
      </c>
      <c r="N158">
        <v>-5.503644409764686E-3</v>
      </c>
      <c r="O158">
        <v>-5.5419403762205976E-3</v>
      </c>
      <c r="P158">
        <v>-5.5639282584691516E-3</v>
      </c>
    </row>
    <row r="159" spans="1:16" x14ac:dyDescent="0.25">
      <c r="A159" s="1">
        <v>156</v>
      </c>
      <c r="B159" s="5">
        <v>-5.7808089805561199E-3</v>
      </c>
      <c r="C159">
        <v>-5.7014826763360079E-3</v>
      </c>
      <c r="D159">
        <v>-4.2540753487210238E-3</v>
      </c>
      <c r="E159" s="5">
        <v>-5.5740453437362796E-3</v>
      </c>
      <c r="F159">
        <v>-5.4528277646033966E-3</v>
      </c>
      <c r="G159">
        <v>-5.5902168097646792E-3</v>
      </c>
      <c r="H159">
        <v>-5.2625014238962958E-3</v>
      </c>
      <c r="I159">
        <v>-5.3988136745798058E-3</v>
      </c>
      <c r="J159">
        <v>-5.2221040871840377E-3</v>
      </c>
      <c r="K159">
        <v>-5.5713505949250321E-3</v>
      </c>
      <c r="L159">
        <v>-5.5495609742714546E-3</v>
      </c>
      <c r="M159">
        <v>-5.5407936871840384E-3</v>
      </c>
      <c r="N159">
        <v>-5.503777205463611E-3</v>
      </c>
      <c r="O159">
        <v>-5.5419553935719956E-3</v>
      </c>
      <c r="P159">
        <v>-5.5638820824990753E-3</v>
      </c>
    </row>
    <row r="160" spans="1:16" x14ac:dyDescent="0.25">
      <c r="A160" s="1">
        <v>157</v>
      </c>
      <c r="B160" s="5">
        <v>-5.7792846326863902E-3</v>
      </c>
      <c r="C160">
        <v>-5.7010097349764616E-3</v>
      </c>
      <c r="D160">
        <v>-4.2589285741093559E-3</v>
      </c>
      <c r="E160" s="5">
        <v>-5.57393341611715E-3</v>
      </c>
      <c r="F160">
        <v>-5.4529913613775901E-3</v>
      </c>
      <c r="G160">
        <v>-5.5908294678291958E-3</v>
      </c>
      <c r="H160">
        <v>-5.2629781754343604E-3</v>
      </c>
      <c r="I160">
        <v>-5.4008894949719262E-3</v>
      </c>
      <c r="J160">
        <v>-5.2230557000872641E-3</v>
      </c>
      <c r="K160">
        <v>-5.5712539565442231E-3</v>
      </c>
      <c r="L160">
        <v>-5.5495606519118364E-3</v>
      </c>
      <c r="M160">
        <v>-5.5408381097646836E-3</v>
      </c>
      <c r="N160">
        <v>-5.5039100011625361E-3</v>
      </c>
      <c r="O160">
        <v>-5.5419704109233936E-3</v>
      </c>
      <c r="P160">
        <v>-5.5638359336355261E-3</v>
      </c>
    </row>
    <row r="161" spans="1:16" x14ac:dyDescent="0.25">
      <c r="A161" s="1">
        <v>158</v>
      </c>
      <c r="B161" s="5">
        <v>-5.7777622420758902E-3</v>
      </c>
      <c r="C161">
        <v>-5.7005369870937773E-3</v>
      </c>
      <c r="D161">
        <v>-4.2637736332930892E-3</v>
      </c>
      <c r="E161" s="5">
        <v>-5.5738215169167599E-3</v>
      </c>
      <c r="F161">
        <v>-5.4531549581517827E-3</v>
      </c>
      <c r="G161">
        <v>-5.5914421258937124E-3</v>
      </c>
      <c r="H161">
        <v>-5.2634549269724249E-3</v>
      </c>
      <c r="I161">
        <v>-5.4029653153640457E-3</v>
      </c>
      <c r="J161">
        <v>-5.2240073129904904E-3</v>
      </c>
      <c r="K161">
        <v>-5.5711576227046875E-3</v>
      </c>
      <c r="L161">
        <v>-5.5495603296058307E-3</v>
      </c>
      <c r="M161">
        <v>-5.5408825323453289E-3</v>
      </c>
      <c r="N161">
        <v>-5.5040427968614603E-3</v>
      </c>
      <c r="O161">
        <v>-5.5419854282747916E-3</v>
      </c>
      <c r="P161">
        <v>-5.5637898118546438E-3</v>
      </c>
    </row>
    <row r="162" spans="1:16" x14ac:dyDescent="0.25">
      <c r="A162" s="1">
        <v>159</v>
      </c>
      <c r="B162" s="5">
        <v>-5.7762418043633898E-3</v>
      </c>
      <c r="C162">
        <v>-5.7000644325692611E-3</v>
      </c>
      <c r="D162">
        <v>-4.2686105468660099E-3</v>
      </c>
      <c r="E162" s="5">
        <v>-5.5737096461648903E-3</v>
      </c>
      <c r="F162">
        <v>-5.4533185549259771E-3</v>
      </c>
      <c r="G162">
        <v>-5.5920547839582281E-3</v>
      </c>
      <c r="H162">
        <v>-5.2639316785104886E-3</v>
      </c>
      <c r="I162">
        <v>-5.4050411357561643E-3</v>
      </c>
      <c r="J162">
        <v>-5.224958925893715E-3</v>
      </c>
      <c r="K162">
        <v>-5.571061592499091E-3</v>
      </c>
      <c r="L162">
        <v>-5.5495600073534263E-3</v>
      </c>
      <c r="M162">
        <v>-5.5409269549259741E-3</v>
      </c>
      <c r="N162">
        <v>-5.5041755925603853E-3</v>
      </c>
      <c r="O162">
        <v>-5.5420004456261896E-3</v>
      </c>
      <c r="P162">
        <v>-5.5637437171325941E-3</v>
      </c>
    </row>
    <row r="163" spans="1:16" x14ac:dyDescent="0.25">
      <c r="A163" s="1">
        <v>160</v>
      </c>
      <c r="B163" s="5">
        <v>-5.7747233152036E-3</v>
      </c>
      <c r="C163">
        <v>-5.6995920712843004E-3</v>
      </c>
      <c r="D163">
        <v>-4.2734393353527104E-3</v>
      </c>
      <c r="E163" s="5">
        <v>-5.5735978038913801E-3</v>
      </c>
      <c r="F163">
        <v>-5.4534821517001706E-3</v>
      </c>
      <c r="G163">
        <v>-5.5926674420227439E-3</v>
      </c>
      <c r="H163">
        <v>-5.264408430048554E-3</v>
      </c>
      <c r="I163">
        <v>-5.4071169561482873E-3</v>
      </c>
      <c r="J163">
        <v>-5.2259105387969414E-3</v>
      </c>
      <c r="K163">
        <v>-5.5709658650235638E-3</v>
      </c>
      <c r="L163">
        <v>-5.54955968515461E-3</v>
      </c>
      <c r="M163">
        <v>-5.5409713775066193E-3</v>
      </c>
      <c r="N163">
        <v>-5.5043083882593104E-3</v>
      </c>
      <c r="O163">
        <v>-5.5420154629775877E-3</v>
      </c>
      <c r="P163">
        <v>-5.5636976494455722E-3</v>
      </c>
    </row>
    <row r="164" spans="1:16" x14ac:dyDescent="0.25">
      <c r="A164" s="1">
        <v>161</v>
      </c>
      <c r="B164" s="5">
        <v>-5.7732067702669799E-3</v>
      </c>
      <c r="C164">
        <v>-5.6991199031203917E-3</v>
      </c>
      <c r="D164">
        <v>-4.2782600192088826E-3</v>
      </c>
      <c r="E164" s="5">
        <v>-5.5734859901261299E-3</v>
      </c>
      <c r="F164">
        <v>-5.4536457484743641E-3</v>
      </c>
      <c r="G164">
        <v>-5.5932801000872596E-3</v>
      </c>
      <c r="H164">
        <v>-5.2648851815866194E-3</v>
      </c>
      <c r="I164">
        <v>-5.4091927765404077E-3</v>
      </c>
      <c r="J164">
        <v>-5.2268621517001668E-3</v>
      </c>
      <c r="K164">
        <v>-5.5708704393776613E-3</v>
      </c>
      <c r="L164">
        <v>-5.5495593630093673E-3</v>
      </c>
      <c r="M164">
        <v>-5.5410158000872636E-3</v>
      </c>
      <c r="N164">
        <v>-5.5044411839582346E-3</v>
      </c>
      <c r="O164">
        <v>-5.5420304803289857E-3</v>
      </c>
      <c r="P164">
        <v>-5.5636516087698012E-3</v>
      </c>
    </row>
    <row r="165" spans="1:16" x14ac:dyDescent="0.25">
      <c r="A165" s="1">
        <v>162</v>
      </c>
      <c r="B165" s="5">
        <v>-5.7716921652397396E-3</v>
      </c>
      <c r="C165">
        <v>-5.6986479279591282E-3</v>
      </c>
      <c r="D165">
        <v>-4.2830726188216213E-3</v>
      </c>
      <c r="E165" s="5">
        <v>-5.5733742048990403E-3</v>
      </c>
      <c r="F165">
        <v>-5.4538093452485576E-3</v>
      </c>
      <c r="G165">
        <v>-5.5938927581517762E-3</v>
      </c>
      <c r="H165">
        <v>-5.2653619331246831E-3</v>
      </c>
      <c r="I165">
        <v>-5.4112685969325272E-3</v>
      </c>
      <c r="J165">
        <v>-5.2278137646033923E-3</v>
      </c>
      <c r="K165">
        <v>-5.5707753146643571E-3</v>
      </c>
      <c r="L165">
        <v>-5.5495590409176867E-3</v>
      </c>
      <c r="M165">
        <v>-5.5410602226679097E-3</v>
      </c>
      <c r="N165">
        <v>-5.5045739796571597E-3</v>
      </c>
      <c r="O165">
        <v>-5.5420454976803837E-3</v>
      </c>
      <c r="P165">
        <v>-5.5636055950815302E-3</v>
      </c>
    </row>
    <row r="166" spans="1:16" x14ac:dyDescent="0.25">
      <c r="A166" s="1">
        <v>163</v>
      </c>
      <c r="B166" s="5">
        <v>-5.7701794958236697E-3</v>
      </c>
      <c r="C166">
        <v>-5.6981761456821904E-3</v>
      </c>
      <c r="D166">
        <v>-4.2878771545096922E-3</v>
      </c>
      <c r="E166" s="5">
        <v>-5.5732624482401098E-3</v>
      </c>
      <c r="F166">
        <v>-5.4539729420227511E-3</v>
      </c>
      <c r="G166">
        <v>-5.594505416216292E-3</v>
      </c>
      <c r="H166">
        <v>-5.2658386846627476E-3</v>
      </c>
      <c r="I166">
        <v>-5.4133444173246484E-3</v>
      </c>
      <c r="J166">
        <v>-5.2287653775066186E-3</v>
      </c>
      <c r="K166">
        <v>-5.5706804899900387E-3</v>
      </c>
      <c r="L166">
        <v>-5.5495587188795518E-3</v>
      </c>
      <c r="M166">
        <v>-5.5411046452485549E-3</v>
      </c>
      <c r="N166">
        <v>-5.5047067753560839E-3</v>
      </c>
      <c r="O166">
        <v>-5.5420605150317808E-3</v>
      </c>
      <c r="P166">
        <v>-5.5635596083570384E-3</v>
      </c>
    </row>
    <row r="167" spans="1:16" x14ac:dyDescent="0.25">
      <c r="A167" s="1">
        <v>164</v>
      </c>
      <c r="B167" s="5">
        <v>-5.7686687577361302E-3</v>
      </c>
      <c r="C167">
        <v>-5.6977045561713681E-3</v>
      </c>
      <c r="D167">
        <v>-4.2926736465238279E-3</v>
      </c>
      <c r="E167" s="5">
        <v>-5.57315072017933E-3</v>
      </c>
      <c r="F167">
        <v>-5.4541365387969446E-3</v>
      </c>
      <c r="G167">
        <v>-5.5951180742808094E-3</v>
      </c>
      <c r="H167">
        <v>-5.2663154362008122E-3</v>
      </c>
      <c r="I167">
        <v>-5.4154202377167688E-3</v>
      </c>
      <c r="J167">
        <v>-5.2297169904098441E-3</v>
      </c>
      <c r="K167">
        <v>-5.5705859644644721E-3</v>
      </c>
      <c r="L167">
        <v>-5.5495583968949514E-3</v>
      </c>
      <c r="M167">
        <v>-5.5411490678292001E-3</v>
      </c>
      <c r="N167">
        <v>-5.5048395710550089E-3</v>
      </c>
      <c r="O167">
        <v>-5.5420755323831788E-3</v>
      </c>
      <c r="P167">
        <v>-5.5635136485726287E-3</v>
      </c>
    </row>
    <row r="168" spans="1:16" x14ac:dyDescent="0.25">
      <c r="A168" s="1">
        <v>165</v>
      </c>
      <c r="B168" s="5">
        <v>-5.7671599467099197E-3</v>
      </c>
      <c r="C168">
        <v>-5.6972331593085424E-3</v>
      </c>
      <c r="D168">
        <v>-4.297462115047012E-3</v>
      </c>
      <c r="E168" s="5">
        <v>-5.5730390207467803E-3</v>
      </c>
      <c r="F168">
        <v>-5.4543001355711381E-3</v>
      </c>
      <c r="G168">
        <v>-5.5957307323453243E-3</v>
      </c>
      <c r="H168">
        <v>-5.2667921877388767E-3</v>
      </c>
      <c r="I168">
        <v>-5.4174960581088866E-3</v>
      </c>
      <c r="J168">
        <v>-5.2306686033130696E-3</v>
      </c>
      <c r="K168">
        <v>-5.570491737200799E-3</v>
      </c>
      <c r="L168">
        <v>-5.5495580749638724E-3</v>
      </c>
      <c r="M168">
        <v>-5.5411934904098436E-3</v>
      </c>
      <c r="N168">
        <v>-5.504972366753934E-3</v>
      </c>
      <c r="O168">
        <v>-5.5420905497345768E-3</v>
      </c>
      <c r="P168">
        <v>-5.5634677157046404E-3</v>
      </c>
    </row>
    <row r="169" spans="1:16" x14ac:dyDescent="0.25">
      <c r="A169" s="1">
        <v>166</v>
      </c>
      <c r="B169" s="5">
        <v>-5.7656530584931903E-3</v>
      </c>
      <c r="C169">
        <v>-5.6967619549756817E-3</v>
      </c>
      <c r="D169">
        <v>-4.3022425801947624E-3</v>
      </c>
      <c r="E169" s="5">
        <v>-5.5729273499725398E-3</v>
      </c>
      <c r="F169">
        <v>-5.4544637323453316E-3</v>
      </c>
      <c r="G169">
        <v>-5.5963433904098409E-3</v>
      </c>
      <c r="H169">
        <v>-5.2672689392769412E-3</v>
      </c>
      <c r="I169">
        <v>-5.4195718785010104E-3</v>
      </c>
      <c r="J169">
        <v>-5.2316202162162959E-3</v>
      </c>
      <c r="K169">
        <v>-5.57039780731551E-3</v>
      </c>
      <c r="L169">
        <v>-5.5495577530863018E-3</v>
      </c>
      <c r="M169">
        <v>-5.5412379129904906E-3</v>
      </c>
      <c r="N169">
        <v>-5.5051051624528582E-3</v>
      </c>
      <c r="O169">
        <v>-5.5421055670859748E-3</v>
      </c>
      <c r="P169">
        <v>-5.56342180972943E-3</v>
      </c>
    </row>
    <row r="170" spans="1:16" x14ac:dyDescent="0.25">
      <c r="A170" s="1">
        <v>167</v>
      </c>
      <c r="B170" s="5">
        <v>-5.7641480888493898E-3</v>
      </c>
      <c r="C170">
        <v>-5.6962909430548674E-3</v>
      </c>
      <c r="D170">
        <v>-4.3070150620154067E-3</v>
      </c>
      <c r="E170" s="5">
        <v>-5.5728157078867796E-3</v>
      </c>
      <c r="F170">
        <v>-5.4546273291195251E-3</v>
      </c>
      <c r="G170">
        <v>-5.5969560484743566E-3</v>
      </c>
      <c r="H170">
        <v>-5.2677456908150058E-3</v>
      </c>
      <c r="I170">
        <v>-5.4216476988931291E-3</v>
      </c>
      <c r="J170">
        <v>-5.2325718291195214E-3</v>
      </c>
      <c r="K170">
        <v>-5.570304173928454E-3</v>
      </c>
      <c r="L170">
        <v>-5.5495574312622239E-3</v>
      </c>
      <c r="M170">
        <v>-5.5412823355711349E-3</v>
      </c>
      <c r="N170">
        <v>-5.5052379581517832E-3</v>
      </c>
      <c r="O170">
        <v>-5.542120584437372E-3</v>
      </c>
      <c r="P170">
        <v>-5.5633759306233889E-3</v>
      </c>
    </row>
    <row r="171" spans="1:16" x14ac:dyDescent="0.25">
      <c r="A171" s="1">
        <v>168</v>
      </c>
      <c r="B171" s="5">
        <v>-5.7626450335571504E-3</v>
      </c>
      <c r="C171">
        <v>-5.6958201234282657E-3</v>
      </c>
      <c r="D171">
        <v>-4.3117795804903736E-3</v>
      </c>
      <c r="E171" s="5">
        <v>-5.5727040945196902E-3</v>
      </c>
      <c r="F171">
        <v>-5.4547909258937186E-3</v>
      </c>
      <c r="G171">
        <v>-5.5975687065388732E-3</v>
      </c>
      <c r="H171">
        <v>-5.2682224423530686E-3</v>
      </c>
      <c r="I171">
        <v>-5.4237235192852486E-3</v>
      </c>
      <c r="J171">
        <v>-5.2335234420227469E-3</v>
      </c>
      <c r="K171">
        <v>-5.570210836162777E-3</v>
      </c>
      <c r="L171">
        <v>-5.5495571094916268E-3</v>
      </c>
      <c r="M171">
        <v>-5.541326758151781E-3</v>
      </c>
      <c r="N171">
        <v>-5.5053707538507083E-3</v>
      </c>
      <c r="O171">
        <v>-5.54213560178877E-3</v>
      </c>
      <c r="P171">
        <v>-5.5633300783629342E-3</v>
      </c>
    </row>
    <row r="172" spans="1:16" x14ac:dyDescent="0.25">
      <c r="A172" s="1">
        <v>169</v>
      </c>
      <c r="B172" s="5">
        <v>-5.7611438884102298E-3</v>
      </c>
      <c r="C172">
        <v>-5.6953494959781428E-3</v>
      </c>
      <c r="D172">
        <v>-4.3165361555344579E-3</v>
      </c>
      <c r="E172" s="5">
        <v>-5.5725925099014998E-3</v>
      </c>
      <c r="F172">
        <v>-5.4549545226679121E-3</v>
      </c>
      <c r="G172">
        <v>-5.598181364603389E-3</v>
      </c>
      <c r="H172">
        <v>-5.268699193891134E-3</v>
      </c>
      <c r="I172">
        <v>-5.4257993396773672E-3</v>
      </c>
      <c r="J172">
        <v>-5.2344750549259732E-3</v>
      </c>
      <c r="K172">
        <v>-5.5701177931449554E-3</v>
      </c>
      <c r="L172">
        <v>-5.5495567877744982E-3</v>
      </c>
      <c r="M172">
        <v>-5.5413711807324253E-3</v>
      </c>
      <c r="N172">
        <v>-5.5055035495496316E-3</v>
      </c>
      <c r="O172">
        <v>-5.542150619140168E-3</v>
      </c>
      <c r="P172">
        <v>-5.5632842529245094E-3</v>
      </c>
    </row>
    <row r="173" spans="1:16" x14ac:dyDescent="0.25">
      <c r="A173" s="1">
        <v>170</v>
      </c>
      <c r="B173" s="5">
        <v>-5.7596446492173903E-3</v>
      </c>
      <c r="C173">
        <v>-5.6948790605868627E-3</v>
      </c>
      <c r="D173">
        <v>-4.3212848069961157E-3</v>
      </c>
      <c r="E173" s="5">
        <v>-5.5724809540624899E-3</v>
      </c>
      <c r="F173">
        <v>-5.4551181194421056E-3</v>
      </c>
      <c r="G173">
        <v>-5.5987940226679047E-3</v>
      </c>
      <c r="H173">
        <v>-5.2691759454291994E-3</v>
      </c>
      <c r="I173">
        <v>-5.4278751600694902E-3</v>
      </c>
      <c r="J173">
        <v>-5.2354266678292004E-3</v>
      </c>
      <c r="K173">
        <v>-5.5700250440047557E-3</v>
      </c>
      <c r="L173">
        <v>-5.5495564661108233E-3</v>
      </c>
      <c r="M173">
        <v>-5.5414156033130714E-3</v>
      </c>
      <c r="N173">
        <v>-5.5056363452485584E-3</v>
      </c>
      <c r="O173">
        <v>-5.542165636491566E-3</v>
      </c>
      <c r="P173">
        <v>-5.5632384542845864E-3</v>
      </c>
    </row>
    <row r="174" spans="1:16" x14ac:dyDescent="0.25">
      <c r="A174" s="1">
        <v>171</v>
      </c>
      <c r="B174" s="5">
        <v>-5.7581473118023798E-3</v>
      </c>
      <c r="C174">
        <v>-5.6944088171368779E-3</v>
      </c>
      <c r="D174">
        <v>-4.3260255546577206E-3</v>
      </c>
      <c r="E174" s="5">
        <v>-5.5723694270329999E-3</v>
      </c>
      <c r="F174">
        <v>-5.4552817162163E-3</v>
      </c>
      <c r="G174">
        <v>-5.5994066807324213E-3</v>
      </c>
      <c r="H174">
        <v>-5.269652696967264E-3</v>
      </c>
      <c r="I174">
        <v>-5.4299509804616088E-3</v>
      </c>
      <c r="J174">
        <v>-5.236378280732425E-3</v>
      </c>
      <c r="K174">
        <v>-5.5699325878752108E-3</v>
      </c>
      <c r="L174">
        <v>-5.5495561445005892E-3</v>
      </c>
      <c r="M174">
        <v>-5.5414600258937158E-3</v>
      </c>
      <c r="N174">
        <v>-5.5057691409474818E-3</v>
      </c>
      <c r="O174">
        <v>-5.542180653842964E-3</v>
      </c>
      <c r="P174">
        <v>-5.5631926824196648E-3</v>
      </c>
    </row>
    <row r="175" spans="1:16" x14ac:dyDescent="0.25">
      <c r="A175" s="1">
        <v>172</v>
      </c>
      <c r="B175" s="5">
        <v>-5.7566518720037797E-3</v>
      </c>
      <c r="C175">
        <v>-5.6939387655107468E-3</v>
      </c>
      <c r="D175">
        <v>-4.3307584182358536E-3</v>
      </c>
      <c r="E175" s="5">
        <v>-5.5722579288433804E-3</v>
      </c>
      <c r="F175">
        <v>-5.4554453129904926E-3</v>
      </c>
      <c r="G175">
        <v>-5.600019338796937E-3</v>
      </c>
      <c r="H175">
        <v>-5.2701294485053276E-3</v>
      </c>
      <c r="I175">
        <v>-5.4320268008537301E-3</v>
      </c>
      <c r="J175">
        <v>-5.2373298936356496E-3</v>
      </c>
      <c r="K175">
        <v>-5.5698404238926375E-3</v>
      </c>
      <c r="L175">
        <v>-5.549555822943782E-3</v>
      </c>
      <c r="M175">
        <v>-5.541504448474361E-3</v>
      </c>
      <c r="N175">
        <v>-5.5059019366464068E-3</v>
      </c>
      <c r="O175">
        <v>-5.542195671194362E-3</v>
      </c>
      <c r="P175">
        <v>-5.5631469373062722E-3</v>
      </c>
    </row>
    <row r="176" spans="1:16" x14ac:dyDescent="0.25">
      <c r="A176" s="1">
        <v>173</v>
      </c>
      <c r="B176" s="5">
        <v>-5.7551583256749798E-3</v>
      </c>
      <c r="C176">
        <v>-5.6934689055911144E-3</v>
      </c>
      <c r="D176">
        <v>-4.3354834173815696E-3</v>
      </c>
      <c r="E176" s="5">
        <v>-5.5721464595240603E-3</v>
      </c>
      <c r="F176">
        <v>-5.455608909764687E-3</v>
      </c>
      <c r="G176">
        <v>-5.6006319968614536E-3</v>
      </c>
      <c r="H176">
        <v>-5.270606200043393E-3</v>
      </c>
      <c r="I176">
        <v>-5.4341026212458487E-3</v>
      </c>
      <c r="J176">
        <v>-5.2382815065388768E-3</v>
      </c>
      <c r="K176">
        <v>-5.5697485511965721E-3</v>
      </c>
      <c r="L176">
        <v>-5.5495555014403886E-3</v>
      </c>
      <c r="M176">
        <v>-5.5415488710550062E-3</v>
      </c>
      <c r="N176">
        <v>-5.5060347323453319E-3</v>
      </c>
      <c r="O176">
        <v>-5.54221068854576E-3</v>
      </c>
      <c r="P176">
        <v>-5.5631012189209612E-3</v>
      </c>
    </row>
    <row r="177" spans="1:16" x14ac:dyDescent="0.25">
      <c r="A177" s="1">
        <v>174</v>
      </c>
      <c r="B177" s="5">
        <v>-5.7536666686840701E-3</v>
      </c>
      <c r="C177">
        <v>-5.6929992372607334E-3</v>
      </c>
      <c r="D177">
        <v>-4.3402005716806713E-3</v>
      </c>
      <c r="E177" s="5">
        <v>-5.5720350191054997E-3</v>
      </c>
      <c r="F177">
        <v>-5.4557725065388796E-3</v>
      </c>
      <c r="G177">
        <v>-5.6012446549259702E-3</v>
      </c>
      <c r="H177">
        <v>-5.2710829515814576E-3</v>
      </c>
      <c r="I177">
        <v>-5.43617844163797E-3</v>
      </c>
      <c r="J177">
        <v>-5.2392331194421023E-3</v>
      </c>
      <c r="K177">
        <v>-5.5696569689298227E-3</v>
      </c>
      <c r="L177">
        <v>-5.5495551799903987E-3</v>
      </c>
      <c r="M177">
        <v>-5.5415932936356514E-3</v>
      </c>
      <c r="N177">
        <v>-5.5061675280442561E-3</v>
      </c>
      <c r="O177">
        <v>-5.5422257058971571E-3</v>
      </c>
      <c r="P177">
        <v>-5.5630555272403164E-3</v>
      </c>
    </row>
    <row r="178" spans="1:16" x14ac:dyDescent="0.25">
      <c r="A178" s="1">
        <v>175</v>
      </c>
      <c r="B178" s="5">
        <v>-5.7521768969137502E-3</v>
      </c>
      <c r="C178">
        <v>-5.6925297604024337E-3</v>
      </c>
      <c r="D178">
        <v>-4.3449099006539768E-3</v>
      </c>
      <c r="E178" s="5">
        <v>-5.5719236076182104E-3</v>
      </c>
      <c r="F178">
        <v>-5.455936103313074E-3</v>
      </c>
      <c r="G178">
        <v>-5.601857312990486E-3</v>
      </c>
      <c r="H178">
        <v>-5.2715597031195221E-3</v>
      </c>
      <c r="I178">
        <v>-5.4382542620300903E-3</v>
      </c>
      <c r="J178">
        <v>-5.2401847323453278E-3</v>
      </c>
      <c r="K178">
        <v>-5.5695656762383755E-3</v>
      </c>
      <c r="L178">
        <v>-5.5495548585937941E-3</v>
      </c>
      <c r="M178">
        <v>-5.5416377162162966E-3</v>
      </c>
      <c r="N178">
        <v>-5.5063003237431811E-3</v>
      </c>
      <c r="O178">
        <v>-5.5422407232485552E-3</v>
      </c>
      <c r="P178">
        <v>-5.5630098622409434E-3</v>
      </c>
    </row>
    <row r="179" spans="1:16" x14ac:dyDescent="0.25">
      <c r="A179" s="1">
        <v>176</v>
      </c>
      <c r="B179" s="5">
        <v>-5.7506890062612804E-3</v>
      </c>
      <c r="C179">
        <v>-5.6920604748991596E-3</v>
      </c>
      <c r="D179">
        <v>-4.3496114237575956E-3</v>
      </c>
      <c r="E179" s="5">
        <v>-5.5718122250927298E-3</v>
      </c>
      <c r="F179">
        <v>-5.4560997000872684E-3</v>
      </c>
      <c r="G179">
        <v>-5.6024699710550017E-3</v>
      </c>
      <c r="H179">
        <v>-5.2720364546575858E-3</v>
      </c>
      <c r="I179">
        <v>-5.4403300824222098E-3</v>
      </c>
      <c r="J179">
        <v>-5.2411363452485541E-3</v>
      </c>
      <c r="K179">
        <v>-5.569474672271443E-3</v>
      </c>
      <c r="L179">
        <v>-5.5495545372505643E-3</v>
      </c>
      <c r="M179">
        <v>-5.5416821387969419E-3</v>
      </c>
      <c r="N179">
        <v>-5.5064331194421053E-3</v>
      </c>
      <c r="O179">
        <v>-5.5422557405999532E-3</v>
      </c>
      <c r="P179">
        <v>-5.5629642238994789E-3</v>
      </c>
    </row>
    <row r="180" spans="1:16" x14ac:dyDescent="0.25">
      <c r="A180" s="1">
        <v>177</v>
      </c>
      <c r="B180" s="5">
        <v>-5.74920299263841E-3</v>
      </c>
      <c r="C180">
        <v>-5.6915913806339438E-3</v>
      </c>
      <c r="D180">
        <v>-4.3543051603831913E-3</v>
      </c>
      <c r="E180" s="5">
        <v>-5.5717008715596497E-3</v>
      </c>
      <c r="F180">
        <v>-5.4562632968614602E-3</v>
      </c>
      <c r="G180">
        <v>-5.6030826291195166E-3</v>
      </c>
      <c r="H180">
        <v>-5.2725132061956503E-3</v>
      </c>
      <c r="I180">
        <v>-5.4424059028143311E-3</v>
      </c>
      <c r="J180">
        <v>-5.2420879581517796E-3</v>
      </c>
      <c r="K180">
        <v>-5.569383956181416E-3</v>
      </c>
      <c r="L180">
        <v>-5.5495542159606946E-3</v>
      </c>
      <c r="M180">
        <v>-5.5417265613775871E-3</v>
      </c>
      <c r="N180">
        <v>-5.5065659151410304E-3</v>
      </c>
      <c r="O180">
        <v>-5.5422707579513512E-3</v>
      </c>
      <c r="P180">
        <v>-5.5629186121925892E-3</v>
      </c>
    </row>
    <row r="181" spans="1:16" x14ac:dyDescent="0.25">
      <c r="A181" s="1">
        <v>178</v>
      </c>
      <c r="B181" s="5">
        <v>-5.7477188519712398E-3</v>
      </c>
      <c r="C181">
        <v>-5.6911224774899086E-3</v>
      </c>
      <c r="D181">
        <v>-4.3589911298582452E-3</v>
      </c>
      <c r="E181" s="5">
        <v>-5.57158954704964E-3</v>
      </c>
      <c r="F181">
        <v>-5.4564268936356554E-3</v>
      </c>
      <c r="G181">
        <v>-5.603695287184034E-3</v>
      </c>
      <c r="H181">
        <v>-5.2729899577337149E-3</v>
      </c>
      <c r="I181">
        <v>-5.4444817232064497E-3</v>
      </c>
      <c r="J181">
        <v>-5.2430395710550051E-3</v>
      </c>
      <c r="K181">
        <v>-5.5692935271238631E-3</v>
      </c>
      <c r="L181">
        <v>-5.5495538947241754E-3</v>
      </c>
      <c r="M181">
        <v>-5.5417709839582323E-3</v>
      </c>
      <c r="N181">
        <v>-5.5066987108399546E-3</v>
      </c>
      <c r="O181">
        <v>-5.5422857753027483E-3</v>
      </c>
      <c r="P181">
        <v>-5.5628730270969639E-3</v>
      </c>
    </row>
    <row r="182" spans="1:16" x14ac:dyDescent="0.25">
      <c r="A182" s="1">
        <v>179</v>
      </c>
      <c r="B182" s="5">
        <v>-5.7462365802002204E-3</v>
      </c>
      <c r="C182">
        <v>-5.6906537653502766E-3</v>
      </c>
      <c r="D182">
        <v>-4.3636693514463309E-3</v>
      </c>
      <c r="E182" s="5">
        <v>-5.5714782515933602E-3</v>
      </c>
      <c r="F182">
        <v>-5.456590490409848E-3</v>
      </c>
      <c r="G182">
        <v>-5.6043079452485507E-3</v>
      </c>
      <c r="H182">
        <v>-5.2734667092717794E-3</v>
      </c>
      <c r="I182">
        <v>-5.4465575435985701E-3</v>
      </c>
      <c r="J182">
        <v>-5.2439911839582314E-3</v>
      </c>
      <c r="K182">
        <v>-5.5692033842575208E-3</v>
      </c>
      <c r="L182">
        <v>-5.5495535735409877E-3</v>
      </c>
      <c r="M182">
        <v>-5.5418154065388766E-3</v>
      </c>
      <c r="N182">
        <v>-5.5068315065388796E-3</v>
      </c>
      <c r="O182">
        <v>-5.5423007926541463E-3</v>
      </c>
      <c r="P182">
        <v>-5.5628274685893212E-3</v>
      </c>
    </row>
    <row r="183" spans="1:16" x14ac:dyDescent="0.25">
      <c r="A183" s="1">
        <v>180</v>
      </c>
      <c r="B183" s="5">
        <v>-5.7447561732800103E-3</v>
      </c>
      <c r="C183">
        <v>-5.6901852440983669E-3</v>
      </c>
      <c r="D183">
        <v>-4.3683398443473678E-3</v>
      </c>
      <c r="E183" s="5">
        <v>-5.5713669852215496E-3</v>
      </c>
      <c r="F183">
        <v>-5.4567540871840424E-3</v>
      </c>
      <c r="G183">
        <v>-5.6049206033130664E-3</v>
      </c>
      <c r="H183">
        <v>-5.273943460809844E-3</v>
      </c>
      <c r="I183">
        <v>-5.4486333639906914E-3</v>
      </c>
      <c r="J183">
        <v>-5.2449427968614569E-3</v>
      </c>
      <c r="K183">
        <v>-5.5691135267442425E-3</v>
      </c>
      <c r="L183">
        <v>-5.5495532524111229E-3</v>
      </c>
      <c r="M183">
        <v>-5.5418598291195218E-3</v>
      </c>
      <c r="N183">
        <v>-5.5069643022378047E-3</v>
      </c>
      <c r="O183">
        <v>-5.5423158100055443E-3</v>
      </c>
      <c r="P183">
        <v>-5.5627819366464047E-3</v>
      </c>
    </row>
    <row r="184" spans="1:16" x14ac:dyDescent="0.25">
      <c r="A184" s="1">
        <v>181</v>
      </c>
      <c r="B184" s="5">
        <v>-5.7432776271794496E-3</v>
      </c>
      <c r="C184">
        <v>-5.6897169136175896E-3</v>
      </c>
      <c r="D184">
        <v>-4.3730026276978962E-3</v>
      </c>
      <c r="E184" s="5">
        <v>-5.5712557479649901E-3</v>
      </c>
      <c r="F184">
        <v>-5.456917683958235E-3</v>
      </c>
      <c r="G184">
        <v>-5.605533261377583E-3</v>
      </c>
      <c r="H184">
        <v>-5.2744202123479094E-3</v>
      </c>
      <c r="I184">
        <v>-5.4507091843828117E-3</v>
      </c>
      <c r="J184">
        <v>-5.2458944097646823E-3</v>
      </c>
      <c r="K184">
        <v>-5.569023953749053E-3</v>
      </c>
      <c r="L184">
        <v>-5.5495529313345643E-3</v>
      </c>
      <c r="M184">
        <v>-5.5419042517001679E-3</v>
      </c>
      <c r="N184">
        <v>-5.5070970979367298E-3</v>
      </c>
      <c r="O184">
        <v>-5.5423308273569423E-3</v>
      </c>
      <c r="P184">
        <v>-5.5627364312449889E-3</v>
      </c>
    </row>
    <row r="185" spans="1:16" x14ac:dyDescent="0.25">
      <c r="A185" s="1">
        <v>182</v>
      </c>
      <c r="B185" s="5">
        <v>-5.74180093788146E-3</v>
      </c>
      <c r="C185">
        <v>-5.6892487737914546E-3</v>
      </c>
      <c r="D185">
        <v>-4.3776577205713232E-3</v>
      </c>
      <c r="E185" s="5">
        <v>-5.5711445398545101E-3</v>
      </c>
      <c r="F185">
        <v>-5.4570812807324294E-3</v>
      </c>
      <c r="G185">
        <v>-5.6061459194420987E-3</v>
      </c>
      <c r="H185">
        <v>-5.274896963885973E-3</v>
      </c>
      <c r="I185">
        <v>-5.452785004774933E-3</v>
      </c>
      <c r="J185">
        <v>-5.2468460226679087E-3</v>
      </c>
      <c r="K185">
        <v>-5.568934664440044E-3</v>
      </c>
      <c r="L185">
        <v>-5.5495526103113016E-3</v>
      </c>
      <c r="M185">
        <v>-5.5419486742808123E-3</v>
      </c>
      <c r="N185">
        <v>-5.507229893635654E-3</v>
      </c>
      <c r="O185">
        <v>-5.5423458447083403E-3</v>
      </c>
      <c r="P185">
        <v>-5.5626909523618729E-3</v>
      </c>
    </row>
    <row r="186" spans="1:16" x14ac:dyDescent="0.25">
      <c r="A186" s="1">
        <v>183</v>
      </c>
      <c r="B186" s="5">
        <v>-5.7403261013829797E-3</v>
      </c>
      <c r="C186">
        <v>-5.6887808245035644E-3</v>
      </c>
      <c r="D186">
        <v>-4.3823051419781944E-3</v>
      </c>
      <c r="E186" s="5">
        <v>-5.5710333609209602E-3</v>
      </c>
      <c r="F186">
        <v>-5.457244877506622E-3</v>
      </c>
      <c r="G186">
        <v>-5.6067585775066153E-3</v>
      </c>
      <c r="H186">
        <v>-5.2753737154240376E-3</v>
      </c>
      <c r="I186">
        <v>-5.4548608251670516E-3</v>
      </c>
      <c r="J186">
        <v>-5.247797635571135E-3</v>
      </c>
      <c r="K186">
        <v>-5.5688456579884513E-3</v>
      </c>
      <c r="L186">
        <v>-5.5495522893413201E-3</v>
      </c>
      <c r="M186">
        <v>-5.5419930968614584E-3</v>
      </c>
      <c r="N186">
        <v>-5.507362689334579E-3</v>
      </c>
      <c r="O186">
        <v>-5.5423608620597383E-3</v>
      </c>
      <c r="P186">
        <v>-5.5626454999738806E-3</v>
      </c>
    </row>
    <row r="187" spans="1:16" x14ac:dyDescent="0.25">
      <c r="A187" s="1">
        <v>184</v>
      </c>
      <c r="B187" s="5">
        <v>-5.7388531136948698E-3</v>
      </c>
      <c r="C187">
        <v>-5.6883130656376121E-3</v>
      </c>
      <c r="D187">
        <v>-4.386944910866452E-3</v>
      </c>
      <c r="E187" s="5">
        <v>-5.5709222111952799E-3</v>
      </c>
      <c r="F187">
        <v>-5.4574084742808164E-3</v>
      </c>
      <c r="G187">
        <v>-5.6073712355711311E-3</v>
      </c>
      <c r="H187">
        <v>-5.2758504669621021E-3</v>
      </c>
      <c r="I187">
        <v>-5.4569366455591729E-3</v>
      </c>
      <c r="J187">
        <v>-5.2487492484743596E-3</v>
      </c>
      <c r="K187">
        <v>-5.5687569335685638E-3</v>
      </c>
      <c r="L187">
        <v>-5.5495519684246077E-3</v>
      </c>
      <c r="M187">
        <v>-5.5420375194421036E-3</v>
      </c>
      <c r="N187">
        <v>-5.5074954850335041E-3</v>
      </c>
      <c r="O187">
        <v>-5.5423758794111364E-3</v>
      </c>
      <c r="P187">
        <v>-5.5626000740578692E-3</v>
      </c>
    </row>
    <row r="188" spans="1:16" x14ac:dyDescent="0.25">
      <c r="A188" s="1">
        <v>185</v>
      </c>
      <c r="B188" s="5">
        <v>-5.7373819708418502E-3</v>
      </c>
      <c r="C188">
        <v>-5.6878454970773944E-3</v>
      </c>
      <c r="D188">
        <v>-4.3915770461216844E-3</v>
      </c>
      <c r="E188" s="5">
        <v>-5.5708110907084097E-3</v>
      </c>
      <c r="F188">
        <v>-5.457572071055009E-3</v>
      </c>
      <c r="G188">
        <v>-5.6079838936356468E-3</v>
      </c>
      <c r="H188">
        <v>-5.2763272185001667E-3</v>
      </c>
      <c r="I188">
        <v>-5.4590124659512924E-3</v>
      </c>
      <c r="J188">
        <v>-5.249700861377586E-3</v>
      </c>
      <c r="K188">
        <v>-5.5686684903577784E-3</v>
      </c>
      <c r="L188">
        <v>-5.5495516475611477E-3</v>
      </c>
      <c r="M188">
        <v>-5.5420819420227479E-3</v>
      </c>
      <c r="N188">
        <v>-5.5076282807324283E-3</v>
      </c>
      <c r="O188">
        <v>-5.5423908967625326E-3</v>
      </c>
      <c r="P188">
        <v>-5.5625546745907174E-3</v>
      </c>
    </row>
    <row r="189" spans="1:16" x14ac:dyDescent="0.25">
      <c r="A189" s="1">
        <v>186</v>
      </c>
      <c r="B189" s="5">
        <v>-5.7359126688624603E-3</v>
      </c>
      <c r="C189">
        <v>-5.6873781187067908E-3</v>
      </c>
      <c r="D189">
        <v>-4.3962015665673926E-3</v>
      </c>
      <c r="E189" s="5">
        <v>-5.5706999994913596E-3</v>
      </c>
      <c r="F189">
        <v>-5.4577356678292034E-3</v>
      </c>
      <c r="G189">
        <v>-5.6085965517001634E-3</v>
      </c>
      <c r="H189">
        <v>-5.2768039700382312E-3</v>
      </c>
      <c r="I189">
        <v>-5.4610882863434127E-3</v>
      </c>
      <c r="J189">
        <v>-5.2506524742808123E-3</v>
      </c>
      <c r="K189">
        <v>-5.5685803275365067E-3</v>
      </c>
      <c r="L189">
        <v>-5.5495513267509299E-3</v>
      </c>
      <c r="M189">
        <v>-5.542126364603394E-3</v>
      </c>
      <c r="N189">
        <v>-5.5077610764313516E-3</v>
      </c>
      <c r="O189">
        <v>-5.5424059141139306E-3</v>
      </c>
      <c r="P189">
        <v>-5.5625093015493308E-3</v>
      </c>
    </row>
    <row r="190" spans="1:16" x14ac:dyDescent="0.25">
      <c r="A190" s="1">
        <v>187</v>
      </c>
      <c r="B190" s="5">
        <v>-5.7344452038089197E-3</v>
      </c>
      <c r="C190">
        <v>-5.6869109304097864E-3</v>
      </c>
      <c r="D190">
        <v>-4.4008184909652389E-3</v>
      </c>
      <c r="E190" s="5">
        <v>-5.5705889375751898E-3</v>
      </c>
      <c r="F190">
        <v>-5.4578992646033969E-3</v>
      </c>
      <c r="G190">
        <v>-5.6092092097646791E-3</v>
      </c>
      <c r="H190">
        <v>-5.2772807215762958E-3</v>
      </c>
      <c r="I190">
        <v>-5.4631641067355314E-3</v>
      </c>
      <c r="J190">
        <v>-5.2516040871840378E-3</v>
      </c>
      <c r="K190">
        <v>-5.5684924442882377E-3</v>
      </c>
      <c r="L190">
        <v>-5.5495510059939421E-3</v>
      </c>
      <c r="M190">
        <v>-5.5421707871840383E-3</v>
      </c>
      <c r="N190">
        <v>-5.5078938721302784E-3</v>
      </c>
      <c r="O190">
        <v>-5.5424209314653304E-3</v>
      </c>
      <c r="P190">
        <v>-5.5624639549106446E-3</v>
      </c>
    </row>
    <row r="191" spans="1:16" x14ac:dyDescent="0.25">
      <c r="A191" s="1">
        <v>188</v>
      </c>
      <c r="B191" s="5">
        <v>-5.7329795717471202E-3</v>
      </c>
      <c r="C191">
        <v>-5.6864439320704592E-3</v>
      </c>
      <c r="D191">
        <v>-4.4054278380152977E-3</v>
      </c>
      <c r="E191" s="5">
        <v>-5.57047790499099E-3</v>
      </c>
      <c r="F191">
        <v>-5.4580628613775904E-3</v>
      </c>
      <c r="G191">
        <v>-5.6098218678291957E-3</v>
      </c>
      <c r="H191">
        <v>-5.2777574731143603E-3</v>
      </c>
      <c r="I191">
        <v>-5.4652399271276526E-3</v>
      </c>
      <c r="J191">
        <v>-5.2525557000872632E-3</v>
      </c>
      <c r="K191">
        <v>-5.568404839799485E-3</v>
      </c>
      <c r="L191">
        <v>-5.5495506852901669E-3</v>
      </c>
      <c r="M191">
        <v>-5.5422152097646844E-3</v>
      </c>
      <c r="N191">
        <v>-5.5080266678292026E-3</v>
      </c>
      <c r="O191">
        <v>-5.5424359488167284E-3</v>
      </c>
      <c r="P191">
        <v>-5.5624186346516216E-3</v>
      </c>
    </row>
    <row r="192" spans="1:16" x14ac:dyDescent="0.25">
      <c r="A192" s="1">
        <v>189</v>
      </c>
      <c r="B192" s="5">
        <v>-5.7315157687565198E-3</v>
      </c>
      <c r="C192">
        <v>-5.6859771235729687E-3</v>
      </c>
      <c r="D192">
        <v>-4.4100296263563177E-3</v>
      </c>
      <c r="E192" s="5">
        <v>-5.5703669017699202E-3</v>
      </c>
      <c r="F192">
        <v>-5.4582264581517831E-3</v>
      </c>
      <c r="G192">
        <v>-5.6104345258937106E-3</v>
      </c>
      <c r="H192">
        <v>-5.2782342246524248E-3</v>
      </c>
      <c r="I192">
        <v>-5.467315747519773E-3</v>
      </c>
      <c r="J192">
        <v>-5.2535073129904896E-3</v>
      </c>
      <c r="K192">
        <v>-5.5683175132597608E-3</v>
      </c>
      <c r="L192">
        <v>-5.5495503646395949E-3</v>
      </c>
      <c r="M192">
        <v>-5.5422596323453288E-3</v>
      </c>
      <c r="N192">
        <v>-5.5081594635281268E-3</v>
      </c>
      <c r="O192">
        <v>-5.5424509661681247E-3</v>
      </c>
      <c r="P192">
        <v>-5.5623733407492489E-3</v>
      </c>
    </row>
    <row r="193" spans="1:16" x14ac:dyDescent="0.25">
      <c r="A193" s="1">
        <v>190</v>
      </c>
      <c r="B193" s="5">
        <v>-5.7300537909300703E-3</v>
      </c>
      <c r="C193">
        <v>-5.6855105048015811E-3</v>
      </c>
      <c r="D193">
        <v>-4.4146238745659643E-3</v>
      </c>
      <c r="E193" s="5">
        <v>-5.5702559279431603E-3</v>
      </c>
      <c r="F193">
        <v>-5.4583900549259774E-3</v>
      </c>
      <c r="G193">
        <v>-5.6110471839582281E-3</v>
      </c>
      <c r="H193">
        <v>-5.2787109761904894E-3</v>
      </c>
      <c r="I193">
        <v>-5.4693915679118934E-3</v>
      </c>
      <c r="J193">
        <v>-5.254458925893715E-3</v>
      </c>
      <c r="K193">
        <v>-5.5682304638616153E-3</v>
      </c>
      <c r="L193">
        <v>-5.549550044042212E-3</v>
      </c>
      <c r="M193">
        <v>-5.542304054925974E-3</v>
      </c>
      <c r="N193">
        <v>-5.5082922592270519E-3</v>
      </c>
      <c r="O193">
        <v>-5.5424659835195227E-3</v>
      </c>
      <c r="P193">
        <v>-5.5623280731805389E-3</v>
      </c>
    </row>
    <row r="194" spans="1:16" x14ac:dyDescent="0.25">
      <c r="A194" s="1">
        <v>191</v>
      </c>
      <c r="B194" s="5">
        <v>-5.7285936343741501E-3</v>
      </c>
      <c r="C194">
        <v>-5.6850440756406606E-3</v>
      </c>
      <c r="D194">
        <v>-4.4192106011610756E-3</v>
      </c>
      <c r="E194" s="5">
        <v>-5.5701449835419501E-3</v>
      </c>
      <c r="F194">
        <v>-5.4585536517001701E-3</v>
      </c>
      <c r="G194">
        <v>-5.6116598420227438E-3</v>
      </c>
      <c r="H194">
        <v>-5.2791877277285539E-3</v>
      </c>
      <c r="I194">
        <v>-5.4714673883040138E-3</v>
      </c>
      <c r="J194">
        <v>-5.2554105387969414E-3</v>
      </c>
      <c r="K194">
        <v>-5.5681436908005567E-3</v>
      </c>
      <c r="L194">
        <v>-5.5495497234980037E-3</v>
      </c>
      <c r="M194">
        <v>-5.5423484775066192E-3</v>
      </c>
      <c r="N194">
        <v>-5.5084250549259769E-3</v>
      </c>
      <c r="O194">
        <v>-5.5424810008709207E-3</v>
      </c>
      <c r="P194">
        <v>-5.5622828319225343E-3</v>
      </c>
    </row>
    <row r="195" spans="1:16" x14ac:dyDescent="0.25">
      <c r="A195" s="1">
        <v>192</v>
      </c>
      <c r="B195" s="5">
        <v>-5.7271352952085203E-3</v>
      </c>
      <c r="C195">
        <v>-5.684577835974652E-3</v>
      </c>
      <c r="D195">
        <v>-4.4237898245979056E-3</v>
      </c>
      <c r="E195" s="5">
        <v>-5.5700340685975701E-3</v>
      </c>
      <c r="F195">
        <v>-5.4587172484743644E-3</v>
      </c>
      <c r="G195">
        <v>-5.6122725000872604E-3</v>
      </c>
      <c r="H195">
        <v>-5.2796644792666176E-3</v>
      </c>
      <c r="I195">
        <v>-5.4735432086961341E-3</v>
      </c>
      <c r="J195">
        <v>-5.2563621517001669E-3</v>
      </c>
      <c r="K195">
        <v>-5.5680571932750691E-3</v>
      </c>
      <c r="L195">
        <v>-5.5495494030069568E-3</v>
      </c>
      <c r="M195">
        <v>-5.5423929000872644E-3</v>
      </c>
      <c r="N195">
        <v>-5.5085578506249011E-3</v>
      </c>
      <c r="O195">
        <v>-5.5424960182223187E-3</v>
      </c>
      <c r="P195">
        <v>-5.5622376169523037E-3</v>
      </c>
    </row>
    <row r="196" spans="1:16" x14ac:dyDescent="0.25">
      <c r="A196" s="1">
        <v>193</v>
      </c>
      <c r="B196" s="5">
        <v>-5.7256787695662099E-3</v>
      </c>
      <c r="C196">
        <v>-5.6841117856881026E-3</v>
      </c>
      <c r="D196">
        <v>-4.4283615632723754E-3</v>
      </c>
      <c r="E196" s="5">
        <v>-5.5699231831413598E-3</v>
      </c>
      <c r="F196">
        <v>-5.4588808452485571E-3</v>
      </c>
      <c r="G196">
        <v>-5.6128851581517761E-3</v>
      </c>
      <c r="H196">
        <v>-5.280141230804683E-3</v>
      </c>
      <c r="I196">
        <v>-5.4756190290882537E-3</v>
      </c>
      <c r="J196">
        <v>-5.2573137646033923E-3</v>
      </c>
      <c r="K196">
        <v>-5.5679709704866279E-3</v>
      </c>
      <c r="L196">
        <v>-5.5495490825690592E-3</v>
      </c>
      <c r="M196">
        <v>-5.5424373226679096E-3</v>
      </c>
      <c r="N196">
        <v>-5.5086906463238262E-3</v>
      </c>
      <c r="O196">
        <v>-5.5425110355737167E-3</v>
      </c>
      <c r="P196">
        <v>-5.562192428246941E-3</v>
      </c>
    </row>
    <row r="197" spans="1:16" x14ac:dyDescent="0.25">
      <c r="A197" s="1">
        <v>194</v>
      </c>
      <c r="B197" s="5">
        <v>-5.7242240535934899E-3</v>
      </c>
      <c r="C197">
        <v>-5.6836459246656498E-3</v>
      </c>
      <c r="D197">
        <v>-4.4329258355203169E-3</v>
      </c>
      <c r="E197" s="5">
        <v>-5.5698123272046899E-3</v>
      </c>
      <c r="F197">
        <v>-5.4590444420227506E-3</v>
      </c>
      <c r="G197">
        <v>-5.6134978162162927E-3</v>
      </c>
      <c r="H197">
        <v>-5.2806179823427484E-3</v>
      </c>
      <c r="I197">
        <v>-5.4776948494803758E-3</v>
      </c>
      <c r="J197">
        <v>-5.2582653775066187E-3</v>
      </c>
      <c r="K197">
        <v>-5.5678850216396144E-3</v>
      </c>
      <c r="L197">
        <v>-5.5495487621842979E-3</v>
      </c>
      <c r="M197">
        <v>-5.5424817452485549E-3</v>
      </c>
      <c r="N197">
        <v>-5.5088234420227512E-3</v>
      </c>
      <c r="O197">
        <v>-5.5425260529251147E-3</v>
      </c>
      <c r="P197">
        <v>-5.5621472657835678E-3</v>
      </c>
    </row>
    <row r="198" spans="1:16" x14ac:dyDescent="0.25">
      <c r="A198" s="1">
        <v>195</v>
      </c>
      <c r="B198" s="5">
        <v>-5.7227711434497596E-3</v>
      </c>
      <c r="C198">
        <v>-5.6831802527920272E-3</v>
      </c>
      <c r="D198">
        <v>-4.4374826596177272E-3</v>
      </c>
      <c r="E198" s="5">
        <v>-5.5697015008189799E-3</v>
      </c>
      <c r="F198">
        <v>-5.4592080387969449E-3</v>
      </c>
      <c r="G198">
        <v>-5.6141104742808076E-3</v>
      </c>
      <c r="H198">
        <v>-5.2810947338808121E-3</v>
      </c>
      <c r="I198">
        <v>-5.4797706698724953E-3</v>
      </c>
      <c r="J198">
        <v>-5.2592169904098441E-3</v>
      </c>
      <c r="K198">
        <v>-5.5677993459413841E-3</v>
      </c>
      <c r="L198">
        <v>-5.54954844185266E-3</v>
      </c>
      <c r="M198">
        <v>-5.5425261678292001E-3</v>
      </c>
      <c r="N198">
        <v>-5.5089562377216754E-3</v>
      </c>
      <c r="O198">
        <v>-5.5425410702765127E-3</v>
      </c>
      <c r="P198">
        <v>-5.5621021295393308E-3</v>
      </c>
    </row>
    <row r="199" spans="1:16" x14ac:dyDescent="0.25">
      <c r="A199" s="1">
        <v>196</v>
      </c>
      <c r="B199" s="5">
        <v>-5.7213200353075297E-3</v>
      </c>
      <c r="C199">
        <v>-5.6827147699520589E-3</v>
      </c>
      <c r="D199">
        <v>-4.4420320537809973E-3</v>
      </c>
      <c r="E199" s="5">
        <v>-5.56959070401572E-3</v>
      </c>
      <c r="F199">
        <v>-5.4593716355711376E-3</v>
      </c>
      <c r="G199">
        <v>-5.6147231323453251E-3</v>
      </c>
      <c r="H199">
        <v>-5.2815714854188766E-3</v>
      </c>
      <c r="I199">
        <v>-5.4818464902646157E-3</v>
      </c>
      <c r="J199">
        <v>-5.2601686033130696E-3</v>
      </c>
      <c r="K199">
        <v>-5.5677139426021779E-3</v>
      </c>
      <c r="L199">
        <v>-5.5495481215741289E-3</v>
      </c>
      <c r="M199">
        <v>-5.5425705904098453E-3</v>
      </c>
      <c r="N199">
        <v>-5.5090890334205996E-3</v>
      </c>
      <c r="O199">
        <v>-5.5425560876279098E-3</v>
      </c>
      <c r="P199">
        <v>-5.5620570194914046E-3</v>
      </c>
    </row>
    <row r="200" spans="1:16" x14ac:dyDescent="0.25">
      <c r="A200" s="1">
        <v>197</v>
      </c>
      <c r="B200" s="5">
        <v>-5.71987072535232E-3</v>
      </c>
      <c r="C200">
        <v>-5.6822494760306701E-3</v>
      </c>
      <c r="D200">
        <v>-4.4465740361671648E-3</v>
      </c>
      <c r="E200" s="5">
        <v>-5.5694799368264103E-3</v>
      </c>
      <c r="F200">
        <v>-5.4595352323453319E-3</v>
      </c>
      <c r="G200">
        <v>-5.6153357904098408E-3</v>
      </c>
      <c r="H200">
        <v>-5.2820482369569412E-3</v>
      </c>
      <c r="I200">
        <v>-5.4839223106567343E-3</v>
      </c>
      <c r="J200">
        <v>-5.2611202162162959E-3</v>
      </c>
      <c r="K200">
        <v>-5.5676288108351896E-3</v>
      </c>
      <c r="L200">
        <v>-5.5495478013486942E-3</v>
      </c>
      <c r="M200">
        <v>-5.5426150129904896E-3</v>
      </c>
      <c r="N200">
        <v>-5.5092218291195264E-3</v>
      </c>
      <c r="O200">
        <v>-5.5425711049793078E-3</v>
      </c>
      <c r="P200">
        <v>-5.5620119356169923E-3</v>
      </c>
    </row>
    <row r="201" spans="1:16" x14ac:dyDescent="0.25">
      <c r="A201" s="1">
        <v>198</v>
      </c>
      <c r="B201" s="5">
        <v>-5.7184232097826004E-3</v>
      </c>
      <c r="C201">
        <v>-5.6817843709128643E-3</v>
      </c>
      <c r="D201">
        <v>-4.4511086248741564E-3</v>
      </c>
      <c r="E201" s="5">
        <v>-5.5693691992826201E-3</v>
      </c>
      <c r="F201">
        <v>-5.4596988291195246E-3</v>
      </c>
      <c r="G201">
        <v>-5.6159484484743574E-3</v>
      </c>
      <c r="H201">
        <v>-5.2825249884950057E-3</v>
      </c>
      <c r="I201">
        <v>-5.4859981310488564E-3</v>
      </c>
      <c r="J201">
        <v>-5.2620718291195214E-3</v>
      </c>
      <c r="K201">
        <v>-5.5675439498564716E-3</v>
      </c>
      <c r="L201">
        <v>-5.5495474811763437E-3</v>
      </c>
      <c r="M201">
        <v>-5.5426594355711357E-3</v>
      </c>
      <c r="N201">
        <v>-5.5093546248184497E-3</v>
      </c>
      <c r="O201">
        <v>-5.5425861223307058E-3</v>
      </c>
      <c r="P201">
        <v>-5.5619668778933177E-3</v>
      </c>
    </row>
    <row r="202" spans="1:16" x14ac:dyDescent="0.25">
      <c r="A202" s="1">
        <v>199</v>
      </c>
      <c r="B202" s="5">
        <v>-5.7169774848097104E-3</v>
      </c>
      <c r="C202">
        <v>-5.6813194544837603E-3</v>
      </c>
      <c r="D202">
        <v>-4.455635837941019E-3</v>
      </c>
      <c r="E202" s="5">
        <v>-5.5692584914159701E-3</v>
      </c>
      <c r="F202">
        <v>-5.459862425893719E-3</v>
      </c>
      <c r="G202">
        <v>-5.6165611065388732E-3</v>
      </c>
      <c r="H202">
        <v>-5.2830017400330703E-3</v>
      </c>
      <c r="I202">
        <v>-5.4880739514409768E-3</v>
      </c>
      <c r="J202">
        <v>-5.2630234420227478E-3</v>
      </c>
      <c r="K202">
        <v>-5.5674593588849689E-3</v>
      </c>
      <c r="L202">
        <v>-5.5495471610570619E-3</v>
      </c>
      <c r="M202">
        <v>-5.5427038581517809E-3</v>
      </c>
      <c r="N202">
        <v>-5.5094874205173748E-3</v>
      </c>
      <c r="O202">
        <v>-5.5426011396821039E-3</v>
      </c>
      <c r="P202">
        <v>-5.5619218462976362E-3</v>
      </c>
    </row>
    <row r="203" spans="1:16" x14ac:dyDescent="0.25">
      <c r="A203" s="1">
        <v>200</v>
      </c>
      <c r="B203" s="5">
        <v>-5.7155335466578198E-3</v>
      </c>
      <c r="C203">
        <v>-5.6808547266285446E-3</v>
      </c>
      <c r="D203">
        <v>-4.4601556933481726E-3</v>
      </c>
      <c r="E203" s="5">
        <v>-5.5691478132581101E-3</v>
      </c>
      <c r="F203">
        <v>-5.4600260226679116E-3</v>
      </c>
      <c r="G203">
        <v>-5.6171737646033889E-3</v>
      </c>
      <c r="H203">
        <v>-5.2834784915711348E-3</v>
      </c>
      <c r="I203">
        <v>-5.490149771833098E-3</v>
      </c>
      <c r="J203">
        <v>-5.2639750549259732E-3</v>
      </c>
      <c r="K203">
        <v>-5.5673750371424864E-3</v>
      </c>
      <c r="L203">
        <v>-5.5495468409908384E-3</v>
      </c>
      <c r="M203">
        <v>-5.5427482807324253E-3</v>
      </c>
      <c r="N203">
        <v>-5.5096202162162999E-3</v>
      </c>
      <c r="O203">
        <v>-5.542616157033501E-3</v>
      </c>
      <c r="P203">
        <v>-5.561876840807228E-3</v>
      </c>
    </row>
    <row r="204" spans="1:16" x14ac:dyDescent="0.25">
      <c r="A204" s="1">
        <v>201</v>
      </c>
      <c r="B204" s="5">
        <v>-5.71409139156387E-3</v>
      </c>
      <c r="C204">
        <v>-5.6803901872325199E-3</v>
      </c>
      <c r="D204">
        <v>-4.4646682090176354E-3</v>
      </c>
      <c r="E204" s="5">
        <v>-5.5690371648407597E-3</v>
      </c>
      <c r="F204">
        <v>-5.460189619442106E-3</v>
      </c>
      <c r="G204">
        <v>-5.6177864226679046E-3</v>
      </c>
      <c r="H204">
        <v>-5.2839552431091976E-3</v>
      </c>
      <c r="I204">
        <v>-5.4922255922252167E-3</v>
      </c>
      <c r="J204">
        <v>-5.2649266678291987E-3</v>
      </c>
      <c r="K204">
        <v>-5.567290983853712E-3</v>
      </c>
      <c r="L204">
        <v>-5.5495465209776549E-3</v>
      </c>
      <c r="M204">
        <v>-5.5427927033130714E-3</v>
      </c>
      <c r="N204">
        <v>-5.5097530119152241E-3</v>
      </c>
      <c r="O204">
        <v>-5.542631174384899E-3</v>
      </c>
      <c r="P204">
        <v>-5.5618318613993986E-3</v>
      </c>
    </row>
    <row r="205" spans="1:16" x14ac:dyDescent="0.25">
      <c r="A205" s="1">
        <v>202</v>
      </c>
      <c r="B205" s="5">
        <v>-5.7126510157774497E-3</v>
      </c>
      <c r="C205">
        <v>-5.679925836181066E-3</v>
      </c>
      <c r="D205">
        <v>-4.4691734028132661E-3</v>
      </c>
      <c r="E205" s="5">
        <v>-5.5689265461956504E-3</v>
      </c>
      <c r="F205">
        <v>-5.4603532162162986E-3</v>
      </c>
      <c r="G205">
        <v>-5.6183990807324212E-3</v>
      </c>
      <c r="H205">
        <v>-5.284431994647263E-3</v>
      </c>
      <c r="I205">
        <v>-5.4943014126173353E-3</v>
      </c>
      <c r="J205">
        <v>-5.265878280732425E-3</v>
      </c>
      <c r="K205">
        <v>-5.5672071982461541E-3</v>
      </c>
      <c r="L205">
        <v>-5.5495462010175028E-3</v>
      </c>
      <c r="M205">
        <v>-5.5428371258937157E-3</v>
      </c>
      <c r="N205">
        <v>-5.5098858076141483E-3</v>
      </c>
      <c r="O205">
        <v>-5.542646191736297E-3</v>
      </c>
      <c r="P205">
        <v>-5.5617869080514812E-3</v>
      </c>
    </row>
    <row r="206" spans="1:16" x14ac:dyDescent="0.25">
      <c r="A206" s="1">
        <v>203</v>
      </c>
      <c r="B206" s="5">
        <v>-5.71121241556079E-3</v>
      </c>
      <c r="C206">
        <v>-5.6794616733596634E-3</v>
      </c>
      <c r="D206">
        <v>-4.4736712925410064E-3</v>
      </c>
      <c r="E206" s="5">
        <v>-5.5688159573545996E-3</v>
      </c>
      <c r="F206">
        <v>-5.460516812990493E-3</v>
      </c>
      <c r="G206">
        <v>-5.6190117387969378E-3</v>
      </c>
      <c r="H206">
        <v>-5.2849087461853284E-3</v>
      </c>
      <c r="I206">
        <v>-5.4963772330094557E-3</v>
      </c>
      <c r="J206">
        <v>-5.2668298936356514E-3</v>
      </c>
      <c r="K206">
        <v>-5.5671236795501447E-3</v>
      </c>
      <c r="L206">
        <v>-5.549545881110369E-3</v>
      </c>
      <c r="M206">
        <v>-5.5428815484743618E-3</v>
      </c>
      <c r="N206">
        <v>-5.5100186033130733E-3</v>
      </c>
      <c r="O206">
        <v>-5.542661209087695E-3</v>
      </c>
      <c r="P206">
        <v>-5.5617419807408343E-3</v>
      </c>
    </row>
    <row r="207" spans="1:16" x14ac:dyDescent="0.25">
      <c r="A207" s="1">
        <v>204</v>
      </c>
      <c r="B207" s="5">
        <v>-5.7097755871886903E-3</v>
      </c>
      <c r="C207">
        <v>-5.678997698653882E-3</v>
      </c>
      <c r="D207">
        <v>-4.4781618959490966E-3</v>
      </c>
      <c r="E207" s="5">
        <v>-5.5687053983494604E-3</v>
      </c>
      <c r="F207">
        <v>-5.4606804097646856E-3</v>
      </c>
      <c r="G207">
        <v>-5.6196243968614536E-3</v>
      </c>
      <c r="H207">
        <v>-5.2853854977233921E-3</v>
      </c>
      <c r="I207">
        <v>-5.4984530534015769E-3</v>
      </c>
      <c r="J207">
        <v>-5.2677815065388768E-3</v>
      </c>
      <c r="K207">
        <v>-5.5670404269988483E-3</v>
      </c>
      <c r="L207">
        <v>-5.5495455612562363E-3</v>
      </c>
      <c r="M207">
        <v>-5.5429259710550061E-3</v>
      </c>
      <c r="N207">
        <v>-5.5101513990119984E-3</v>
      </c>
      <c r="O207">
        <v>-5.5426762264390922E-3</v>
      </c>
      <c r="P207">
        <v>-5.5616970794448431E-3</v>
      </c>
    </row>
    <row r="208" spans="1:16" x14ac:dyDescent="0.25">
      <c r="A208" s="1">
        <v>205</v>
      </c>
      <c r="B208" s="5">
        <v>-5.7083405269484199E-3</v>
      </c>
      <c r="C208">
        <v>-5.6785339119493896E-3</v>
      </c>
      <c r="D208">
        <v>-4.4826452307283361E-3</v>
      </c>
      <c r="E208" s="5">
        <v>-5.5685948692121203E-3</v>
      </c>
      <c r="F208">
        <v>-5.46084400653888E-3</v>
      </c>
      <c r="G208">
        <v>-5.6202370549259693E-3</v>
      </c>
      <c r="H208">
        <v>-5.2858622492614584E-3</v>
      </c>
      <c r="I208">
        <v>-5.5005288737936956E-3</v>
      </c>
      <c r="J208">
        <v>-5.2687331194421023E-3</v>
      </c>
      <c r="K208">
        <v>-5.5669574398282424E-3</v>
      </c>
      <c r="L208">
        <v>-5.5495452414550967E-3</v>
      </c>
      <c r="M208">
        <v>-5.5429703936356513E-3</v>
      </c>
      <c r="N208">
        <v>-5.5102841947109226E-3</v>
      </c>
      <c r="O208">
        <v>-5.542691243790491E-3</v>
      </c>
      <c r="P208">
        <v>-5.5616522041409197E-3</v>
      </c>
    </row>
    <row r="209" spans="1:16" x14ac:dyDescent="0.25">
      <c r="A209" s="1">
        <v>206</v>
      </c>
      <c r="B209" s="5">
        <v>-5.7069072311396896E-3</v>
      </c>
      <c r="C209">
        <v>-5.6780703131319409E-3</v>
      </c>
      <c r="D209">
        <v>-4.487121314512287E-3</v>
      </c>
      <c r="E209" s="5">
        <v>-5.5684843699745296E-3</v>
      </c>
      <c r="F209">
        <v>-5.4610076033130726E-3</v>
      </c>
      <c r="G209">
        <v>-5.6208497129904859E-3</v>
      </c>
      <c r="H209">
        <v>-5.286339000799522E-3</v>
      </c>
      <c r="I209">
        <v>-5.5026046941858177E-3</v>
      </c>
      <c r="J209">
        <v>-5.2696847323453278E-3</v>
      </c>
      <c r="K209">
        <v>-5.5668747172770783E-3</v>
      </c>
      <c r="L209">
        <v>-5.549544921706933E-3</v>
      </c>
      <c r="M209">
        <v>-5.5430148162162974E-3</v>
      </c>
      <c r="N209">
        <v>-5.5104169904098476E-3</v>
      </c>
      <c r="O209">
        <v>-5.542706261141889E-3</v>
      </c>
      <c r="P209">
        <v>-5.5616073548065007E-3</v>
      </c>
    </row>
    <row r="210" spans="1:16" x14ac:dyDescent="0.25">
      <c r="A210" s="1">
        <v>207</v>
      </c>
      <c r="B210" s="5">
        <v>-5.7054756960745901E-3</v>
      </c>
      <c r="C210">
        <v>-5.6776069020873813E-3</v>
      </c>
      <c r="D210">
        <v>-4.4915901648775276E-3</v>
      </c>
      <c r="E210" s="5">
        <v>-5.56837390066868E-3</v>
      </c>
      <c r="F210">
        <v>-5.461171200087267E-3</v>
      </c>
      <c r="G210">
        <v>-5.6214623710550016E-3</v>
      </c>
      <c r="H210">
        <v>-5.2868157523375866E-3</v>
      </c>
      <c r="I210">
        <v>-5.5046805145779381E-3</v>
      </c>
      <c r="J210">
        <v>-5.2706363452485541E-3</v>
      </c>
      <c r="K210">
        <v>-5.5667922585868907E-3</v>
      </c>
      <c r="L210">
        <v>-5.549544602011733E-3</v>
      </c>
      <c r="M210">
        <v>-5.5430592387969418E-3</v>
      </c>
      <c r="N210">
        <v>-5.5105497861087727E-3</v>
      </c>
      <c r="O210">
        <v>-5.5427212784932862E-3</v>
      </c>
      <c r="P210">
        <v>-5.5615625314190502E-3</v>
      </c>
    </row>
    <row r="211" spans="1:16" x14ac:dyDescent="0.25">
      <c r="A211" s="1">
        <v>208</v>
      </c>
      <c r="B211" s="5">
        <v>-5.70404591807748E-3</v>
      </c>
      <c r="C211">
        <v>-5.6771436787016582E-3</v>
      </c>
      <c r="D211">
        <v>-4.4960517993438741E-3</v>
      </c>
      <c r="E211" s="5">
        <v>-5.5682634613266101E-3</v>
      </c>
      <c r="F211">
        <v>-5.4613347968614613E-3</v>
      </c>
      <c r="G211">
        <v>-5.6220750291195182E-3</v>
      </c>
      <c r="H211">
        <v>-5.2872925038756511E-3</v>
      </c>
      <c r="I211">
        <v>-5.5067563349700576E-3</v>
      </c>
      <c r="J211">
        <v>-5.2715879581517796E-3</v>
      </c>
      <c r="K211">
        <v>-5.5667100630019785E-3</v>
      </c>
      <c r="L211">
        <v>-5.5495442823694863E-3</v>
      </c>
      <c r="M211">
        <v>-5.543103661377587E-3</v>
      </c>
      <c r="N211">
        <v>-5.5106825818076969E-3</v>
      </c>
      <c r="O211">
        <v>-5.5427362958446842E-3</v>
      </c>
      <c r="P211">
        <v>-5.5615177339560567E-3</v>
      </c>
    </row>
    <row r="212" spans="1:16" x14ac:dyDescent="0.25">
      <c r="A212" s="1">
        <v>209</v>
      </c>
      <c r="B212" s="5">
        <v>-5.70261789348501E-3</v>
      </c>
      <c r="C212">
        <v>-5.6766806428608018E-3</v>
      </c>
      <c r="D212">
        <v>-4.500506235374604E-3</v>
      </c>
      <c r="E212" s="5">
        <v>-5.5681530519804097E-3</v>
      </c>
      <c r="F212">
        <v>-5.461498393635654E-3</v>
      </c>
      <c r="G212">
        <v>-5.622687687184034E-3</v>
      </c>
      <c r="H212">
        <v>-5.2877692554137157E-3</v>
      </c>
      <c r="I212">
        <v>-5.5088321553621797E-3</v>
      </c>
      <c r="J212">
        <v>-5.2725395710550059E-3</v>
      </c>
      <c r="K212">
        <v>-5.5666281297694162E-3</v>
      </c>
      <c r="L212">
        <v>-5.5495439627801764E-3</v>
      </c>
      <c r="M212">
        <v>-5.5431480839582322E-3</v>
      </c>
      <c r="N212">
        <v>-5.510815377506622E-3</v>
      </c>
      <c r="O212">
        <v>-5.5427513131960822E-3</v>
      </c>
      <c r="P212">
        <v>-5.5614729623950374E-3</v>
      </c>
    </row>
    <row r="213" spans="1:16" x14ac:dyDescent="0.25">
      <c r="A213" s="1">
        <v>210</v>
      </c>
      <c r="B213" s="5">
        <v>-5.7011916186459699E-3</v>
      </c>
      <c r="C213">
        <v>-5.6762177944509424E-3</v>
      </c>
      <c r="D213">
        <v>-4.5049534903766949E-3</v>
      </c>
      <c r="E213" s="5">
        <v>-5.5680426726622103E-3</v>
      </c>
      <c r="F213">
        <v>-5.4616619904098466E-3</v>
      </c>
      <c r="G213">
        <v>-5.6233003452485506E-3</v>
      </c>
      <c r="H213">
        <v>-5.2882460069517793E-3</v>
      </c>
      <c r="I213">
        <v>-5.5109079757543009E-3</v>
      </c>
      <c r="J213">
        <v>-5.2734911839582314E-3</v>
      </c>
      <c r="K213">
        <v>-5.566546458138982E-3</v>
      </c>
      <c r="L213">
        <v>-5.5495436432437904E-3</v>
      </c>
      <c r="M213">
        <v>-5.5431925065388774E-3</v>
      </c>
      <c r="N213">
        <v>-5.510948173205547E-3</v>
      </c>
      <c r="O213">
        <v>-5.5427663305474802E-3</v>
      </c>
      <c r="P213">
        <v>-5.5614282167135319E-3</v>
      </c>
    </row>
    <row r="214" spans="1:16" x14ac:dyDescent="0.25">
      <c r="A214" s="1">
        <v>211</v>
      </c>
      <c r="B214" s="5">
        <v>-5.6997670899212897E-3</v>
      </c>
      <c r="C214">
        <v>-5.6757551333582951E-3</v>
      </c>
      <c r="D214">
        <v>-4.5093935817010419E-3</v>
      </c>
      <c r="E214" s="5">
        <v>-5.5679323234042004E-3</v>
      </c>
      <c r="F214">
        <v>-5.4618255871840419E-3</v>
      </c>
      <c r="G214">
        <v>-5.6239130033130663E-3</v>
      </c>
      <c r="H214">
        <v>-5.2887227584898439E-3</v>
      </c>
      <c r="I214">
        <v>-5.5129837961464196E-3</v>
      </c>
      <c r="J214">
        <v>-5.2744427968614569E-3</v>
      </c>
      <c r="K214">
        <v>-5.5664650473632197E-3</v>
      </c>
      <c r="L214">
        <v>-5.5495433237603168E-3</v>
      </c>
      <c r="M214">
        <v>-5.5432369291195226E-3</v>
      </c>
      <c r="N214">
        <v>-5.5110809689044712E-3</v>
      </c>
      <c r="O214">
        <v>-5.5427813478988773E-3</v>
      </c>
      <c r="P214">
        <v>-5.5613834968891093E-3</v>
      </c>
    </row>
    <row r="215" spans="1:16" x14ac:dyDescent="0.25">
      <c r="A215" s="1">
        <v>212</v>
      </c>
      <c r="B215" s="5">
        <v>-5.6983443036839497E-3</v>
      </c>
      <c r="C215">
        <v>-5.6752926594691713E-3</v>
      </c>
      <c r="D215">
        <v>-4.5138265266426898E-3</v>
      </c>
      <c r="E215" s="5">
        <v>-5.5678220042386199E-3</v>
      </c>
      <c r="F215">
        <v>-5.4619891839582336E-3</v>
      </c>
      <c r="G215">
        <v>-5.6245256613775829E-3</v>
      </c>
      <c r="H215">
        <v>-5.2891995100279084E-3</v>
      </c>
      <c r="I215">
        <v>-5.5150596165385391E-3</v>
      </c>
      <c r="J215">
        <v>-5.2753944097646832E-3</v>
      </c>
      <c r="K215">
        <v>-5.5663838966973703E-3</v>
      </c>
      <c r="L215">
        <v>-5.5495430043297411E-3</v>
      </c>
      <c r="M215">
        <v>-5.5432813517001678E-3</v>
      </c>
      <c r="N215">
        <v>-5.5112137646033954E-3</v>
      </c>
      <c r="O215">
        <v>-5.5427963652502753E-3</v>
      </c>
      <c r="P215">
        <v>-5.5613388028993632E-3</v>
      </c>
    </row>
    <row r="216" spans="1:16" x14ac:dyDescent="0.25">
      <c r="A216" s="1">
        <v>213</v>
      </c>
      <c r="B216" s="5">
        <v>-5.6969232563189396E-3</v>
      </c>
      <c r="C216">
        <v>-5.6748303726699761E-3</v>
      </c>
      <c r="D216">
        <v>-4.5182523424410559E-3</v>
      </c>
      <c r="E216" s="5">
        <v>-5.5677117151977399E-3</v>
      </c>
      <c r="F216">
        <v>-5.4621527807324289E-3</v>
      </c>
      <c r="G216">
        <v>-5.6251383194420987E-3</v>
      </c>
      <c r="H216">
        <v>-5.289676261565973E-3</v>
      </c>
      <c r="I216">
        <v>-5.5171354369306586E-3</v>
      </c>
      <c r="J216">
        <v>-5.2763460226679087E-3</v>
      </c>
      <c r="K216">
        <v>-5.5663030053993987E-3</v>
      </c>
      <c r="L216">
        <v>-5.5495426849520501E-3</v>
      </c>
      <c r="M216">
        <v>-5.5433257742808131E-3</v>
      </c>
      <c r="N216">
        <v>-5.5113465603023213E-3</v>
      </c>
      <c r="O216">
        <v>-5.5428113826016734E-3</v>
      </c>
      <c r="P216">
        <v>-5.5612941347219129E-3</v>
      </c>
    </row>
    <row r="217" spans="1:16" x14ac:dyDescent="0.25">
      <c r="A217" s="1">
        <v>214</v>
      </c>
      <c r="B217" s="5">
        <v>-5.6955039442231599E-3</v>
      </c>
      <c r="C217">
        <v>-5.6743682728471988E-3</v>
      </c>
      <c r="D217">
        <v>-4.5226710462801471E-3</v>
      </c>
      <c r="E217" s="5">
        <v>-5.5676014563139E-3</v>
      </c>
      <c r="F217">
        <v>-5.4623163775066206E-3</v>
      </c>
      <c r="G217">
        <v>-5.6257509775066144E-3</v>
      </c>
      <c r="H217">
        <v>-5.2901530131040384E-3</v>
      </c>
      <c r="I217">
        <v>-5.5192112573227807E-3</v>
      </c>
      <c r="J217">
        <v>-5.2772976355711342E-3</v>
      </c>
      <c r="K217">
        <v>-5.5662223727299363E-3</v>
      </c>
      <c r="L217">
        <v>-5.5495423656272327E-3</v>
      </c>
      <c r="M217">
        <v>-5.5433701968614583E-3</v>
      </c>
      <c r="N217">
        <v>-5.5114793560012464E-3</v>
      </c>
      <c r="O217">
        <v>-5.5428263999530714E-3</v>
      </c>
      <c r="P217">
        <v>-5.561249492334404E-3</v>
      </c>
    </row>
    <row r="218" spans="1:16" x14ac:dyDescent="0.25">
      <c r="A218" s="1">
        <v>215</v>
      </c>
      <c r="B218" s="5">
        <v>-5.6940863638054399E-3</v>
      </c>
      <c r="C218">
        <v>-5.6739063598874309E-3</v>
      </c>
      <c r="D218">
        <v>-4.5270826552887937E-3</v>
      </c>
      <c r="E218" s="5">
        <v>-5.5674912276194701E-3</v>
      </c>
      <c r="F218">
        <v>-5.4624799742808159E-3</v>
      </c>
      <c r="G218">
        <v>-5.626363635571131E-3</v>
      </c>
      <c r="H218">
        <v>-5.2906297646421021E-3</v>
      </c>
      <c r="I218">
        <v>-5.5212870777148993E-3</v>
      </c>
      <c r="J218">
        <v>-5.2782492484743596E-3</v>
      </c>
      <c r="K218">
        <v>-5.5661419979523129E-3</v>
      </c>
      <c r="L218">
        <v>-5.549542046355274E-3</v>
      </c>
      <c r="M218">
        <v>-5.5434146194421026E-3</v>
      </c>
      <c r="N218">
        <v>-5.5116121517001697E-3</v>
      </c>
      <c r="O218">
        <v>-5.5428414173044676E-3</v>
      </c>
      <c r="P218">
        <v>-5.5612048757145054E-3</v>
      </c>
    </row>
    <row r="219" spans="1:16" x14ac:dyDescent="0.25">
      <c r="A219" s="1">
        <v>216</v>
      </c>
      <c r="B219" s="5">
        <v>-5.6926705114863701E-3</v>
      </c>
      <c r="C219">
        <v>-5.6734446336773473E-3</v>
      </c>
      <c r="D219">
        <v>-4.5314871865408616E-3</v>
      </c>
      <c r="E219" s="5">
        <v>-5.5673810291468903E-3</v>
      </c>
      <c r="F219">
        <v>-5.4626435710550094E-3</v>
      </c>
      <c r="G219">
        <v>-5.6269762936356476E-3</v>
      </c>
      <c r="H219">
        <v>-5.2911065161801666E-3</v>
      </c>
      <c r="I219">
        <v>-5.5233628981070206E-3</v>
      </c>
      <c r="J219">
        <v>-5.279200861377586E-3</v>
      </c>
      <c r="K219">
        <v>-5.5660618803325341E-3</v>
      </c>
      <c r="L219">
        <v>-5.549541727136161E-3</v>
      </c>
      <c r="M219">
        <v>-5.5434590420227487E-3</v>
      </c>
      <c r="N219">
        <v>-5.5117449473990957E-3</v>
      </c>
      <c r="O219">
        <v>-5.5428564346558674E-3</v>
      </c>
      <c r="P219">
        <v>-5.5611602848399163E-3</v>
      </c>
    </row>
    <row r="220" spans="1:16" x14ac:dyDescent="0.25">
      <c r="A220" s="1">
        <v>217</v>
      </c>
      <c r="B220" s="5">
        <v>-5.6912563836983496E-3</v>
      </c>
      <c r="C220">
        <v>-5.67298309410372E-3</v>
      </c>
      <c r="D220">
        <v>-4.5358846570554756E-3</v>
      </c>
      <c r="E220" s="5">
        <v>-5.5672708609286201E-3</v>
      </c>
      <c r="F220">
        <v>-5.462807167829202E-3</v>
      </c>
      <c r="G220">
        <v>-5.6275889517001633E-3</v>
      </c>
      <c r="H220">
        <v>-5.291583267718232E-3</v>
      </c>
      <c r="I220">
        <v>-5.525438718499141E-3</v>
      </c>
      <c r="J220">
        <v>-5.2801524742808123E-3</v>
      </c>
      <c r="K220">
        <v>-5.5659820191392428E-3</v>
      </c>
      <c r="L220">
        <v>-5.5495414079698799E-3</v>
      </c>
      <c r="M220">
        <v>-5.5435034646033931E-3</v>
      </c>
      <c r="N220">
        <v>-5.5118777430980198E-3</v>
      </c>
      <c r="O220">
        <v>-5.5428714520072654E-3</v>
      </c>
      <c r="P220">
        <v>-5.5611157196883594E-3</v>
      </c>
    </row>
    <row r="221" spans="1:16" x14ac:dyDescent="0.25">
      <c r="A221" s="1">
        <v>218</v>
      </c>
      <c r="B221" s="5">
        <v>-5.6898439768854597E-3</v>
      </c>
      <c r="C221">
        <v>-5.672521741053406E-3</v>
      </c>
      <c r="D221">
        <v>-4.5402750837972416E-3</v>
      </c>
      <c r="E221" s="5">
        <v>-5.5671607229972001E-3</v>
      </c>
      <c r="F221">
        <v>-5.4629707646033964E-3</v>
      </c>
      <c r="G221">
        <v>-5.6282016097646799E-3</v>
      </c>
      <c r="H221">
        <v>-5.2920600192562957E-3</v>
      </c>
      <c r="I221">
        <v>-5.5275145388912596E-3</v>
      </c>
      <c r="J221">
        <v>-5.2811040871840378E-3</v>
      </c>
      <c r="K221">
        <v>-5.5659024136437505E-3</v>
      </c>
      <c r="L221">
        <v>-5.5495410888564186E-3</v>
      </c>
      <c r="M221">
        <v>-5.5435478871840391E-3</v>
      </c>
      <c r="N221">
        <v>-5.512010538796944E-3</v>
      </c>
      <c r="O221">
        <v>-5.5428864693586634E-3</v>
      </c>
      <c r="P221">
        <v>-5.5610711802375791E-3</v>
      </c>
    </row>
    <row r="222" spans="1:16" x14ac:dyDescent="0.25">
      <c r="A222" s="1">
        <v>219</v>
      </c>
      <c r="B222" s="5">
        <v>-5.6884332875034097E-3</v>
      </c>
      <c r="C222">
        <v>-5.672060574413362E-3</v>
      </c>
      <c r="D222">
        <v>-4.5446584836764592E-3</v>
      </c>
      <c r="E222" s="5">
        <v>-5.5670506153851903E-3</v>
      </c>
      <c r="F222">
        <v>-5.4631343613775899E-3</v>
      </c>
      <c r="G222">
        <v>-5.6288142678291957E-3</v>
      </c>
      <c r="H222">
        <v>-5.2925367707943602E-3</v>
      </c>
      <c r="I222">
        <v>-5.5295903592833809E-3</v>
      </c>
      <c r="J222">
        <v>-5.2820557000872632E-3</v>
      </c>
      <c r="K222">
        <v>-5.5658230631199764E-3</v>
      </c>
      <c r="L222">
        <v>-5.5495407697957666E-3</v>
      </c>
      <c r="M222">
        <v>-5.5435923097646826E-3</v>
      </c>
      <c r="N222">
        <v>-5.5121433344958691E-3</v>
      </c>
      <c r="O222">
        <v>-5.5429014867100614E-3</v>
      </c>
      <c r="P222">
        <v>-5.5610266664653544E-3</v>
      </c>
    </row>
    <row r="223" spans="1:16" x14ac:dyDescent="0.25">
      <c r="A223" s="1">
        <v>220</v>
      </c>
      <c r="B223" s="5">
        <v>-5.6870243120195297E-3</v>
      </c>
      <c r="C223">
        <v>-5.671599594070628E-3</v>
      </c>
      <c r="D223">
        <v>-4.5490348735493426E-3</v>
      </c>
      <c r="E223" s="5">
        <v>-5.56694053812522E-3</v>
      </c>
      <c r="F223">
        <v>-5.4632979581517834E-3</v>
      </c>
      <c r="G223">
        <v>-5.6294269258937114E-3</v>
      </c>
      <c r="H223">
        <v>-5.2930135223324248E-3</v>
      </c>
      <c r="I223">
        <v>-5.5316661796755012E-3</v>
      </c>
      <c r="J223">
        <v>-5.2830073129904896E-3</v>
      </c>
      <c r="K223">
        <v>-5.5657439668444888E-3</v>
      </c>
      <c r="L223">
        <v>-5.5495404507879074E-3</v>
      </c>
      <c r="M223">
        <v>-5.5436367323453287E-3</v>
      </c>
      <c r="N223">
        <v>-5.5122761301947942E-3</v>
      </c>
      <c r="O223">
        <v>-5.5429165040614594E-3</v>
      </c>
      <c r="P223">
        <v>-5.5609821783494818E-3</v>
      </c>
    </row>
    <row r="224" spans="1:16" x14ac:dyDescent="0.25">
      <c r="A224" s="1">
        <v>221</v>
      </c>
      <c r="B224" s="5">
        <v>-5.6856170469126504E-3</v>
      </c>
      <c r="C224">
        <v>-5.6711387999123447E-3</v>
      </c>
      <c r="D224">
        <v>-4.5534042702182354E-3</v>
      </c>
      <c r="E224" s="5">
        <v>-5.5668304912499704E-3</v>
      </c>
      <c r="F224">
        <v>-5.4634615549259769E-3</v>
      </c>
      <c r="G224">
        <v>-5.630039583958228E-3</v>
      </c>
      <c r="H224">
        <v>-5.2934902738704893E-3</v>
      </c>
      <c r="I224">
        <v>-5.5337420000676207E-3</v>
      </c>
      <c r="J224">
        <v>-5.2839589258937151E-3</v>
      </c>
      <c r="K224">
        <v>-5.5656651240964328E-3</v>
      </c>
      <c r="L224">
        <v>-5.5495401318328254E-3</v>
      </c>
      <c r="M224">
        <v>-5.5436811549259739E-3</v>
      </c>
      <c r="N224">
        <v>-5.5124089258937184E-3</v>
      </c>
      <c r="O224">
        <v>-5.5429315214128574E-3</v>
      </c>
      <c r="P224">
        <v>-5.560937715867788E-3</v>
      </c>
    </row>
    <row r="225" spans="1:16" x14ac:dyDescent="0.25">
      <c r="A225" s="1">
        <v>222</v>
      </c>
      <c r="B225" s="5">
        <v>-5.6842114886731E-3</v>
      </c>
      <c r="C225">
        <v>-5.6706781918257334E-3</v>
      </c>
      <c r="D225">
        <v>-4.5577666904318258E-3</v>
      </c>
      <c r="E225" s="5">
        <v>-5.5667204747921499E-3</v>
      </c>
      <c r="F225">
        <v>-5.4636251517001704E-3</v>
      </c>
      <c r="G225">
        <v>-5.6306522420227437E-3</v>
      </c>
      <c r="H225">
        <v>-5.2939670254085539E-3</v>
      </c>
      <c r="I225">
        <v>-5.5358178204597411E-3</v>
      </c>
      <c r="J225">
        <v>-5.2849105387969414E-3</v>
      </c>
      <c r="K225">
        <v>-5.5655865341575949E-3</v>
      </c>
      <c r="L225">
        <v>-5.5495398129305129E-3</v>
      </c>
      <c r="M225">
        <v>-5.5437255775066191E-3</v>
      </c>
      <c r="N225">
        <v>-5.5125417215926434E-3</v>
      </c>
      <c r="O225">
        <v>-5.5429465387642537E-3</v>
      </c>
      <c r="P225">
        <v>-5.5608932789981223E-3</v>
      </c>
    </row>
    <row r="226" spans="1:16" x14ac:dyDescent="0.25">
      <c r="A226" s="1">
        <v>223</v>
      </c>
      <c r="B226" s="5">
        <v>-5.68280763380261E-3</v>
      </c>
      <c r="C226">
        <v>-5.6702177696981134E-3</v>
      </c>
      <c r="D226">
        <v>-4.5621221508853624E-3</v>
      </c>
      <c r="E226" s="5">
        <v>-5.5666104887845298E-3</v>
      </c>
      <c r="F226">
        <v>-5.4637887484743639E-3</v>
      </c>
      <c r="G226">
        <v>-5.6312649000872603E-3</v>
      </c>
      <c r="H226">
        <v>-5.2944437769466184E-3</v>
      </c>
      <c r="I226">
        <v>-5.5378936408518624E-3</v>
      </c>
      <c r="J226">
        <v>-5.2858621517001669E-3</v>
      </c>
      <c r="K226">
        <v>-5.5655081963123E-3</v>
      </c>
      <c r="L226">
        <v>-5.5495394940809541E-3</v>
      </c>
      <c r="M226">
        <v>-5.5437700000872643E-3</v>
      </c>
      <c r="N226">
        <v>-5.5126745172915676E-3</v>
      </c>
      <c r="O226">
        <v>-5.5429615561156517E-3</v>
      </c>
      <c r="P226">
        <v>-5.5608488677183609E-3</v>
      </c>
    </row>
    <row r="227" spans="1:16" x14ac:dyDescent="0.25">
      <c r="A227" s="1">
        <v>224</v>
      </c>
      <c r="B227" s="5">
        <v>-5.68140547881427E-3</v>
      </c>
      <c r="C227">
        <v>-5.6697575334168906E-3</v>
      </c>
      <c r="D227">
        <v>-4.5664706682208584E-3</v>
      </c>
      <c r="E227" s="5">
        <v>-5.5665005332599399E-3</v>
      </c>
      <c r="F227">
        <v>-5.4639523452485574E-3</v>
      </c>
      <c r="G227">
        <v>-5.6318775581517761E-3</v>
      </c>
      <c r="H227">
        <v>-5.2949205284846829E-3</v>
      </c>
      <c r="I227">
        <v>-5.539969461243981E-3</v>
      </c>
      <c r="J227">
        <v>-5.2868137646033932E-3</v>
      </c>
      <c r="K227">
        <v>-5.565430109847504E-3</v>
      </c>
      <c r="L227">
        <v>-5.5495391752841371E-3</v>
      </c>
      <c r="M227">
        <v>-5.5438144226679104E-3</v>
      </c>
      <c r="N227">
        <v>-5.5128073129904927E-3</v>
      </c>
      <c r="O227">
        <v>-5.5429765734670497E-3</v>
      </c>
      <c r="P227">
        <v>-5.5608044820064061E-3</v>
      </c>
    </row>
    <row r="228" spans="1:16" x14ac:dyDescent="0.25">
      <c r="A228" s="1">
        <v>225</v>
      </c>
      <c r="B228" s="5">
        <v>-5.6800050202324799E-3</v>
      </c>
      <c r="C228">
        <v>-5.6692974828695666E-3</v>
      </c>
      <c r="D228">
        <v>-4.5708122590273218E-3</v>
      </c>
      <c r="E228" s="5">
        <v>-5.5663906082512498E-3</v>
      </c>
      <c r="F228">
        <v>-5.4641159420227509E-3</v>
      </c>
      <c r="G228">
        <v>-5.6324902162162927E-3</v>
      </c>
      <c r="H228">
        <v>-5.2953972800227466E-3</v>
      </c>
      <c r="I228">
        <v>-5.5420452816361022E-3</v>
      </c>
      <c r="J228">
        <v>-5.2877653775066187E-3</v>
      </c>
      <c r="K228">
        <v>-5.5653522740526703E-3</v>
      </c>
      <c r="L228">
        <v>-5.5495388565400469E-3</v>
      </c>
      <c r="M228">
        <v>-5.5438588452485548E-3</v>
      </c>
      <c r="N228">
        <v>-5.5129401086894177E-3</v>
      </c>
      <c r="O228">
        <v>-5.5429915908184477E-3</v>
      </c>
      <c r="P228">
        <v>-5.560760121840186E-3</v>
      </c>
    </row>
    <row r="229" spans="1:16" x14ac:dyDescent="0.25">
      <c r="A229" s="1">
        <v>226</v>
      </c>
      <c r="B229" s="5">
        <v>-5.6786062545928998E-3</v>
      </c>
      <c r="C229">
        <v>-5.6688376179437339E-3</v>
      </c>
      <c r="D229">
        <v>-4.5751469398409451E-3</v>
      </c>
      <c r="E229" s="5">
        <v>-5.5662807137913696E-3</v>
      </c>
      <c r="F229">
        <v>-5.4642795387969444E-3</v>
      </c>
      <c r="G229">
        <v>-5.6331028742808084E-3</v>
      </c>
      <c r="H229">
        <v>-5.295874031560812E-3</v>
      </c>
      <c r="I229">
        <v>-5.5441211020282218E-3</v>
      </c>
      <c r="J229">
        <v>-5.2887169904098441E-3</v>
      </c>
      <c r="K229">
        <v>-5.5652746882198555E-3</v>
      </c>
      <c r="L229">
        <v>-5.5495385378486724E-3</v>
      </c>
      <c r="M229">
        <v>-5.5439032678292E-3</v>
      </c>
      <c r="N229">
        <v>-5.5130729043883428E-3</v>
      </c>
      <c r="O229">
        <v>-5.5430066081698448E-3</v>
      </c>
      <c r="P229">
        <v>-5.5607157871976499E-3</v>
      </c>
    </row>
    <row r="230" spans="1:16" x14ac:dyDescent="0.25">
      <c r="A230" s="1">
        <v>227</v>
      </c>
      <c r="B230" s="5">
        <v>-5.6772091784423597E-3</v>
      </c>
      <c r="C230">
        <v>-5.668377938527069E-3</v>
      </c>
      <c r="D230">
        <v>-4.5794747271453327E-3</v>
      </c>
      <c r="E230" s="5">
        <v>-5.5661708499132696E-3</v>
      </c>
      <c r="F230">
        <v>-5.4644431355711388E-3</v>
      </c>
      <c r="G230">
        <v>-5.633715532345325E-3</v>
      </c>
      <c r="H230">
        <v>-5.2963507830988774E-3</v>
      </c>
      <c r="I230">
        <v>-5.5461969224203447E-3</v>
      </c>
      <c r="J230">
        <v>-5.2896686033130696E-3</v>
      </c>
      <c r="K230">
        <v>-5.5651973516436361E-3</v>
      </c>
      <c r="L230">
        <v>-5.5495382192099997E-3</v>
      </c>
      <c r="M230">
        <v>-5.5439476904098452E-3</v>
      </c>
      <c r="N230">
        <v>-5.513205700087267E-3</v>
      </c>
      <c r="O230">
        <v>-5.5430216255212437E-3</v>
      </c>
      <c r="P230">
        <v>-5.5606714780567796E-3</v>
      </c>
    </row>
    <row r="231" spans="1:16" x14ac:dyDescent="0.25">
      <c r="A231" s="1">
        <v>228</v>
      </c>
      <c r="B231" s="5">
        <v>-5.6758137883388604E-3</v>
      </c>
      <c r="C231">
        <v>-5.6679184445073442E-3</v>
      </c>
      <c r="D231">
        <v>-4.5837956373716978E-3</v>
      </c>
      <c r="E231" s="5">
        <v>-5.5660610166499798E-3</v>
      </c>
      <c r="F231">
        <v>-5.4646067323453314E-3</v>
      </c>
      <c r="G231">
        <v>-5.6343281904098408E-3</v>
      </c>
      <c r="H231">
        <v>-5.2968275346369411E-3</v>
      </c>
      <c r="I231">
        <v>-5.5482727428124634E-3</v>
      </c>
      <c r="J231">
        <v>-5.290620216216296E-3</v>
      </c>
      <c r="K231">
        <v>-5.5651202636211386E-3</v>
      </c>
      <c r="L231">
        <v>-5.5495379006240174E-3</v>
      </c>
      <c r="M231">
        <v>-5.5439921129904904E-3</v>
      </c>
      <c r="N231">
        <v>-5.5133384957861912E-3</v>
      </c>
      <c r="O231">
        <v>-5.5430366428726417E-3</v>
      </c>
      <c r="P231">
        <v>-5.5606271943955746E-3</v>
      </c>
    </row>
    <row r="232" spans="1:16" x14ac:dyDescent="0.25">
      <c r="A232" s="1">
        <v>229</v>
      </c>
      <c r="B232" s="5">
        <v>-5.6744200808514604E-3</v>
      </c>
      <c r="C232">
        <v>-5.6674591357724234E-3</v>
      </c>
      <c r="D232">
        <v>-4.588109686899074E-3</v>
      </c>
      <c r="E232" s="5">
        <v>-5.5659512140345596E-3</v>
      </c>
      <c r="F232">
        <v>-5.4647703291195258E-3</v>
      </c>
      <c r="G232">
        <v>-5.6349408484743556E-3</v>
      </c>
      <c r="H232">
        <v>-5.2973042861750056E-3</v>
      </c>
      <c r="I232">
        <v>-5.5503485632045838E-3</v>
      </c>
      <c r="J232">
        <v>-5.2915718291195214E-3</v>
      </c>
      <c r="K232">
        <v>-5.5650434234519944E-3</v>
      </c>
      <c r="L232">
        <v>-5.5495375820907066E-3</v>
      </c>
      <c r="M232">
        <v>-5.5440365355711356E-3</v>
      </c>
      <c r="N232">
        <v>-5.5134712914851171E-3</v>
      </c>
      <c r="O232">
        <v>-5.5430516602240389E-3</v>
      </c>
      <c r="P232">
        <v>-5.5605829361920663E-3</v>
      </c>
    </row>
    <row r="233" spans="1:16" x14ac:dyDescent="0.25">
      <c r="A233" s="1">
        <v>230</v>
      </c>
      <c r="B233" s="5">
        <v>-5.6730280525602696E-3</v>
      </c>
      <c r="C233">
        <v>-5.6670000122102503E-3</v>
      </c>
      <c r="D233">
        <v>-4.5924168920545277E-3</v>
      </c>
      <c r="E233" s="5">
        <v>-5.5658414421001301E-3</v>
      </c>
      <c r="F233">
        <v>-5.4649339258937184E-3</v>
      </c>
      <c r="G233">
        <v>-5.6355535065388731E-3</v>
      </c>
      <c r="H233">
        <v>-5.2977810377130702E-3</v>
      </c>
      <c r="I233">
        <v>-5.5524243835967033E-3</v>
      </c>
      <c r="J233">
        <v>-5.2925234420227478E-3</v>
      </c>
      <c r="K233">
        <v>-5.564966830438332E-3</v>
      </c>
      <c r="L233">
        <v>-5.5495372636100628E-3</v>
      </c>
      <c r="M233">
        <v>-5.5440809581517808E-3</v>
      </c>
      <c r="N233">
        <v>-5.5136040871840413E-3</v>
      </c>
      <c r="O233">
        <v>-5.5430666775754369E-3</v>
      </c>
      <c r="P233">
        <v>-5.5605387034243069E-3</v>
      </c>
    </row>
    <row r="234" spans="1:16" x14ac:dyDescent="0.25">
      <c r="A234" s="1">
        <v>231</v>
      </c>
      <c r="B234" s="5">
        <v>-5.6716377000563699E-3</v>
      </c>
      <c r="C234">
        <v>-5.6665410737088808E-3</v>
      </c>
      <c r="D234">
        <v>-4.5967172691133568E-3</v>
      </c>
      <c r="E234" s="5">
        <v>-5.5657317008798602E-3</v>
      </c>
      <c r="F234">
        <v>-5.4650975226679119E-3</v>
      </c>
      <c r="G234">
        <v>-5.6361661646033888E-3</v>
      </c>
      <c r="H234">
        <v>-5.2982577892511347E-3</v>
      </c>
      <c r="I234">
        <v>-5.5545002039888236E-3</v>
      </c>
      <c r="J234">
        <v>-5.2934750549259732E-3</v>
      </c>
      <c r="K234">
        <v>-5.5648904838847962E-3</v>
      </c>
      <c r="L234">
        <v>-5.5495369451820653E-3</v>
      </c>
      <c r="M234">
        <v>-5.5441253807324261E-3</v>
      </c>
      <c r="N234">
        <v>-5.5137368828829664E-3</v>
      </c>
      <c r="O234">
        <v>-5.5430816949268349E-3</v>
      </c>
      <c r="P234">
        <v>-5.5604944960703749E-3</v>
      </c>
    </row>
    <row r="235" spans="1:16" x14ac:dyDescent="0.25">
      <c r="A235" s="1">
        <v>232</v>
      </c>
      <c r="B235" s="5">
        <v>-5.6702490199417796E-3</v>
      </c>
      <c r="C235">
        <v>-5.6660823201564372E-3</v>
      </c>
      <c r="D235">
        <v>-4.6010108342992989E-3</v>
      </c>
      <c r="E235" s="5">
        <v>-5.5656219904069697E-3</v>
      </c>
      <c r="F235">
        <v>-5.4652611194421063E-3</v>
      </c>
      <c r="G235">
        <v>-5.6367788226679054E-3</v>
      </c>
      <c r="H235">
        <v>-5.2987345407891993E-3</v>
      </c>
      <c r="I235">
        <v>-5.5565760243809449E-3</v>
      </c>
      <c r="J235">
        <v>-5.2944266678291987E-3</v>
      </c>
      <c r="K235">
        <v>-5.5648143830985116E-3</v>
      </c>
      <c r="L235">
        <v>-5.5495366268067071E-3</v>
      </c>
      <c r="M235">
        <v>-5.5441698033130704E-3</v>
      </c>
      <c r="N235">
        <v>-5.5138696785818906E-3</v>
      </c>
      <c r="O235">
        <v>-5.5430967122782329E-3</v>
      </c>
      <c r="P235">
        <v>-5.5604503141083754E-3</v>
      </c>
    </row>
    <row r="236" spans="1:16" x14ac:dyDescent="0.25">
      <c r="A236" s="1">
        <v>233</v>
      </c>
      <c r="B236" s="5">
        <v>-5.6688620088293801E-3</v>
      </c>
      <c r="C236">
        <v>-5.6656237514411479E-3</v>
      </c>
      <c r="D236">
        <v>-4.6052976037847361E-3</v>
      </c>
      <c r="E236" s="5">
        <v>-5.5655123107147299E-3</v>
      </c>
      <c r="F236">
        <v>-5.4654247162162989E-3</v>
      </c>
      <c r="G236">
        <v>-5.637391480732422E-3</v>
      </c>
      <c r="H236">
        <v>-5.2992112923272638E-3</v>
      </c>
      <c r="I236">
        <v>-5.5586518447730653E-3</v>
      </c>
      <c r="J236">
        <v>-5.295378280732425E-3</v>
      </c>
      <c r="K236">
        <v>-5.5647385273890869E-3</v>
      </c>
      <c r="L236">
        <v>-5.54953630848397E-3</v>
      </c>
      <c r="M236">
        <v>-5.5442142258937156E-3</v>
      </c>
      <c r="N236">
        <v>-5.5140024742808156E-3</v>
      </c>
      <c r="O236">
        <v>-5.54311172962963E-3</v>
      </c>
      <c r="P236">
        <v>-5.5604061575164369E-3</v>
      </c>
    </row>
    <row r="237" spans="1:16" x14ac:dyDescent="0.25">
      <c r="A237" s="1">
        <v>234</v>
      </c>
      <c r="B237" s="5">
        <v>-5.66747666334288E-3</v>
      </c>
      <c r="C237">
        <v>-5.6651653674513226E-3</v>
      </c>
      <c r="D237">
        <v>-4.6095775936908926E-3</v>
      </c>
      <c r="E237" s="5">
        <v>-5.5654026618364699E-3</v>
      </c>
      <c r="F237">
        <v>-5.4655883129904933E-3</v>
      </c>
      <c r="G237">
        <v>-5.6380041387969369E-3</v>
      </c>
      <c r="H237">
        <v>-5.2996880438653266E-3</v>
      </c>
      <c r="I237">
        <v>-5.5607276651651822E-3</v>
      </c>
      <c r="J237">
        <v>-5.2963298936356514E-3</v>
      </c>
      <c r="K237">
        <v>-5.5646629160685749E-3</v>
      </c>
      <c r="L237">
        <v>-5.5495359902138454E-3</v>
      </c>
      <c r="M237">
        <v>-5.5442586484743608E-3</v>
      </c>
      <c r="N237">
        <v>-5.5141352699797398E-3</v>
      </c>
      <c r="O237">
        <v>-5.543126746981028E-3</v>
      </c>
      <c r="P237">
        <v>-5.5603620262727159E-3</v>
      </c>
    </row>
    <row r="238" spans="1:16" x14ac:dyDescent="0.25">
      <c r="A238" s="1">
        <v>235</v>
      </c>
      <c r="B238" s="5">
        <v>-5.6660929801167501E-3</v>
      </c>
      <c r="C238">
        <v>-5.6647071680753659E-3</v>
      </c>
      <c r="D238">
        <v>-4.6138508200880496E-3</v>
      </c>
      <c r="E238" s="5">
        <v>-5.5652930438055397E-3</v>
      </c>
      <c r="F238">
        <v>-5.4657519097646868E-3</v>
      </c>
      <c r="G238">
        <v>-5.6386167968614526E-3</v>
      </c>
      <c r="H238">
        <v>-5.300164795403392E-3</v>
      </c>
      <c r="I238">
        <v>-5.5628034855573051E-3</v>
      </c>
      <c r="J238">
        <v>-5.2972815065388769E-3</v>
      </c>
      <c r="K238">
        <v>-5.5645875484514884E-3</v>
      </c>
      <c r="L238">
        <v>-5.5495356719963166E-3</v>
      </c>
      <c r="M238">
        <v>-5.5443030710550069E-3</v>
      </c>
      <c r="N238">
        <v>-5.5142680656786649E-3</v>
      </c>
      <c r="O238">
        <v>-5.543141764332426E-3</v>
      </c>
      <c r="P238">
        <v>-5.5603179203553878E-3</v>
      </c>
    </row>
    <row r="239" spans="1:16" x14ac:dyDescent="0.25">
      <c r="A239" s="1">
        <v>236</v>
      </c>
      <c r="B239" s="5">
        <v>-5.6647109557961903E-3</v>
      </c>
      <c r="C239">
        <v>-5.6642491532017687E-3</v>
      </c>
      <c r="D239">
        <v>-4.6181172989957272E-3</v>
      </c>
      <c r="E239" s="5">
        <v>-5.5651834566553702E-3</v>
      </c>
      <c r="F239">
        <v>-5.4659155065388803E-3</v>
      </c>
      <c r="G239">
        <v>-5.6392294549259692E-3</v>
      </c>
      <c r="H239">
        <v>-5.3006415469414566E-3</v>
      </c>
      <c r="I239">
        <v>-5.5648793059494238E-3</v>
      </c>
      <c r="J239">
        <v>-5.2982331194421023E-3</v>
      </c>
      <c r="K239">
        <v>-5.5645124238547974E-3</v>
      </c>
      <c r="L239">
        <v>-5.5495353538313726E-3</v>
      </c>
      <c r="M239">
        <v>-5.5443474936356513E-3</v>
      </c>
      <c r="N239">
        <v>-5.5144008613775899E-3</v>
      </c>
      <c r="O239">
        <v>-5.543156781683824E-3</v>
      </c>
      <c r="P239">
        <v>-5.5602738397426609E-3</v>
      </c>
    </row>
    <row r="240" spans="1:16" x14ac:dyDescent="0.25">
      <c r="A240" s="1">
        <v>237</v>
      </c>
      <c r="B240" s="5">
        <v>-5.6633305870370503E-3</v>
      </c>
      <c r="C240">
        <v>-5.6637913227191167E-3</v>
      </c>
      <c r="D240">
        <v>-4.6223770463829032E-3</v>
      </c>
      <c r="E240" s="5">
        <v>-5.5650739004194398E-3</v>
      </c>
      <c r="F240">
        <v>-5.4660791033130738E-3</v>
      </c>
      <c r="G240">
        <v>-5.6398421129904858E-3</v>
      </c>
      <c r="H240">
        <v>-5.3011182984795211E-3</v>
      </c>
      <c r="I240">
        <v>-5.566955126341545E-3</v>
      </c>
      <c r="J240">
        <v>-5.2991847323453287E-3</v>
      </c>
      <c r="K240">
        <v>-5.5644375415978761E-3</v>
      </c>
      <c r="L240">
        <v>-5.5495350357190002E-3</v>
      </c>
      <c r="M240">
        <v>-5.5443919162162956E-3</v>
      </c>
      <c r="N240">
        <v>-5.5145336570765141E-3</v>
      </c>
      <c r="O240">
        <v>-5.5431717990352212E-3</v>
      </c>
      <c r="P240">
        <v>-5.5602297844127629E-3</v>
      </c>
    </row>
    <row r="241" spans="1:16" x14ac:dyDescent="0.25">
      <c r="A241" s="1">
        <v>238</v>
      </c>
      <c r="B241" s="5">
        <v>-5.6619518705058203E-3</v>
      </c>
      <c r="C241">
        <v>-5.6633336765160823E-3</v>
      </c>
      <c r="D241">
        <v>-4.6266300781682016E-3</v>
      </c>
      <c r="E241" s="5">
        <v>-5.5649643751312702E-3</v>
      </c>
      <c r="F241">
        <v>-5.4662427000872673E-3</v>
      </c>
      <c r="G241">
        <v>-5.6404547710550016E-3</v>
      </c>
      <c r="H241">
        <v>-5.3015950500175874E-3</v>
      </c>
      <c r="I241">
        <v>-5.5690309467336637E-3</v>
      </c>
      <c r="J241">
        <v>-5.3001363452485541E-3</v>
      </c>
      <c r="K241">
        <v>-5.5643629010025605E-3</v>
      </c>
      <c r="L241">
        <v>-5.5495347176591873E-3</v>
      </c>
      <c r="M241">
        <v>-5.5444363387969417E-3</v>
      </c>
      <c r="N241">
        <v>-5.5146664527754383E-3</v>
      </c>
      <c r="O241">
        <v>-5.5431868163866201E-3</v>
      </c>
      <c r="P241">
        <v>-5.5601857543439489E-3</v>
      </c>
    </row>
    <row r="242" spans="1:16" x14ac:dyDescent="0.25">
      <c r="A242" s="1">
        <v>239</v>
      </c>
      <c r="B242" s="5">
        <v>-5.6605748028795396E-3</v>
      </c>
      <c r="C242">
        <v>-5.6628762144814229E-3</v>
      </c>
      <c r="D242">
        <v>-4.6308764102200922E-3</v>
      </c>
      <c r="E242" s="5">
        <v>-5.5648548808244196E-3</v>
      </c>
      <c r="F242">
        <v>-5.4664062968614608E-3</v>
      </c>
      <c r="G242">
        <v>-5.6410674291195182E-3</v>
      </c>
      <c r="H242">
        <v>-5.3020718015556511E-3</v>
      </c>
      <c r="I242">
        <v>-5.5711067671257858E-3</v>
      </c>
      <c r="J242">
        <v>-5.3010879581517796E-3</v>
      </c>
      <c r="K242">
        <v>-5.5642885013930535E-3</v>
      </c>
      <c r="L242">
        <v>-5.5495343996519184E-3</v>
      </c>
      <c r="M242">
        <v>-5.5444807613775869E-3</v>
      </c>
      <c r="N242">
        <v>-5.5147992484743643E-3</v>
      </c>
      <c r="O242">
        <v>-5.5432018337380181E-3</v>
      </c>
      <c r="P242">
        <v>-5.5601417495144984E-3</v>
      </c>
    </row>
    <row r="243" spans="1:16" x14ac:dyDescent="0.25">
      <c r="A243" s="1">
        <v>240</v>
      </c>
      <c r="B243" s="5">
        <v>-5.6591993808457501E-3</v>
      </c>
      <c r="C243">
        <v>-5.6624189365039913E-3</v>
      </c>
      <c r="D243">
        <v>-4.6351160583570942E-3</v>
      </c>
      <c r="E243" s="5">
        <v>-5.5647454175325297E-3</v>
      </c>
      <c r="F243">
        <v>-5.4665698936356543E-3</v>
      </c>
      <c r="G243">
        <v>-5.6416800871840348E-3</v>
      </c>
      <c r="H243">
        <v>-5.3025485530937156E-3</v>
      </c>
      <c r="I243">
        <v>-5.5731825875179062E-3</v>
      </c>
      <c r="J243">
        <v>-5.3020395710550059E-3</v>
      </c>
      <c r="K243">
        <v>-5.5642143420959701E-3</v>
      </c>
      <c r="L243">
        <v>-5.5495340816971812E-3</v>
      </c>
      <c r="M243">
        <v>-5.5445251839582321E-3</v>
      </c>
      <c r="N243">
        <v>-5.5149320441732876E-3</v>
      </c>
      <c r="O243">
        <v>-5.5432168510894161E-3</v>
      </c>
      <c r="P243">
        <v>-5.5600977699027136E-3</v>
      </c>
    </row>
    <row r="244" spans="1:16" x14ac:dyDescent="0.25">
      <c r="A244" s="1">
        <v>241</v>
      </c>
      <c r="B244" s="5">
        <v>-5.6578256011024898E-3</v>
      </c>
      <c r="C244">
        <v>-5.6619618424727314E-3</v>
      </c>
      <c r="D244">
        <v>-4.6393490383479603E-3</v>
      </c>
      <c r="E244" s="5">
        <v>-5.5646359852892799E-3</v>
      </c>
      <c r="F244">
        <v>-5.4667334904098478E-3</v>
      </c>
      <c r="G244">
        <v>-5.6422927452485514E-3</v>
      </c>
      <c r="H244">
        <v>-5.3030253046317801E-3</v>
      </c>
      <c r="I244">
        <v>-5.5752584079100274E-3</v>
      </c>
      <c r="J244">
        <v>-5.3029911839582314E-3</v>
      </c>
      <c r="K244">
        <v>-5.5641404224403461E-3</v>
      </c>
      <c r="L244">
        <v>-5.5495337637949636E-3</v>
      </c>
      <c r="M244">
        <v>-5.5445696065388773E-3</v>
      </c>
      <c r="N244">
        <v>-5.5150648398722127E-3</v>
      </c>
      <c r="O244">
        <v>-5.5432318684408132E-3</v>
      </c>
      <c r="P244">
        <v>-5.5600538154869259E-3</v>
      </c>
    </row>
    <row r="245" spans="1:16" x14ac:dyDescent="0.25">
      <c r="A245" s="1">
        <v>242</v>
      </c>
      <c r="B245" s="5">
        <v>-5.6564534603581801E-3</v>
      </c>
      <c r="C245">
        <v>-5.6615049322766712E-3</v>
      </c>
      <c r="D245">
        <v>-4.6435753659118881E-3</v>
      </c>
      <c r="E245" s="5">
        <v>-5.5645265841283804E-3</v>
      </c>
      <c r="F245">
        <v>-5.4668970871840413E-3</v>
      </c>
      <c r="G245">
        <v>-5.6429054033130662E-3</v>
      </c>
      <c r="H245">
        <v>-5.3035020561698447E-3</v>
      </c>
      <c r="I245">
        <v>-5.577334228302146E-3</v>
      </c>
      <c r="J245">
        <v>-5.3039427968614569E-3</v>
      </c>
      <c r="K245">
        <v>-5.5640667417575481E-3</v>
      </c>
      <c r="L245">
        <v>-5.5495334459452518E-3</v>
      </c>
      <c r="M245">
        <v>-5.5446140291195234E-3</v>
      </c>
      <c r="N245">
        <v>-5.5151976355711386E-3</v>
      </c>
      <c r="O245">
        <v>-5.5432468857922112E-3</v>
      </c>
      <c r="P245">
        <v>-5.5600098862454888E-3</v>
      </c>
    </row>
    <row r="246" spans="1:16" x14ac:dyDescent="0.25">
      <c r="A246" s="1">
        <v>243</v>
      </c>
      <c r="B246" s="5">
        <v>-5.6550829553316398E-3</v>
      </c>
      <c r="C246">
        <v>-5.6610482058049279E-3</v>
      </c>
      <c r="D246">
        <v>-4.6477950567187006E-3</v>
      </c>
      <c r="E246" s="5">
        <v>-5.5644172140836201E-3</v>
      </c>
      <c r="F246">
        <v>-5.4670606839582348E-3</v>
      </c>
      <c r="G246">
        <v>-5.6435180613775828E-3</v>
      </c>
      <c r="H246">
        <v>-5.3039788077079084E-3</v>
      </c>
      <c r="I246">
        <v>-5.5794100486942673E-3</v>
      </c>
      <c r="J246">
        <v>-5.3048944097646832E-3</v>
      </c>
      <c r="K246">
        <v>-5.563993299381351E-3</v>
      </c>
      <c r="L246">
        <v>-5.5495331281480336E-3</v>
      </c>
      <c r="M246">
        <v>-5.5446584517001678E-3</v>
      </c>
      <c r="N246">
        <v>-5.5153304312700628E-3</v>
      </c>
      <c r="O246">
        <v>-5.5432619031436092E-3</v>
      </c>
      <c r="P246">
        <v>-5.5599659821567804E-3</v>
      </c>
    </row>
    <row r="247" spans="1:16" x14ac:dyDescent="0.25">
      <c r="A247" s="1">
        <v>244</v>
      </c>
      <c r="B247" s="5">
        <v>-5.6537140827519804E-3</v>
      </c>
      <c r="C247">
        <v>-5.6605916629467153E-3</v>
      </c>
      <c r="D247">
        <v>-4.6520081263890494E-3</v>
      </c>
      <c r="E247" s="5">
        <v>-5.56430787518882E-3</v>
      </c>
      <c r="F247">
        <v>-5.4672242807324283E-3</v>
      </c>
      <c r="G247">
        <v>-5.6441307194420986E-3</v>
      </c>
      <c r="H247">
        <v>-5.3044555592459729E-3</v>
      </c>
      <c r="I247">
        <v>-5.5814858690863859E-3</v>
      </c>
      <c r="J247">
        <v>-5.3058460226679087E-3</v>
      </c>
      <c r="K247">
        <v>-5.5639200946478555E-3</v>
      </c>
      <c r="L247">
        <v>-5.5495328104032968E-3</v>
      </c>
      <c r="M247">
        <v>-5.544702874280813E-3</v>
      </c>
      <c r="N247">
        <v>-5.515463226968987E-3</v>
      </c>
      <c r="O247">
        <v>-5.5432769204950064E-3</v>
      </c>
      <c r="P247">
        <v>-5.5599221031992054E-3</v>
      </c>
    </row>
    <row r="248" spans="1:16" x14ac:dyDescent="0.25">
      <c r="A248" s="1">
        <v>245</v>
      </c>
      <c r="B248" s="5">
        <v>-5.6523468393585999E-3</v>
      </c>
      <c r="C248">
        <v>-5.6601353035913267E-3</v>
      </c>
      <c r="D248">
        <v>-4.6562145904945991E-3</v>
      </c>
      <c r="E248" s="5">
        <v>-5.5641985674778696E-3</v>
      </c>
      <c r="F248">
        <v>-5.4673878775066218E-3</v>
      </c>
      <c r="G248">
        <v>-5.6447433775066152E-3</v>
      </c>
      <c r="H248">
        <v>-5.3049323107840366E-3</v>
      </c>
      <c r="I248">
        <v>-5.5835616894785072E-3</v>
      </c>
      <c r="J248">
        <v>-5.3067976355711342E-3</v>
      </c>
      <c r="K248">
        <v>-5.5638471268955386E-3</v>
      </c>
      <c r="L248">
        <v>-5.5495324927110267E-3</v>
      </c>
      <c r="M248">
        <v>-5.5447472968614582E-3</v>
      </c>
      <c r="N248">
        <v>-5.515596022667912E-3</v>
      </c>
      <c r="O248">
        <v>-5.5432919378464044E-3</v>
      </c>
      <c r="P248">
        <v>-5.5598782493511906E-3</v>
      </c>
    </row>
    <row r="249" spans="1:16" x14ac:dyDescent="0.25">
      <c r="A249" s="1">
        <v>246</v>
      </c>
      <c r="B249" s="5">
        <v>-5.6509812219010898E-3</v>
      </c>
      <c r="C249">
        <v>-5.6596791276281502E-3</v>
      </c>
      <c r="D249">
        <v>-4.660414464558226E-3</v>
      </c>
      <c r="E249" s="5">
        <v>-5.5640892909847098E-3</v>
      </c>
      <c r="F249">
        <v>-5.4675514742808153E-3</v>
      </c>
      <c r="G249">
        <v>-5.6453560355711309E-3</v>
      </c>
      <c r="H249">
        <v>-5.305409062322102E-3</v>
      </c>
      <c r="I249">
        <v>-5.5856375098706293E-3</v>
      </c>
      <c r="J249">
        <v>-5.3077492484743614E-3</v>
      </c>
      <c r="K249">
        <v>-5.5637743954651949E-3</v>
      </c>
      <c r="L249">
        <v>-5.5495321750712104E-3</v>
      </c>
      <c r="M249">
        <v>-5.5447917194421034E-3</v>
      </c>
      <c r="N249">
        <v>-5.5157288183668371E-3</v>
      </c>
      <c r="O249">
        <v>-5.5433069551978024E-3</v>
      </c>
      <c r="P249">
        <v>-5.55983442059119E-3</v>
      </c>
    </row>
    <row r="250" spans="1:16" x14ac:dyDescent="0.25">
      <c r="A250" s="1">
        <v>247</v>
      </c>
      <c r="B250" s="5">
        <v>-5.6496172271392397E-3</v>
      </c>
      <c r="C250">
        <v>-5.6592231349466594E-3</v>
      </c>
      <c r="D250">
        <v>-4.6646077640542108E-3</v>
      </c>
      <c r="E250" s="5">
        <v>-5.5639800457433098E-3</v>
      </c>
      <c r="F250">
        <v>-5.4677150710550088E-3</v>
      </c>
      <c r="G250">
        <v>-5.6459686936356484E-3</v>
      </c>
      <c r="H250">
        <v>-5.3058858138601674E-3</v>
      </c>
      <c r="I250">
        <v>-5.5877133302627471E-3</v>
      </c>
      <c r="J250">
        <v>-5.308700861377586E-3</v>
      </c>
      <c r="K250">
        <v>-5.5637018996999568E-3</v>
      </c>
      <c r="L250">
        <v>-5.5495318574838338E-3</v>
      </c>
      <c r="M250">
        <v>-5.5448361420227478E-3</v>
      </c>
      <c r="N250">
        <v>-5.5158616140657613E-3</v>
      </c>
      <c r="O250">
        <v>-5.5433219725492004E-3</v>
      </c>
      <c r="P250">
        <v>-5.5597906168976807E-3</v>
      </c>
    </row>
    <row r="251" spans="1:16" x14ac:dyDescent="0.25">
      <c r="A251" s="1">
        <v>248</v>
      </c>
      <c r="B251" s="5">
        <v>-5.64825485184296E-3</v>
      </c>
      <c r="C251">
        <v>-5.658767325436422E-3</v>
      </c>
      <c r="D251">
        <v>-4.6687945044084174E-3</v>
      </c>
      <c r="E251" s="5">
        <v>-5.5638708317877102E-3</v>
      </c>
      <c r="F251">
        <v>-5.4678786678292032E-3</v>
      </c>
      <c r="G251">
        <v>-5.6465813517001633E-3</v>
      </c>
      <c r="H251">
        <v>-5.3063625653982311E-3</v>
      </c>
      <c r="I251">
        <v>-5.5897891506548692E-3</v>
      </c>
      <c r="J251">
        <v>-5.3096524742808123E-3</v>
      </c>
      <c r="K251">
        <v>-5.5636296389452722E-3</v>
      </c>
      <c r="L251">
        <v>-5.5495315399488876E-3</v>
      </c>
      <c r="M251">
        <v>-5.5448805646033938E-3</v>
      </c>
      <c r="N251">
        <v>-5.5159944097646864E-3</v>
      </c>
      <c r="O251">
        <v>-5.5433369899005984E-3</v>
      </c>
      <c r="P251">
        <v>-5.5597468382491636E-3</v>
      </c>
    </row>
    <row r="252" spans="1:16" x14ac:dyDescent="0.25">
      <c r="A252" s="1">
        <v>249</v>
      </c>
      <c r="B252" s="5">
        <v>-5.6468940927922196E-3</v>
      </c>
      <c r="C252">
        <v>-5.6583116989870896E-3</v>
      </c>
      <c r="D252">
        <v>-4.6729747009984952E-3</v>
      </c>
      <c r="E252" s="5">
        <v>-5.5637616491519999E-3</v>
      </c>
      <c r="F252">
        <v>-5.4680422646033958E-3</v>
      </c>
      <c r="G252">
        <v>-5.647194009764679E-3</v>
      </c>
      <c r="H252">
        <v>-5.3068393169362956E-3</v>
      </c>
      <c r="I252">
        <v>-5.5918649710469878E-3</v>
      </c>
      <c r="J252">
        <v>-5.3106040871840378E-3</v>
      </c>
      <c r="K252">
        <v>-5.563557612548899E-3</v>
      </c>
      <c r="L252">
        <v>-5.549531222466356E-3</v>
      </c>
      <c r="M252">
        <v>-5.5449249871840382E-3</v>
      </c>
      <c r="N252">
        <v>-5.5161272054636114E-3</v>
      </c>
      <c r="O252">
        <v>-5.5433520072519964E-3</v>
      </c>
      <c r="P252">
        <v>-5.559703084624168E-3</v>
      </c>
    </row>
    <row r="253" spans="1:16" x14ac:dyDescent="0.25">
      <c r="A253" s="1">
        <v>250</v>
      </c>
      <c r="B253" s="5">
        <v>-5.6455349467770498E-3</v>
      </c>
      <c r="C253">
        <v>-5.6578562554884006E-3</v>
      </c>
      <c r="D253">
        <v>-4.6771483691540562E-3</v>
      </c>
      <c r="E253" s="5">
        <v>-5.5636524978703202E-3</v>
      </c>
      <c r="F253">
        <v>-5.4682058613775893E-3</v>
      </c>
      <c r="G253">
        <v>-5.6478066678291956E-3</v>
      </c>
      <c r="H253">
        <v>-5.3073160684743602E-3</v>
      </c>
      <c r="I253">
        <v>-5.5939407914391091E-3</v>
      </c>
      <c r="J253">
        <v>-5.3115557000872641E-3</v>
      </c>
      <c r="K253">
        <v>-5.5634858198608719E-3</v>
      </c>
      <c r="L253">
        <v>-5.549530905036227E-3</v>
      </c>
      <c r="M253">
        <v>-5.5449694097646843E-3</v>
      </c>
      <c r="N253">
        <v>-5.5162600011625356E-3</v>
      </c>
      <c r="O253">
        <v>-5.5433670246033944E-3</v>
      </c>
      <c r="P253">
        <v>-5.5596593560012439E-3</v>
      </c>
    </row>
    <row r="254" spans="1:16" x14ac:dyDescent="0.25">
      <c r="A254" s="1">
        <v>251</v>
      </c>
      <c r="B254" s="5">
        <v>-5.64417741059744E-3</v>
      </c>
      <c r="C254">
        <v>-5.6574009948301904E-3</v>
      </c>
      <c r="D254">
        <v>-4.6813155241568743E-3</v>
      </c>
      <c r="E254" s="5">
        <v>-5.5635433779768701E-3</v>
      </c>
      <c r="F254">
        <v>-5.4683694581517837E-3</v>
      </c>
      <c r="G254">
        <v>-5.6484193258937113E-3</v>
      </c>
      <c r="H254">
        <v>-5.3077928200124247E-3</v>
      </c>
      <c r="I254">
        <v>-5.5960166118312286E-3</v>
      </c>
      <c r="J254">
        <v>-5.3125073129904896E-3</v>
      </c>
      <c r="K254">
        <v>-5.5634142602335457E-3</v>
      </c>
      <c r="L254">
        <v>-5.5495305876584874E-3</v>
      </c>
      <c r="M254">
        <v>-5.5450138323453286E-3</v>
      </c>
      <c r="N254">
        <v>-5.5163927968614607E-3</v>
      </c>
      <c r="O254">
        <v>-5.5433820419547924E-3</v>
      </c>
      <c r="P254">
        <v>-5.5596156523589667E-3</v>
      </c>
    </row>
    <row r="255" spans="1:16" x14ac:dyDescent="0.25">
      <c r="A255" s="1">
        <v>252</v>
      </c>
      <c r="B255" s="5">
        <v>-5.6428214810633204E-3</v>
      </c>
      <c r="C255">
        <v>-5.6569459169023752E-3</v>
      </c>
      <c r="D255">
        <v>-4.6854761812410578E-3</v>
      </c>
      <c r="E255" s="5">
        <v>-5.5634342895058897E-3</v>
      </c>
      <c r="F255">
        <v>-5.4685330549259763E-3</v>
      </c>
      <c r="G255">
        <v>-5.6490319839582279E-3</v>
      </c>
      <c r="H255">
        <v>-5.3082695715504892E-3</v>
      </c>
      <c r="I255">
        <v>-5.5980924322233463E-3</v>
      </c>
      <c r="J255">
        <v>-5.3134589258937151E-3</v>
      </c>
      <c r="K255">
        <v>-5.5633429330215209E-3</v>
      </c>
      <c r="L255">
        <v>-5.5495302703331244E-3</v>
      </c>
      <c r="M255">
        <v>-5.5450582549259738E-3</v>
      </c>
      <c r="N255">
        <v>-5.5165255925603857E-3</v>
      </c>
      <c r="O255">
        <v>-5.5433970593061904E-3</v>
      </c>
      <c r="P255">
        <v>-5.5595719736759369E-3</v>
      </c>
    </row>
    <row r="256" spans="1:16" x14ac:dyDescent="0.25">
      <c r="A256" s="1">
        <v>253</v>
      </c>
      <c r="B256" s="5">
        <v>-5.6414671549945101E-3</v>
      </c>
      <c r="C256">
        <v>-5.6564910215949581E-3</v>
      </c>
      <c r="D256">
        <v>-4.6896303555932469E-3</v>
      </c>
      <c r="E256" s="5">
        <v>-5.5633252324916701E-3</v>
      </c>
      <c r="F256">
        <v>-5.4686966517001707E-3</v>
      </c>
      <c r="G256">
        <v>-5.6496446420227437E-3</v>
      </c>
      <c r="H256">
        <v>-5.3087463230885538E-3</v>
      </c>
      <c r="I256">
        <v>-5.6001682526154676E-3</v>
      </c>
      <c r="J256">
        <v>-5.3144105387969414E-3</v>
      </c>
      <c r="K256">
        <v>-5.5632718375817026E-3</v>
      </c>
      <c r="L256">
        <v>-5.5495299530601231E-3</v>
      </c>
      <c r="M256">
        <v>-5.5451026775066199E-3</v>
      </c>
      <c r="N256">
        <v>-5.5166583882593099E-3</v>
      </c>
      <c r="O256">
        <v>-5.5434120766575884E-3</v>
      </c>
      <c r="P256">
        <v>-5.5595283199307791E-3</v>
      </c>
    </row>
    <row r="257" spans="1:16" x14ac:dyDescent="0.25">
      <c r="A257" s="1">
        <v>254</v>
      </c>
      <c r="B257" s="5">
        <v>-5.6401144292206797E-3</v>
      </c>
      <c r="C257">
        <v>-5.6560363087980407E-3</v>
      </c>
      <c r="D257">
        <v>-4.6937780623527913E-3</v>
      </c>
      <c r="E257" s="5">
        <v>-5.5632162069685596E-3</v>
      </c>
      <c r="F257">
        <v>-5.4688602484743642E-3</v>
      </c>
      <c r="G257">
        <v>-5.6502573000872603E-3</v>
      </c>
      <c r="H257">
        <v>-5.3092230746266183E-3</v>
      </c>
      <c r="I257">
        <v>-5.6022440730075906E-3</v>
      </c>
      <c r="J257">
        <v>-5.3153621517001669E-3</v>
      </c>
      <c r="K257">
        <v>-5.5632009732732085E-3</v>
      </c>
      <c r="L257">
        <v>-5.5495296358394732E-3</v>
      </c>
      <c r="M257">
        <v>-5.5451471000872643E-3</v>
      </c>
      <c r="N257">
        <v>-5.5167911839582341E-3</v>
      </c>
      <c r="O257">
        <v>-5.5434270940089856E-3</v>
      </c>
      <c r="P257">
        <v>-5.5594846911021416E-3</v>
      </c>
    </row>
    <row r="258" spans="1:16" x14ac:dyDescent="0.25">
      <c r="A258" s="1">
        <v>255</v>
      </c>
      <c r="B258" s="5">
        <v>-5.6387633005813096E-3</v>
      </c>
      <c r="C258">
        <v>-5.6555817784018012E-3</v>
      </c>
      <c r="D258">
        <v>-4.6979193166119433E-3</v>
      </c>
      <c r="E258" s="5">
        <v>-5.5631072129709797E-3</v>
      </c>
      <c r="F258">
        <v>-5.4690238452485577E-3</v>
      </c>
      <c r="G258">
        <v>-5.6508699581517769E-3</v>
      </c>
      <c r="H258">
        <v>-5.3096998261646829E-3</v>
      </c>
      <c r="I258">
        <v>-5.6043198933997092E-3</v>
      </c>
      <c r="J258">
        <v>-5.3163137646033923E-3</v>
      </c>
      <c r="K258">
        <v>-5.5631303394574521E-3</v>
      </c>
      <c r="L258">
        <v>-5.5495293186711607E-3</v>
      </c>
      <c r="M258">
        <v>-5.5451915226679103E-3</v>
      </c>
      <c r="N258">
        <v>-5.51692397965716E-3</v>
      </c>
      <c r="O258">
        <v>-5.5434421113603836E-3</v>
      </c>
      <c r="P258">
        <v>-5.5594410871687002E-3</v>
      </c>
    </row>
    <row r="259" spans="1:16" x14ac:dyDescent="0.25">
      <c r="A259" s="1">
        <v>256</v>
      </c>
      <c r="B259" s="5">
        <v>-5.6374137659256198E-3</v>
      </c>
      <c r="C259">
        <v>-5.6551274302965139E-3</v>
      </c>
      <c r="D259">
        <v>-4.7020541334160228E-3</v>
      </c>
      <c r="E259" s="5">
        <v>-5.5629982505333601E-3</v>
      </c>
      <c r="F259">
        <v>-5.4691874420227512E-3</v>
      </c>
      <c r="G259">
        <v>-5.6514826162162917E-3</v>
      </c>
      <c r="H259">
        <v>-5.3101765777027474E-3</v>
      </c>
      <c r="I259">
        <v>-5.6063957137918287E-3</v>
      </c>
      <c r="J259">
        <v>-5.3172653775066187E-3</v>
      </c>
      <c r="K259">
        <v>-5.5630599354980327E-3</v>
      </c>
      <c r="L259">
        <v>-5.5495290015551728E-3</v>
      </c>
      <c r="M259">
        <v>-5.5452359452485547E-3</v>
      </c>
      <c r="N259">
        <v>-5.5170567753560842E-3</v>
      </c>
      <c r="O259">
        <v>-5.5434571287117807E-3</v>
      </c>
      <c r="P259">
        <v>-5.5593975081091509E-3</v>
      </c>
    </row>
    <row r="260" spans="1:16" x14ac:dyDescent="0.25">
      <c r="A260" s="1">
        <v>257</v>
      </c>
      <c r="B260" s="5">
        <v>-5.63606582211253E-3</v>
      </c>
      <c r="C260">
        <v>-5.6546732643725376E-3</v>
      </c>
      <c r="D260">
        <v>-4.7061825277636216E-3</v>
      </c>
      <c r="E260" s="5">
        <v>-5.5628893196902202E-3</v>
      </c>
      <c r="F260">
        <v>-5.4693510387969447E-3</v>
      </c>
      <c r="G260">
        <v>-5.6520952742808083E-3</v>
      </c>
      <c r="H260">
        <v>-5.3106533292408119E-3</v>
      </c>
      <c r="I260">
        <v>-5.60847153418395E-3</v>
      </c>
      <c r="J260">
        <v>-5.318216990409845E-3</v>
      </c>
      <c r="K260">
        <v>-5.5629897607608319E-3</v>
      </c>
      <c r="L260">
        <v>-5.5495286844914971E-3</v>
      </c>
      <c r="M260">
        <v>-5.5452803678291999E-3</v>
      </c>
      <c r="N260">
        <v>-5.5171895710550076E-3</v>
      </c>
      <c r="O260">
        <v>-5.5434721460631787E-3</v>
      </c>
      <c r="P260">
        <v>-5.5593539539022154E-3</v>
      </c>
    </row>
    <row r="261" spans="1:16" x14ac:dyDescent="0.25">
      <c r="A261" s="1">
        <v>258</v>
      </c>
      <c r="B261" s="5">
        <v>-5.6347194660106396E-3</v>
      </c>
      <c r="C261">
        <v>-5.6542192805203156E-3</v>
      </c>
      <c r="D261">
        <v>-4.7103045146067698E-3</v>
      </c>
      <c r="E261" s="5">
        <v>-5.5627804204761303E-3</v>
      </c>
      <c r="F261">
        <v>-5.4695146355711382E-3</v>
      </c>
      <c r="G261">
        <v>-5.6527079323453241E-3</v>
      </c>
      <c r="H261">
        <v>-5.3111300807788756E-3</v>
      </c>
      <c r="I261">
        <v>-5.6105473545760703E-3</v>
      </c>
      <c r="J261">
        <v>-5.3191686033130696E-3</v>
      </c>
      <c r="K261">
        <v>-5.5629198146139019E-3</v>
      </c>
      <c r="L261">
        <v>-5.549528367480119E-3</v>
      </c>
      <c r="M261">
        <v>-5.5453247904098451E-3</v>
      </c>
      <c r="N261">
        <v>-5.5173223667539326E-3</v>
      </c>
      <c r="O261">
        <v>-5.5434871634145767E-3</v>
      </c>
      <c r="P261">
        <v>-5.5593104245266417E-3</v>
      </c>
    </row>
    <row r="262" spans="1:16" x14ac:dyDescent="0.25">
      <c r="A262" s="1">
        <v>259</v>
      </c>
      <c r="B262" s="5">
        <v>-5.6333746944981803E-3</v>
      </c>
      <c r="C262">
        <v>-5.6537654786303921E-3</v>
      </c>
      <c r="D262">
        <v>-4.7144201088511204E-3</v>
      </c>
      <c r="E262" s="5">
        <v>-5.5626715529256904E-3</v>
      </c>
      <c r="F262">
        <v>-5.4696782323453317E-3</v>
      </c>
      <c r="G262">
        <v>-5.6533205904098407E-3</v>
      </c>
      <c r="H262">
        <v>-5.311606832316941E-3</v>
      </c>
      <c r="I262">
        <v>-5.6126231749681899E-3</v>
      </c>
      <c r="J262">
        <v>-5.320120216216296E-3</v>
      </c>
      <c r="K262">
        <v>-5.562850096427545E-3</v>
      </c>
      <c r="L262">
        <v>-5.5495280505210272E-3</v>
      </c>
      <c r="M262">
        <v>-5.5453692129904903E-3</v>
      </c>
      <c r="N262">
        <v>-5.5174551624528594E-3</v>
      </c>
      <c r="O262">
        <v>-5.5435021807659747E-3</v>
      </c>
      <c r="P262">
        <v>-5.5592669199611986E-3</v>
      </c>
    </row>
    <row r="263" spans="1:16" x14ac:dyDescent="0.25">
      <c r="A263" s="1">
        <v>260</v>
      </c>
      <c r="B263" s="5">
        <v>-5.6320315044629202E-3</v>
      </c>
      <c r="C263">
        <v>-5.6533118585933824E-3</v>
      </c>
      <c r="D263">
        <v>-4.7185293253561274E-3</v>
      </c>
      <c r="E263" s="5">
        <v>-5.5625627170735603E-3</v>
      </c>
      <c r="F263">
        <v>-5.4698418291195252E-3</v>
      </c>
      <c r="G263">
        <v>-5.6539332484743573E-3</v>
      </c>
      <c r="H263">
        <v>-5.3120835838550056E-3</v>
      </c>
      <c r="I263">
        <v>-5.6146989953603111E-3</v>
      </c>
      <c r="J263">
        <v>-5.3210718291195223E-3</v>
      </c>
      <c r="K263">
        <v>-5.5627806055742347E-3</v>
      </c>
      <c r="L263">
        <v>-5.5495277336142079E-3</v>
      </c>
      <c r="M263">
        <v>-5.5454136355711364E-3</v>
      </c>
      <c r="N263">
        <v>-5.5175879581517828E-3</v>
      </c>
      <c r="O263">
        <v>-5.5435171981173719E-3</v>
      </c>
      <c r="P263">
        <v>-5.5592234401846833E-3</v>
      </c>
    </row>
    <row r="264" spans="1:16" x14ac:dyDescent="0.25">
      <c r="A264" s="1">
        <v>261</v>
      </c>
      <c r="B264" s="5">
        <v>-5.6306898928021997E-3</v>
      </c>
      <c r="C264">
        <v>-5.652858420299999E-3</v>
      </c>
      <c r="D264">
        <v>-4.7226321789352321E-3</v>
      </c>
      <c r="E264" s="5">
        <v>-5.5624539129544804E-3</v>
      </c>
      <c r="F264">
        <v>-5.4700054258937187E-3</v>
      </c>
      <c r="G264">
        <v>-5.654545906538873E-3</v>
      </c>
      <c r="H264">
        <v>-5.3125603353930701E-3</v>
      </c>
      <c r="I264">
        <v>-5.6167748157524332E-3</v>
      </c>
      <c r="J264">
        <v>-5.3220234420227478E-3</v>
      </c>
      <c r="K264">
        <v>-5.5627113414286463E-3</v>
      </c>
      <c r="L264">
        <v>-5.5495274167596488E-3</v>
      </c>
      <c r="M264">
        <v>-5.5454580581517808E-3</v>
      </c>
      <c r="N264">
        <v>-5.5177207538507078E-3</v>
      </c>
      <c r="O264">
        <v>-5.5435322154687699E-3</v>
      </c>
      <c r="P264">
        <v>-5.5591799851759114E-3</v>
      </c>
    </row>
    <row r="265" spans="1:16" x14ac:dyDescent="0.25">
      <c r="A265" s="1">
        <v>262</v>
      </c>
      <c r="B265" s="5">
        <v>-5.6293498564228299E-3</v>
      </c>
      <c r="C265">
        <v>-5.6524051636410392E-3</v>
      </c>
      <c r="D265">
        <v>-4.7267286843560331E-3</v>
      </c>
      <c r="E265" s="5">
        <v>-5.5623451406031999E-3</v>
      </c>
      <c r="F265">
        <v>-5.4701690226679122E-3</v>
      </c>
      <c r="G265">
        <v>-5.6551585646033896E-3</v>
      </c>
      <c r="H265">
        <v>-5.3130370869311347E-3</v>
      </c>
      <c r="I265">
        <v>-5.6188506361445527E-3</v>
      </c>
      <c r="J265">
        <v>-5.3229750549259732E-3</v>
      </c>
      <c r="K265">
        <v>-5.5626423033676388E-3</v>
      </c>
      <c r="L265">
        <v>-5.5495270999573361E-3</v>
      </c>
      <c r="M265">
        <v>-5.5455024807324251E-3</v>
      </c>
      <c r="N265">
        <v>-5.5178535495496329E-3</v>
      </c>
      <c r="O265">
        <v>-5.5435472328201688E-3</v>
      </c>
      <c r="P265">
        <v>-5.5591365549137279E-3</v>
      </c>
    </row>
    <row r="266" spans="1:16" x14ac:dyDescent="0.25">
      <c r="A266" s="1">
        <v>263</v>
      </c>
      <c r="B266" s="5">
        <v>-5.6280113922410604E-3</v>
      </c>
      <c r="C266">
        <v>-5.6519520885073907E-3</v>
      </c>
      <c r="D266">
        <v>-4.7308188563404624E-3</v>
      </c>
      <c r="E266" s="5">
        <v>-5.5622364000545701E-3</v>
      </c>
      <c r="F266">
        <v>-5.4703326194421057E-3</v>
      </c>
      <c r="G266">
        <v>-5.6557712226679054E-3</v>
      </c>
      <c r="H266">
        <v>-5.3135138384691992E-3</v>
      </c>
      <c r="I266">
        <v>-5.6209264565366714E-3</v>
      </c>
      <c r="J266">
        <v>-5.3239266678291996E-3</v>
      </c>
      <c r="K266">
        <v>-5.5625734907702382E-3</v>
      </c>
      <c r="L266">
        <v>-5.5495267832072568E-3</v>
      </c>
      <c r="M266">
        <v>-5.5455469033130712E-3</v>
      </c>
      <c r="N266">
        <v>-5.5179863452485571E-3</v>
      </c>
      <c r="O266">
        <v>-5.5435622501715659E-3</v>
      </c>
      <c r="P266">
        <v>-5.5590931493770014E-3</v>
      </c>
    </row>
    <row r="267" spans="1:16" x14ac:dyDescent="0.25">
      <c r="A267" s="1">
        <v>264</v>
      </c>
      <c r="B267" s="5">
        <v>-5.6266744971825702E-3</v>
      </c>
      <c r="C267">
        <v>-5.6514991947900209E-3</v>
      </c>
      <c r="D267">
        <v>-4.7349027095649676E-3</v>
      </c>
      <c r="E267" s="5">
        <v>-5.5621276913434504E-3</v>
      </c>
      <c r="F267">
        <v>-5.4704962162162992E-3</v>
      </c>
      <c r="G267">
        <v>-5.6563838807324211E-3</v>
      </c>
      <c r="H267">
        <v>-5.3139905900072637E-3</v>
      </c>
      <c r="I267">
        <v>-5.6230022769287926E-3</v>
      </c>
      <c r="J267">
        <v>-5.3248782807324251E-3</v>
      </c>
      <c r="K267">
        <v>-5.5625049030176288E-3</v>
      </c>
      <c r="L267">
        <v>-5.5495264665093996E-3</v>
      </c>
      <c r="M267">
        <v>-5.5455913258937164E-3</v>
      </c>
      <c r="N267">
        <v>-5.5181191409474813E-3</v>
      </c>
      <c r="O267">
        <v>-5.5435772675229639E-3</v>
      </c>
      <c r="P267">
        <v>-5.5590497685446194E-3</v>
      </c>
    </row>
    <row r="268" spans="1:16" x14ac:dyDescent="0.25">
      <c r="A268" s="1">
        <v>265</v>
      </c>
      <c r="B268" s="5">
        <v>-5.6253391681823604E-3</v>
      </c>
      <c r="C268">
        <v>-5.6510464823800004E-3</v>
      </c>
      <c r="D268">
        <v>-4.7389802586606878E-3</v>
      </c>
      <c r="E268" s="5">
        <v>-5.5620190145047798E-3</v>
      </c>
      <c r="F268">
        <v>-5.4706598129904927E-3</v>
      </c>
      <c r="G268">
        <v>-5.6569965387969377E-3</v>
      </c>
      <c r="H268">
        <v>-5.3144673415453283E-3</v>
      </c>
      <c r="I268">
        <v>-5.625078097320913E-3</v>
      </c>
      <c r="J268">
        <v>-5.3258298936356514E-3</v>
      </c>
      <c r="K268">
        <v>-5.5624365394931537E-3</v>
      </c>
      <c r="L268">
        <v>-5.5495261498637507E-3</v>
      </c>
      <c r="M268">
        <v>-5.5456357484743616E-3</v>
      </c>
      <c r="N268">
        <v>-5.5182519366464072E-3</v>
      </c>
      <c r="O268">
        <v>-5.5435922848743619E-3</v>
      </c>
      <c r="P268">
        <v>-5.5590064123954988E-3</v>
      </c>
    </row>
    <row r="269" spans="1:16" x14ac:dyDescent="0.25">
      <c r="A269" s="1">
        <v>266</v>
      </c>
      <c r="B269" s="5">
        <v>-5.6240054021847704E-3</v>
      </c>
      <c r="C269">
        <v>-5.6505939511684684E-3</v>
      </c>
      <c r="D269">
        <v>-4.7430515182136212E-3</v>
      </c>
      <c r="E269" s="5">
        <v>-5.5619103695735504E-3</v>
      </c>
      <c r="F269">
        <v>-5.4708234097646863E-3</v>
      </c>
      <c r="G269">
        <v>-5.6576091968614534E-3</v>
      </c>
      <c r="H269">
        <v>-5.3149440930833928E-3</v>
      </c>
      <c r="I269">
        <v>-5.6271539177130299E-3</v>
      </c>
      <c r="J269">
        <v>-5.3267815065388769E-3</v>
      </c>
      <c r="K269">
        <v>-5.562368399582302E-3</v>
      </c>
      <c r="L269">
        <v>-5.5495258332702961E-3</v>
      </c>
      <c r="M269">
        <v>-5.5456801710550068E-3</v>
      </c>
      <c r="N269">
        <v>-5.5183847323453314E-3</v>
      </c>
      <c r="O269">
        <v>-5.5436073022257599E-3</v>
      </c>
      <c r="P269">
        <v>-5.5589630809085803E-3</v>
      </c>
    </row>
    <row r="270" spans="1:16" x14ac:dyDescent="0.25">
      <c r="A270" s="1">
        <v>267</v>
      </c>
      <c r="B270" s="5">
        <v>-5.62267319614342E-3</v>
      </c>
      <c r="C270">
        <v>-5.6501416010466578E-3</v>
      </c>
      <c r="D270">
        <v>-4.7471165027648064E-3</v>
      </c>
      <c r="E270" s="5">
        <v>-5.5618017565847904E-3</v>
      </c>
      <c r="F270">
        <v>-5.4709870065388806E-3</v>
      </c>
      <c r="G270">
        <v>-5.65822185492597E-3</v>
      </c>
      <c r="H270">
        <v>-5.3154208446214574E-3</v>
      </c>
      <c r="I270">
        <v>-5.6292297381051511E-3</v>
      </c>
      <c r="J270">
        <v>-5.3277331194421023E-3</v>
      </c>
      <c r="K270">
        <v>-5.5623004826726909E-3</v>
      </c>
      <c r="L270">
        <v>-5.5495255167290246E-3</v>
      </c>
      <c r="M270">
        <v>-5.5457245936356512E-3</v>
      </c>
      <c r="N270">
        <v>-5.5185175280442556E-3</v>
      </c>
      <c r="O270">
        <v>-5.5436223195771571E-3</v>
      </c>
      <c r="P270">
        <v>-5.558919774062825E-3</v>
      </c>
    </row>
    <row r="271" spans="1:16" x14ac:dyDescent="0.25">
      <c r="A271" s="1">
        <v>268</v>
      </c>
      <c r="B271" s="5">
        <v>-5.6213425470211503E-3</v>
      </c>
      <c r="C271">
        <v>-5.649689431905895E-3</v>
      </c>
      <c r="D271">
        <v>-4.7511752268104904E-3</v>
      </c>
      <c r="E271" s="5">
        <v>-5.5616931755736098E-3</v>
      </c>
      <c r="F271">
        <v>-5.4711506033130733E-3</v>
      </c>
      <c r="G271">
        <v>-5.6588345129904858E-3</v>
      </c>
      <c r="H271">
        <v>-5.315897596159521E-3</v>
      </c>
      <c r="I271">
        <v>-5.6313055584972732E-3</v>
      </c>
      <c r="J271">
        <v>-5.3286847323453278E-3</v>
      </c>
      <c r="K271">
        <v>-5.5622327881540753E-3</v>
      </c>
      <c r="L271">
        <v>-5.5495252002399223E-3</v>
      </c>
      <c r="M271">
        <v>-5.5457690162162973E-3</v>
      </c>
      <c r="N271">
        <v>-5.5186503237431824E-3</v>
      </c>
      <c r="O271">
        <v>-5.5436373369285551E-3</v>
      </c>
      <c r="P271">
        <v>-5.558876491837221E-3</v>
      </c>
    </row>
    <row r="272" spans="1:16" x14ac:dyDescent="0.25">
      <c r="A272" s="1">
        <v>269</v>
      </c>
      <c r="B272" s="5">
        <v>-5.6200134517899996E-3</v>
      </c>
      <c r="C272">
        <v>-5.6492374436375881E-3</v>
      </c>
      <c r="D272">
        <v>-4.7552277048023041E-3</v>
      </c>
      <c r="E272" s="5">
        <v>-5.5615846265751499E-3</v>
      </c>
      <c r="F272">
        <v>-5.4713142000872676E-3</v>
      </c>
      <c r="G272">
        <v>-5.6594471710550024E-3</v>
      </c>
      <c r="H272">
        <v>-5.3163743476975856E-3</v>
      </c>
      <c r="I272">
        <v>-5.6333813788893919E-3</v>
      </c>
      <c r="J272">
        <v>-5.3296363452485541E-3</v>
      </c>
      <c r="K272">
        <v>-5.5621653154183052E-3</v>
      </c>
      <c r="L272">
        <v>-5.5495248838029771E-3</v>
      </c>
      <c r="M272">
        <v>-5.5458134387969416E-3</v>
      </c>
      <c r="N272">
        <v>-5.5187831194421057E-3</v>
      </c>
      <c r="O272">
        <v>-5.5436523542799531E-3</v>
      </c>
      <c r="P272">
        <v>-5.5588332342107792E-3</v>
      </c>
    </row>
    <row r="273" spans="1:16" x14ac:dyDescent="0.25">
      <c r="A273" s="1">
        <v>270</v>
      </c>
      <c r="B273" s="5">
        <v>-5.6186859074311597E-3</v>
      </c>
      <c r="C273">
        <v>-5.6487856361332319E-3</v>
      </c>
      <c r="D273">
        <v>-4.7592739511474339E-3</v>
      </c>
      <c r="E273" s="5">
        <v>-5.5614761096246098E-3</v>
      </c>
      <c r="F273">
        <v>-5.4714777968614611E-3</v>
      </c>
      <c r="G273">
        <v>-5.6600598291195181E-3</v>
      </c>
      <c r="H273">
        <v>-5.3168510992356501E-3</v>
      </c>
      <c r="I273">
        <v>-5.635457199281514E-3</v>
      </c>
      <c r="J273">
        <v>-5.3305879581517796E-3</v>
      </c>
      <c r="K273">
        <v>-5.5620980638593507E-3</v>
      </c>
      <c r="L273">
        <v>-5.5495245674181742E-3</v>
      </c>
      <c r="M273">
        <v>-5.5458578613775877E-3</v>
      </c>
      <c r="N273">
        <v>-5.5189159151410299E-3</v>
      </c>
      <c r="O273">
        <v>-5.5436673716313511E-3</v>
      </c>
      <c r="P273">
        <v>-5.5587900011625337E-3</v>
      </c>
    </row>
    <row r="274" spans="1:16" x14ac:dyDescent="0.25">
      <c r="A274" s="1">
        <v>271</v>
      </c>
      <c r="B274" s="5">
        <v>-5.6173599109349001E-3</v>
      </c>
      <c r="C274">
        <v>-5.6483340092844088E-3</v>
      </c>
      <c r="D274">
        <v>-4.7633139802087899E-3</v>
      </c>
      <c r="E274" s="5">
        <v>-5.56136762475726E-3</v>
      </c>
      <c r="F274">
        <v>-5.4716413936356538E-3</v>
      </c>
      <c r="G274">
        <v>-5.6606724871840338E-3</v>
      </c>
      <c r="H274">
        <v>-5.3173278507737147E-3</v>
      </c>
      <c r="I274">
        <v>-5.6375330196736326E-3</v>
      </c>
      <c r="J274">
        <v>-5.3315395710550051E-3</v>
      </c>
      <c r="K274">
        <v>-5.5620310328732972E-3</v>
      </c>
      <c r="L274">
        <v>-5.5495242510855023E-3</v>
      </c>
      <c r="M274">
        <v>-5.5459022839582321E-3</v>
      </c>
      <c r="N274">
        <v>-5.519048710839955E-3</v>
      </c>
      <c r="O274">
        <v>-5.5436823889827482E-3</v>
      </c>
      <c r="P274">
        <v>-5.5587467926715454E-3</v>
      </c>
    </row>
    <row r="275" spans="1:16" x14ac:dyDescent="0.25">
      <c r="A275" s="1">
        <v>272</v>
      </c>
      <c r="B275" s="5">
        <v>-5.6160354593006202E-3</v>
      </c>
      <c r="C275">
        <v>-5.647882562982787E-3</v>
      </c>
      <c r="D275">
        <v>-4.767347806305177E-3</v>
      </c>
      <c r="E275" s="5">
        <v>-5.56125917200839E-3</v>
      </c>
      <c r="F275">
        <v>-5.4718049904098481E-3</v>
      </c>
      <c r="G275">
        <v>-5.6612851452485496E-3</v>
      </c>
      <c r="H275">
        <v>-5.3178046023117792E-3</v>
      </c>
      <c r="I275">
        <v>-5.639608840065753E-3</v>
      </c>
      <c r="J275">
        <v>-5.3324911839582314E-3</v>
      </c>
      <c r="K275">
        <v>-5.5619642218582774E-3</v>
      </c>
      <c r="L275">
        <v>-5.5495239348049494E-3</v>
      </c>
      <c r="M275">
        <v>-5.5459467065388773E-3</v>
      </c>
      <c r="N275">
        <v>-5.51918150653888E-3</v>
      </c>
      <c r="O275">
        <v>-5.5436974063341462E-3</v>
      </c>
      <c r="P275">
        <v>-5.5587036087168928E-3</v>
      </c>
    </row>
    <row r="276" spans="1:16" x14ac:dyDescent="0.25">
      <c r="A276" s="1">
        <v>273</v>
      </c>
      <c r="B276" s="5">
        <v>-5.6147125495366801E-3</v>
      </c>
      <c r="C276">
        <v>-5.6474312971201207E-3</v>
      </c>
      <c r="D276">
        <v>-4.7713754437114656E-3</v>
      </c>
      <c r="E276" s="5">
        <v>-5.5611507514133802E-3</v>
      </c>
      <c r="F276">
        <v>-5.4719685871840408E-3</v>
      </c>
      <c r="G276">
        <v>-5.6618978033130662E-3</v>
      </c>
      <c r="H276">
        <v>-5.3182813538498446E-3</v>
      </c>
      <c r="I276">
        <v>-5.6416846604578743E-3</v>
      </c>
      <c r="J276">
        <v>-5.3334427968614578E-3</v>
      </c>
      <c r="K276">
        <v>-5.561897630214546E-3</v>
      </c>
      <c r="L276">
        <v>-5.5495236185765006E-3</v>
      </c>
      <c r="M276">
        <v>-5.5459911291195216E-3</v>
      </c>
      <c r="N276">
        <v>-5.5193143022378042E-3</v>
      </c>
      <c r="O276">
        <v>-5.5437124236855451E-3</v>
      </c>
      <c r="P276">
        <v>-5.5586604492776854E-3</v>
      </c>
    </row>
    <row r="277" spans="1:16" x14ac:dyDescent="0.25">
      <c r="A277" s="1">
        <v>274</v>
      </c>
      <c r="B277" s="5">
        <v>-5.6133911786604698E-3</v>
      </c>
      <c r="C277">
        <v>-5.6469802115882532E-3</v>
      </c>
      <c r="D277">
        <v>-4.7753969066587579E-3</v>
      </c>
      <c r="E277" s="5">
        <v>-5.5610423630076504E-3</v>
      </c>
      <c r="F277">
        <v>-5.4721321839582351E-3</v>
      </c>
      <c r="G277">
        <v>-5.6625104613775828E-3</v>
      </c>
      <c r="H277">
        <v>-5.3187581053879092E-3</v>
      </c>
      <c r="I277">
        <v>-5.6437604808499964E-3</v>
      </c>
      <c r="J277">
        <v>-5.3343944097646832E-3</v>
      </c>
      <c r="K277">
        <v>-5.5618312573444146E-3</v>
      </c>
      <c r="L277">
        <v>-5.5495233024001446E-3</v>
      </c>
      <c r="M277">
        <v>-5.5460355517001677E-3</v>
      </c>
      <c r="N277">
        <v>-5.5194470979367293E-3</v>
      </c>
      <c r="O277">
        <v>-5.5437274410369422E-3</v>
      </c>
      <c r="P277">
        <v>-5.5586173143330518E-3</v>
      </c>
    </row>
    <row r="278" spans="1:16" x14ac:dyDescent="0.25">
      <c r="A278" s="1">
        <v>275</v>
      </c>
      <c r="B278" s="5">
        <v>-5.61207134369831E-3</v>
      </c>
      <c r="C278">
        <v>-5.6465293062791097E-3</v>
      </c>
      <c r="D278">
        <v>-4.7794122093345551E-3</v>
      </c>
      <c r="E278" s="5">
        <v>-5.5609340068266703E-3</v>
      </c>
      <c r="F278">
        <v>-5.4722957807324286E-3</v>
      </c>
      <c r="G278">
        <v>-5.6631231194420994E-3</v>
      </c>
      <c r="H278">
        <v>-5.3192348569259737E-3</v>
      </c>
      <c r="I278">
        <v>-5.6458363012421124E-3</v>
      </c>
      <c r="J278">
        <v>-5.3353460226679087E-3</v>
      </c>
      <c r="K278">
        <v>-5.5617651026522389E-3</v>
      </c>
      <c r="L278">
        <v>-5.5495229862758677E-3</v>
      </c>
      <c r="M278">
        <v>-5.5460799742808129E-3</v>
      </c>
      <c r="N278">
        <v>-5.5195798936356543E-3</v>
      </c>
      <c r="O278">
        <v>-5.5437424583883402E-3</v>
      </c>
      <c r="P278">
        <v>-5.5585742038621452E-3</v>
      </c>
    </row>
    <row r="279" spans="1:16" x14ac:dyDescent="0.25">
      <c r="A279" s="1">
        <v>276</v>
      </c>
      <c r="B279" s="5">
        <v>-5.6107530416854403E-3</v>
      </c>
      <c r="C279">
        <v>-5.6460785810847122E-3</v>
      </c>
      <c r="D279">
        <v>-4.7834213658829276E-3</v>
      </c>
      <c r="E279" s="5">
        <v>-5.5608256829059802E-3</v>
      </c>
      <c r="F279">
        <v>-5.4724593775066221E-3</v>
      </c>
      <c r="G279">
        <v>-5.6637357775066151E-3</v>
      </c>
      <c r="H279">
        <v>-5.3197116084640382E-3</v>
      </c>
      <c r="I279">
        <v>-5.6479121216342354E-3</v>
      </c>
      <c r="J279">
        <v>-5.336297635571135E-3</v>
      </c>
      <c r="K279">
        <v>-5.5616991655444625E-3</v>
      </c>
      <c r="L279">
        <v>-5.5495226702036559E-3</v>
      </c>
      <c r="M279">
        <v>-5.5461243968614581E-3</v>
      </c>
      <c r="N279">
        <v>-5.5197126893345794E-3</v>
      </c>
      <c r="O279">
        <v>-5.5437574757397383E-3</v>
      </c>
      <c r="P279">
        <v>-5.5585311178441444E-3</v>
      </c>
    </row>
    <row r="280" spans="1:16" x14ac:dyDescent="0.25">
      <c r="A280" s="1">
        <v>277</v>
      </c>
      <c r="B280" s="5">
        <v>-5.6094362696659499E-3</v>
      </c>
      <c r="C280">
        <v>-5.6456280358971548E-3</v>
      </c>
      <c r="D280">
        <v>-4.787424390404681E-3</v>
      </c>
      <c r="E280" s="5">
        <v>-5.56071739128114E-3</v>
      </c>
      <c r="F280">
        <v>-5.4726229742808156E-3</v>
      </c>
      <c r="G280">
        <v>-5.6643484355711317E-3</v>
      </c>
      <c r="H280">
        <v>-5.3201883600021019E-3</v>
      </c>
      <c r="I280">
        <v>-5.649987942026354E-3</v>
      </c>
      <c r="J280">
        <v>-5.3372492484743614E-3</v>
      </c>
      <c r="K280">
        <v>-5.5616334454295421E-3</v>
      </c>
      <c r="L280">
        <v>-5.5495223541834997E-3</v>
      </c>
      <c r="M280">
        <v>-5.5461688194421033E-3</v>
      </c>
      <c r="N280">
        <v>-5.5198454850335036E-3</v>
      </c>
      <c r="O280">
        <v>-5.5437724930911363E-3</v>
      </c>
      <c r="P280">
        <v>-5.5584880562582484E-3</v>
      </c>
    </row>
    <row r="281" spans="1:16" x14ac:dyDescent="0.25">
      <c r="A281" s="1">
        <v>278</v>
      </c>
      <c r="B281" s="5">
        <v>-5.6081210246927598E-3</v>
      </c>
      <c r="C281">
        <v>-5.6451776706086297E-3</v>
      </c>
      <c r="D281">
        <v>-4.7914212969575112E-3</v>
      </c>
      <c r="E281" s="5">
        <v>-5.5606091319878202E-3</v>
      </c>
      <c r="F281">
        <v>-5.4727865710550092E-3</v>
      </c>
      <c r="G281">
        <v>-5.6649610936356466E-3</v>
      </c>
      <c r="H281">
        <v>-5.3206651115401656E-3</v>
      </c>
      <c r="I281">
        <v>-5.652063762418477E-3</v>
      </c>
      <c r="J281">
        <v>-5.338200861377586E-3</v>
      </c>
      <c r="K281">
        <v>-5.5615679417180038E-3</v>
      </c>
      <c r="L281">
        <v>-5.5495220382153834E-3</v>
      </c>
      <c r="M281">
        <v>-5.5462132420227494E-3</v>
      </c>
      <c r="N281">
        <v>-5.5199782807324287E-3</v>
      </c>
      <c r="O281">
        <v>-5.5437875104425334E-3</v>
      </c>
      <c r="P281">
        <v>-5.5584450190836812E-3</v>
      </c>
    </row>
    <row r="282" spans="1:16" x14ac:dyDescent="0.25">
      <c r="A282" s="1">
        <v>279</v>
      </c>
      <c r="B282" s="5">
        <v>-5.6068073038275804E-3</v>
      </c>
      <c r="C282">
        <v>-5.6447274851114029E-3</v>
      </c>
      <c r="D282">
        <v>-4.795412099556186E-3</v>
      </c>
      <c r="E282" s="5">
        <v>-5.56050090506169E-3</v>
      </c>
      <c r="F282">
        <v>-5.4729501678292027E-3</v>
      </c>
      <c r="G282">
        <v>-5.6655737517001632E-3</v>
      </c>
      <c r="H282">
        <v>-5.321141863078231E-3</v>
      </c>
      <c r="I282">
        <v>-5.6541395828105957E-3</v>
      </c>
      <c r="J282">
        <v>-5.3391524742808123E-3</v>
      </c>
      <c r="K282">
        <v>-5.5615026538223672E-3</v>
      </c>
      <c r="L282">
        <v>-5.5495217222992941E-3</v>
      </c>
      <c r="M282">
        <v>-5.5462576646033938E-3</v>
      </c>
      <c r="N282">
        <v>-5.5201110764313529E-3</v>
      </c>
      <c r="O282">
        <v>-5.5438025277939314E-3</v>
      </c>
      <c r="P282">
        <v>-5.558402006299693E-3</v>
      </c>
    </row>
    <row r="283" spans="1:16" x14ac:dyDescent="0.25">
      <c r="A283" s="1">
        <v>280</v>
      </c>
      <c r="B283" s="5">
        <v>-5.6054951041409002E-3</v>
      </c>
      <c r="C283">
        <v>-5.6442774792978432E-3</v>
      </c>
      <c r="D283">
        <v>-4.7993968121726946E-3</v>
      </c>
      <c r="E283" s="5">
        <v>-5.5603927105385203E-3</v>
      </c>
      <c r="F283">
        <v>-5.4731137646033962E-3</v>
      </c>
      <c r="G283">
        <v>-5.6661864097646789E-3</v>
      </c>
      <c r="H283">
        <v>-5.3216186146162964E-3</v>
      </c>
      <c r="I283">
        <v>-5.6562154032027169E-3</v>
      </c>
      <c r="J283">
        <v>-5.3401040871840387E-3</v>
      </c>
      <c r="K283">
        <v>-5.5614375811571925E-3</v>
      </c>
      <c r="L283">
        <v>-5.5495214064352196E-3</v>
      </c>
      <c r="M283">
        <v>-5.546302087184039E-3</v>
      </c>
      <c r="N283">
        <v>-5.5202438721302779E-3</v>
      </c>
      <c r="O283">
        <v>-5.5438175451453294E-3</v>
      </c>
      <c r="P283">
        <v>-5.558359017885553E-3</v>
      </c>
    </row>
    <row r="284" spans="1:16" x14ac:dyDescent="0.25">
      <c r="A284" s="1">
        <v>281</v>
      </c>
      <c r="B284" s="5">
        <v>-5.6041844227118602E-3</v>
      </c>
      <c r="C284">
        <v>-5.6438276530603867E-3</v>
      </c>
      <c r="D284">
        <v>-4.8033754487364182E-3</v>
      </c>
      <c r="E284" s="5">
        <v>-5.5602845484541003E-3</v>
      </c>
      <c r="F284">
        <v>-5.4732773613775897E-3</v>
      </c>
      <c r="G284">
        <v>-5.6667990678291964E-3</v>
      </c>
      <c r="H284">
        <v>-5.3220953661543601E-3</v>
      </c>
      <c r="I284">
        <v>-5.6582912235948373E-3</v>
      </c>
      <c r="J284">
        <v>-5.3410557000872633E-3</v>
      </c>
      <c r="K284">
        <v>-5.561372723139054E-3</v>
      </c>
      <c r="L284">
        <v>-5.5495210906231487E-3</v>
      </c>
      <c r="M284">
        <v>-5.5463465097646842E-3</v>
      </c>
      <c r="N284">
        <v>-5.520376667829203E-3</v>
      </c>
      <c r="O284">
        <v>-5.5438325624967274E-3</v>
      </c>
      <c r="P284">
        <v>-5.5583160538205589E-3</v>
      </c>
    </row>
    <row r="285" spans="1:16" x14ac:dyDescent="0.25">
      <c r="A285" s="1">
        <v>282</v>
      </c>
      <c r="B285" s="5">
        <v>-5.6028752566283403E-3</v>
      </c>
      <c r="C285">
        <v>-5.6433780062915672E-3</v>
      </c>
      <c r="D285">
        <v>-4.8073480231342908E-3</v>
      </c>
      <c r="E285" s="5">
        <v>-5.56017641884429E-3</v>
      </c>
      <c r="F285">
        <v>-5.4734409581517832E-3</v>
      </c>
      <c r="G285">
        <v>-5.6674117258937121E-3</v>
      </c>
      <c r="H285">
        <v>-5.3225721176924246E-3</v>
      </c>
      <c r="I285">
        <v>-5.6603670439869568E-3</v>
      </c>
      <c r="J285">
        <v>-5.3420073129904896E-3</v>
      </c>
      <c r="K285">
        <v>-5.5613080791865237E-3</v>
      </c>
      <c r="L285">
        <v>-5.5495207748630657E-3</v>
      </c>
      <c r="M285">
        <v>-5.5463909323453294E-3</v>
      </c>
      <c r="N285">
        <v>-5.5205094635281272E-3</v>
      </c>
      <c r="O285">
        <v>-5.5438475798481254E-3</v>
      </c>
      <c r="P285">
        <v>-5.5582731140840259E-3</v>
      </c>
    </row>
    <row r="286" spans="1:16" x14ac:dyDescent="0.25">
      <c r="A286" s="1">
        <v>283</v>
      </c>
      <c r="B286" s="5">
        <v>-5.6015676029868003E-3</v>
      </c>
      <c r="C286">
        <v>-5.6429285388840079E-3</v>
      </c>
      <c r="D286">
        <v>-4.8113145492109594E-3</v>
      </c>
      <c r="E286" s="5">
        <v>-5.56006832174502E-3</v>
      </c>
      <c r="F286">
        <v>-5.4736045549259767E-3</v>
      </c>
      <c r="G286">
        <v>-5.6680243839582279E-3</v>
      </c>
      <c r="H286">
        <v>-5.3230488692304892E-3</v>
      </c>
      <c r="I286">
        <v>-5.6624428643790754E-3</v>
      </c>
      <c r="J286">
        <v>-5.3429589258937159E-3</v>
      </c>
      <c r="K286">
        <v>-5.5612436487201518E-3</v>
      </c>
      <c r="L286">
        <v>-5.5495204591549593E-3</v>
      </c>
      <c r="M286">
        <v>-5.5464353549259746E-3</v>
      </c>
      <c r="N286">
        <v>-5.5206422592270514E-3</v>
      </c>
      <c r="O286">
        <v>-5.5438625971995226E-3</v>
      </c>
      <c r="P286">
        <v>-5.5582301986552979E-3</v>
      </c>
    </row>
    <row r="287" spans="1:16" x14ac:dyDescent="0.25">
      <c r="A287" s="1">
        <v>284</v>
      </c>
      <c r="B287" s="5">
        <v>-5.60026145889233E-3</v>
      </c>
      <c r="C287">
        <v>-5.6424792507304006E-3</v>
      </c>
      <c r="D287">
        <v>-4.8152750407689437E-3</v>
      </c>
      <c r="E287" s="5">
        <v>-5.5599602571922398E-3</v>
      </c>
      <c r="F287">
        <v>-5.4737681517001702E-3</v>
      </c>
      <c r="G287">
        <v>-5.6686370420227436E-3</v>
      </c>
      <c r="H287">
        <v>-5.3235256207685537E-3</v>
      </c>
      <c r="I287">
        <v>-5.6645186847711967E-3</v>
      </c>
      <c r="J287">
        <v>-5.3439105387969414E-3</v>
      </c>
      <c r="K287">
        <v>-5.5611794311624871E-3</v>
      </c>
      <c r="L287">
        <v>-5.5495201434988166E-3</v>
      </c>
      <c r="M287">
        <v>-5.546479777506619E-3</v>
      </c>
      <c r="N287">
        <v>-5.5207750549259764E-3</v>
      </c>
      <c r="O287">
        <v>-5.5438776145509206E-3</v>
      </c>
      <c r="P287">
        <v>-5.5581873075137393E-3</v>
      </c>
    </row>
    <row r="288" spans="1:16" x14ac:dyDescent="0.25">
      <c r="A288" s="1">
        <v>285</v>
      </c>
      <c r="B288" s="5">
        <v>-5.59895682145857E-3</v>
      </c>
      <c r="C288">
        <v>-5.6420301417235384E-3</v>
      </c>
      <c r="D288">
        <v>-4.819229511568799E-3</v>
      </c>
      <c r="E288" s="5">
        <v>-5.5598522252219996E-3</v>
      </c>
      <c r="F288">
        <v>-5.4739317484743637E-3</v>
      </c>
      <c r="G288">
        <v>-5.6692497000872602E-3</v>
      </c>
      <c r="H288">
        <v>-5.3240023723066182E-3</v>
      </c>
      <c r="I288">
        <v>-5.6665945051633153E-3</v>
      </c>
      <c r="J288">
        <v>-5.3448621517001669E-3</v>
      </c>
      <c r="K288">
        <v>-5.5611154259380671E-3</v>
      </c>
      <c r="L288">
        <v>-5.5495198278946254E-3</v>
      </c>
      <c r="M288">
        <v>-5.5465242000872651E-3</v>
      </c>
      <c r="N288">
        <v>-5.5209078506249006E-3</v>
      </c>
      <c r="O288">
        <v>-5.5438926319023186E-3</v>
      </c>
      <c r="P288">
        <v>-5.55814444063874E-3</v>
      </c>
    </row>
    <row r="289" spans="1:16" x14ac:dyDescent="0.25">
      <c r="A289" s="1">
        <v>286</v>
      </c>
      <c r="B289" s="5">
        <v>-5.59765368780766E-3</v>
      </c>
      <c r="C289">
        <v>-5.6415812117562971E-3</v>
      </c>
      <c r="D289">
        <v>-4.8231779753292788E-3</v>
      </c>
      <c r="E289" s="5">
        <v>-5.5597442258703703E-3</v>
      </c>
      <c r="F289">
        <v>-5.474095345248558E-3</v>
      </c>
      <c r="G289">
        <v>-5.6698623581517759E-3</v>
      </c>
      <c r="H289">
        <v>-5.3244791238446828E-3</v>
      </c>
      <c r="I289">
        <v>-5.6686703255554357E-3</v>
      </c>
      <c r="J289">
        <v>-5.3458137646033932E-3</v>
      </c>
      <c r="K289">
        <v>-5.5610516324733853E-3</v>
      </c>
      <c r="L289">
        <v>-5.5495195123423718E-3</v>
      </c>
      <c r="M289">
        <v>-5.5465686226679094E-3</v>
      </c>
      <c r="N289">
        <v>-5.5210406463238257E-3</v>
      </c>
      <c r="O289">
        <v>-5.5439076492537166E-3</v>
      </c>
      <c r="P289">
        <v>-5.5581015980097096E-3</v>
      </c>
    </row>
    <row r="290" spans="1:16" x14ac:dyDescent="0.25">
      <c r="A290" s="1">
        <v>287</v>
      </c>
      <c r="B290" s="5">
        <v>-5.5963520550702597E-3</v>
      </c>
      <c r="C290">
        <v>-5.6411324607216293E-3</v>
      </c>
      <c r="D290">
        <v>-4.8271204457274843E-3</v>
      </c>
      <c r="E290" s="5">
        <v>-5.5596362591734897E-3</v>
      </c>
      <c r="F290">
        <v>-5.4742589420227507E-3</v>
      </c>
      <c r="G290">
        <v>-5.6704750162162934E-3</v>
      </c>
      <c r="H290">
        <v>-5.3249558753827473E-3</v>
      </c>
      <c r="I290">
        <v>-5.6707461459475569E-3</v>
      </c>
      <c r="J290">
        <v>-5.3467653775066187E-3</v>
      </c>
      <c r="K290">
        <v>-5.5609880501968877E-3</v>
      </c>
      <c r="L290">
        <v>-5.5495191968420428E-3</v>
      </c>
      <c r="M290">
        <v>-5.5466130452485546E-3</v>
      </c>
      <c r="N290">
        <v>-5.5211734420227507E-3</v>
      </c>
      <c r="O290">
        <v>-5.5439226666051146E-3</v>
      </c>
      <c r="P290">
        <v>-5.5580587796060848E-3</v>
      </c>
    </row>
    <row r="291" spans="1:16" x14ac:dyDescent="0.25">
      <c r="A291" s="1">
        <v>288</v>
      </c>
      <c r="B291" s="5">
        <v>-5.5950519203854503E-3</v>
      </c>
      <c r="C291">
        <v>-5.6406838885125852E-3</v>
      </c>
      <c r="D291">
        <v>-4.831056936399028E-3</v>
      </c>
      <c r="E291" s="5">
        <v>-5.5595283251675702E-3</v>
      </c>
      <c r="F291">
        <v>-5.474422538796945E-3</v>
      </c>
      <c r="G291">
        <v>-5.6710876742808083E-3</v>
      </c>
      <c r="H291">
        <v>-5.3254326269208119E-3</v>
      </c>
      <c r="I291">
        <v>-5.6728219663396782E-3</v>
      </c>
      <c r="J291">
        <v>-5.3477169904098442E-3</v>
      </c>
      <c r="K291">
        <v>-5.5609246785389829E-3</v>
      </c>
      <c r="L291">
        <v>-5.5495188813936272E-3</v>
      </c>
      <c r="M291">
        <v>-5.5466574678291998E-3</v>
      </c>
      <c r="N291">
        <v>-5.5213062377216758E-3</v>
      </c>
      <c r="O291">
        <v>-5.5439376839565126E-3</v>
      </c>
      <c r="P291">
        <v>-5.5580159854073238E-3</v>
      </c>
    </row>
    <row r="292" spans="1:16" x14ac:dyDescent="0.25">
      <c r="A292" s="1">
        <v>289</v>
      </c>
      <c r="B292" s="5">
        <v>-5.5937532809007496E-3</v>
      </c>
      <c r="C292">
        <v>-5.6402354950222892E-3</v>
      </c>
      <c r="D292">
        <v>-4.8349874609381928E-3</v>
      </c>
      <c r="E292" s="5">
        <v>-5.5594204238888396E-3</v>
      </c>
      <c r="F292">
        <v>-5.4745861355711377E-3</v>
      </c>
      <c r="G292">
        <v>-5.6717003323453249E-3</v>
      </c>
      <c r="H292">
        <v>-5.3259093784588764E-3</v>
      </c>
      <c r="I292">
        <v>-5.6748977867317968E-3</v>
      </c>
      <c r="J292">
        <v>-5.3486686033130714E-3</v>
      </c>
      <c r="K292">
        <v>-5.5608615169320374E-3</v>
      </c>
      <c r="L292">
        <v>-5.5495185659971101E-3</v>
      </c>
      <c r="M292">
        <v>-5.546701890409845E-3</v>
      </c>
      <c r="N292">
        <v>-5.5214390334206E-3</v>
      </c>
      <c r="O292">
        <v>-5.5439527013079097E-3</v>
      </c>
      <c r="P292">
        <v>-5.5579732153929074E-3</v>
      </c>
    </row>
    <row r="293" spans="1:16" x14ac:dyDescent="0.25">
      <c r="A293" s="1">
        <v>290</v>
      </c>
      <c r="B293" s="5">
        <v>-5.5924561337720004E-3</v>
      </c>
      <c r="C293">
        <v>-5.6397872801439604E-3</v>
      </c>
      <c r="D293">
        <v>-4.8389120328980826E-3</v>
      </c>
      <c r="E293" s="5">
        <v>-5.5593125553736102E-3</v>
      </c>
      <c r="F293">
        <v>-5.4747497323453312E-3</v>
      </c>
      <c r="G293">
        <v>-5.6723129904098406E-3</v>
      </c>
      <c r="H293">
        <v>-5.326386129996941E-3</v>
      </c>
      <c r="I293">
        <v>-5.6769736071239172E-3</v>
      </c>
      <c r="J293">
        <v>-5.349620216216296E-3</v>
      </c>
      <c r="K293">
        <v>-5.5607985648103205E-3</v>
      </c>
      <c r="L293">
        <v>-5.5495182506524804E-3</v>
      </c>
      <c r="M293">
        <v>-5.5467463129904903E-3</v>
      </c>
      <c r="N293">
        <v>-5.5215718291195251E-3</v>
      </c>
      <c r="O293">
        <v>-5.5439677186593078E-3</v>
      </c>
      <c r="P293">
        <v>-5.5579304695423408E-3</v>
      </c>
    </row>
    <row r="294" spans="1:16" x14ac:dyDescent="0.25">
      <c r="A294" s="1">
        <v>291</v>
      </c>
      <c r="B294" s="5">
        <v>-5.5911604761634398E-3</v>
      </c>
      <c r="C294">
        <v>-5.6393392437708917E-3</v>
      </c>
      <c r="D294">
        <v>-4.842830665790783E-3</v>
      </c>
      <c r="E294" s="5">
        <v>-5.5592047196582599E-3</v>
      </c>
      <c r="F294">
        <v>-5.4749133291195264E-3</v>
      </c>
      <c r="G294">
        <v>-5.6729256484743572E-3</v>
      </c>
      <c r="H294">
        <v>-5.3268628815350046E-3</v>
      </c>
      <c r="I294">
        <v>-5.6790494275160376E-3</v>
      </c>
      <c r="J294">
        <v>-5.3505718291195206E-3</v>
      </c>
      <c r="K294">
        <v>-5.5607358216100532E-3</v>
      </c>
      <c r="L294">
        <v>-5.549517935359724E-3</v>
      </c>
      <c r="M294">
        <v>-5.5467907355711346E-3</v>
      </c>
      <c r="N294">
        <v>-5.5217046248184501E-3</v>
      </c>
      <c r="O294">
        <v>-5.5439827360107058E-3</v>
      </c>
      <c r="P294">
        <v>-5.5578877478351524E-3</v>
      </c>
    </row>
    <row r="295" spans="1:16" x14ac:dyDescent="0.25">
      <c r="A295" s="1">
        <v>292</v>
      </c>
      <c r="B295" s="5">
        <v>-5.58986630524757E-3</v>
      </c>
      <c r="C295">
        <v>-5.6388913857964738E-3</v>
      </c>
      <c r="D295">
        <v>-4.8467433730875163E-3</v>
      </c>
      <c r="E295" s="5">
        <v>-5.5590969167791998E-3</v>
      </c>
      <c r="F295">
        <v>-5.4750769258937182E-3</v>
      </c>
      <c r="G295">
        <v>-5.6735383065388729E-3</v>
      </c>
      <c r="H295">
        <v>-5.32733963307307E-3</v>
      </c>
      <c r="I295">
        <v>-5.681125247908158E-3</v>
      </c>
      <c r="J295">
        <v>-5.3515234420227478E-3</v>
      </c>
      <c r="K295">
        <v>-5.560673286769369E-3</v>
      </c>
      <c r="L295">
        <v>-5.549517620118829E-3</v>
      </c>
      <c r="M295">
        <v>-5.5468351581517807E-3</v>
      </c>
      <c r="N295">
        <v>-5.5218374205173743E-3</v>
      </c>
      <c r="O295">
        <v>-5.5439977533621038E-3</v>
      </c>
      <c r="P295">
        <v>-5.5578450502508933E-3</v>
      </c>
    </row>
    <row r="296" spans="1:16" x14ac:dyDescent="0.25">
      <c r="A296" s="1">
        <v>293</v>
      </c>
      <c r="B296" s="5">
        <v>-5.5885736182051601E-3</v>
      </c>
      <c r="C296">
        <v>-5.6384437061141723E-3</v>
      </c>
      <c r="D296">
        <v>-4.8506501682187919E-3</v>
      </c>
      <c r="E296" s="5">
        <v>-5.5589891467729101E-3</v>
      </c>
      <c r="F296">
        <v>-5.4752405226679134E-3</v>
      </c>
      <c r="G296">
        <v>-5.6741509646033887E-3</v>
      </c>
      <c r="H296">
        <v>-5.3278163846111346E-3</v>
      </c>
      <c r="I296">
        <v>-5.6832010683002783E-3</v>
      </c>
      <c r="J296">
        <v>-5.3524750549259733E-3</v>
      </c>
      <c r="K296">
        <v>-5.5606109597283182E-3</v>
      </c>
      <c r="L296">
        <v>-5.5495173049297823E-3</v>
      </c>
      <c r="M296">
        <v>-5.5468795807324259E-3</v>
      </c>
      <c r="N296">
        <v>-5.5219702162162994E-3</v>
      </c>
      <c r="O296">
        <v>-5.5440127707135009E-3</v>
      </c>
      <c r="P296">
        <v>-5.5578023767691373E-3</v>
      </c>
    </row>
    <row r="297" spans="1:16" x14ac:dyDescent="0.25">
      <c r="A297" s="1">
        <v>294</v>
      </c>
      <c r="B297" s="5">
        <v>-5.5872824122252304E-3</v>
      </c>
      <c r="C297">
        <v>-5.6379962046175453E-3</v>
      </c>
      <c r="D297">
        <v>-4.8545510645745639E-3</v>
      </c>
      <c r="E297" s="5">
        <v>-5.5588814096759198E-3</v>
      </c>
      <c r="F297">
        <v>-5.4754041194421061E-3</v>
      </c>
      <c r="G297">
        <v>-5.6747636226679053E-3</v>
      </c>
      <c r="H297">
        <v>-5.3282931361491991E-3</v>
      </c>
      <c r="I297">
        <v>-5.6852768886923996E-3</v>
      </c>
      <c r="J297">
        <v>-5.3534266678291987E-3</v>
      </c>
      <c r="K297">
        <v>-5.5605488399288533E-3</v>
      </c>
      <c r="L297">
        <v>-5.5495169897925708E-3</v>
      </c>
      <c r="M297">
        <v>-5.5469240033130711E-3</v>
      </c>
      <c r="N297">
        <v>-5.5221030119152236E-3</v>
      </c>
      <c r="O297">
        <v>-5.5440277880648989E-3</v>
      </c>
      <c r="P297">
        <v>-5.5577597273694813E-3</v>
      </c>
    </row>
    <row r="298" spans="1:16" x14ac:dyDescent="0.25">
      <c r="A298" s="1">
        <v>295</v>
      </c>
      <c r="B298" s="5">
        <v>-5.5859926845049802E-3</v>
      </c>
      <c r="C298">
        <v>-5.63754888120023E-3</v>
      </c>
      <c r="D298">
        <v>-4.8584460755043803E-3</v>
      </c>
      <c r="E298" s="5">
        <v>-5.5587737055248203E-3</v>
      </c>
      <c r="F298">
        <v>-5.4755677162162996E-3</v>
      </c>
      <c r="G298">
        <v>-5.675376280732421E-3</v>
      </c>
      <c r="H298">
        <v>-5.3287698876872637E-3</v>
      </c>
      <c r="I298">
        <v>-5.6873527090845208E-3</v>
      </c>
      <c r="J298">
        <v>-5.3543782807324251E-3</v>
      </c>
      <c r="K298">
        <v>-5.5604869268148071E-3</v>
      </c>
      <c r="L298">
        <v>-5.5495166747071816E-3</v>
      </c>
      <c r="M298">
        <v>-5.5469684258937163E-3</v>
      </c>
      <c r="N298">
        <v>-5.5222358076141486E-3</v>
      </c>
      <c r="O298">
        <v>-5.5440428054162969E-3</v>
      </c>
      <c r="P298">
        <v>-5.5577171020315458E-3</v>
      </c>
    </row>
    <row r="299" spans="1:16" x14ac:dyDescent="0.25">
      <c r="A299" s="1">
        <v>296</v>
      </c>
      <c r="B299" s="5">
        <v>-5.5847044322497501E-3</v>
      </c>
      <c r="C299">
        <v>-5.6371017357559443E-3</v>
      </c>
      <c r="D299">
        <v>-4.8623352143175426E-3</v>
      </c>
      <c r="E299" s="5">
        <v>-5.5586660343562699E-3</v>
      </c>
      <c r="F299">
        <v>-5.4757313129904931E-3</v>
      </c>
      <c r="G299">
        <v>-5.6759889387969376E-3</v>
      </c>
      <c r="H299">
        <v>-5.3292466392253282E-3</v>
      </c>
      <c r="I299">
        <v>-5.6894285294766386E-3</v>
      </c>
      <c r="J299">
        <v>-5.3553298936356514E-3</v>
      </c>
      <c r="K299">
        <v>-5.5604252198319356E-3</v>
      </c>
      <c r="L299">
        <v>-5.5495163596736034E-3</v>
      </c>
      <c r="M299">
        <v>-5.5470128484743624E-3</v>
      </c>
      <c r="N299">
        <v>-5.5223686033130728E-3</v>
      </c>
      <c r="O299">
        <v>-5.5440578227676949E-3</v>
      </c>
      <c r="P299">
        <v>-5.5576745007349737E-3</v>
      </c>
    </row>
    <row r="300" spans="1:16" x14ac:dyDescent="0.25">
      <c r="A300" s="1">
        <v>297</v>
      </c>
      <c r="B300" s="5">
        <v>-5.58341765267304E-3</v>
      </c>
      <c r="C300">
        <v>-5.6366547681785022E-3</v>
      </c>
      <c r="D300">
        <v>-4.8662184942832457E-3</v>
      </c>
      <c r="E300" s="5">
        <v>-5.5585583962069604E-3</v>
      </c>
      <c r="F300">
        <v>-5.4758949097646866E-3</v>
      </c>
      <c r="G300">
        <v>-5.6766015968614542E-3</v>
      </c>
      <c r="H300">
        <v>-5.3297233907633927E-3</v>
      </c>
      <c r="I300">
        <v>-5.6915043498687607E-3</v>
      </c>
      <c r="J300">
        <v>-5.356281506538876E-3</v>
      </c>
      <c r="K300">
        <v>-5.560363718427822E-3</v>
      </c>
      <c r="L300">
        <v>-5.5495160446918223E-3</v>
      </c>
      <c r="M300">
        <v>-5.5470572710550059E-3</v>
      </c>
      <c r="N300">
        <v>-5.5225013990119979E-3</v>
      </c>
      <c r="O300">
        <v>-5.5440728401190929E-3</v>
      </c>
      <c r="P300">
        <v>-5.5576319234594317E-3</v>
      </c>
    </row>
    <row r="301" spans="1:16" x14ac:dyDescent="0.25">
      <c r="A301" s="1">
        <v>298</v>
      </c>
      <c r="B301" s="5">
        <v>-5.58213234299641E-3</v>
      </c>
      <c r="C301">
        <v>-5.6362079783617968E-3</v>
      </c>
      <c r="D301">
        <v>-4.8700959286307388E-3</v>
      </c>
      <c r="E301" s="5">
        <v>-5.5584507911136602E-3</v>
      </c>
      <c r="F301">
        <v>-5.4760585065388801E-3</v>
      </c>
      <c r="G301">
        <v>-5.67721425492597E-3</v>
      </c>
      <c r="H301">
        <v>-5.3302001423014573E-3</v>
      </c>
      <c r="I301">
        <v>-5.6935801702608811E-3</v>
      </c>
      <c r="J301">
        <v>-5.3572331194421023E-3</v>
      </c>
      <c r="K301">
        <v>-5.5603024220519763E-3</v>
      </c>
      <c r="L301">
        <v>-5.5495157297618253E-3</v>
      </c>
      <c r="M301">
        <v>-5.547101693635652E-3</v>
      </c>
      <c r="N301">
        <v>-5.522634194710923E-3</v>
      </c>
      <c r="O301">
        <v>-5.5440878574704909E-3</v>
      </c>
      <c r="P301">
        <v>-5.5575893701846086E-3</v>
      </c>
    </row>
    <row r="302" spans="1:16" x14ac:dyDescent="0.25">
      <c r="A302" s="1">
        <v>299</v>
      </c>
      <c r="B302" s="5">
        <v>-5.5808485004494998E-3</v>
      </c>
      <c r="C302">
        <v>-5.6357613661998009E-3</v>
      </c>
      <c r="D302">
        <v>-4.8739675305494758E-3</v>
      </c>
      <c r="E302" s="5">
        <v>-5.5583432191131897E-3</v>
      </c>
      <c r="F302">
        <v>-5.4762221033130736E-3</v>
      </c>
      <c r="G302">
        <v>-5.6778269129904874E-3</v>
      </c>
      <c r="H302">
        <v>-5.3306768938395218E-3</v>
      </c>
      <c r="I302">
        <v>-5.6956559906530006E-3</v>
      </c>
      <c r="J302">
        <v>-5.3581847323453287E-3</v>
      </c>
      <c r="K302">
        <v>-5.5602413301557461E-3</v>
      </c>
      <c r="L302">
        <v>-5.5495154148836002E-3</v>
      </c>
      <c r="M302">
        <v>-5.5471461162162963E-3</v>
      </c>
      <c r="N302">
        <v>-5.5227669904098472E-3</v>
      </c>
      <c r="O302">
        <v>-5.5441028748218889E-3</v>
      </c>
      <c r="P302">
        <v>-5.5575468408902177E-3</v>
      </c>
    </row>
    <row r="303" spans="1:16" x14ac:dyDescent="0.25">
      <c r="A303" s="1">
        <v>300</v>
      </c>
      <c r="B303" s="5">
        <v>-5.57956612226994E-3</v>
      </c>
      <c r="C303">
        <v>-5.6353149315865776E-3</v>
      </c>
      <c r="D303">
        <v>-4.877833313189253E-3</v>
      </c>
      <c r="E303" s="5">
        <v>-5.55823568024243E-3</v>
      </c>
      <c r="F303">
        <v>-5.4763857000872671E-3</v>
      </c>
      <c r="G303">
        <v>-5.6784395710550014E-3</v>
      </c>
      <c r="H303">
        <v>-5.3311536453775864E-3</v>
      </c>
      <c r="I303">
        <v>-5.6977318110451192E-3</v>
      </c>
      <c r="J303">
        <v>-5.3591363452485542E-3</v>
      </c>
      <c r="K303">
        <v>-5.5601804421923232E-3</v>
      </c>
      <c r="L303">
        <v>-5.5495151000571341E-3</v>
      </c>
      <c r="M303">
        <v>-5.5471905387969424E-3</v>
      </c>
      <c r="N303">
        <v>-5.5228997861087722E-3</v>
      </c>
      <c r="O303">
        <v>-5.5441178921732861E-3</v>
      </c>
      <c r="P303">
        <v>-5.5575043355559914E-3</v>
      </c>
    </row>
    <row r="304" spans="1:16" x14ac:dyDescent="0.25">
      <c r="A304" s="1">
        <v>301</v>
      </c>
      <c r="B304" s="5">
        <v>-5.5782852057033603E-3</v>
      </c>
      <c r="C304">
        <v>-5.6348686744162766E-3</v>
      </c>
      <c r="D304">
        <v>-4.881693289660375E-3</v>
      </c>
      <c r="E304" s="5">
        <v>-5.5581281745383003E-3</v>
      </c>
      <c r="F304">
        <v>-5.4765492968614606E-3</v>
      </c>
      <c r="G304">
        <v>-5.679052229119518E-3</v>
      </c>
      <c r="H304">
        <v>-5.3316303969156509E-3</v>
      </c>
      <c r="I304">
        <v>-5.6998076314372396E-3</v>
      </c>
      <c r="J304">
        <v>-5.3600879581517796E-3</v>
      </c>
      <c r="K304">
        <v>-5.5601197576167711E-3</v>
      </c>
      <c r="L304">
        <v>-5.5495147852824122E-3</v>
      </c>
      <c r="M304">
        <v>-5.5472349613775868E-3</v>
      </c>
      <c r="N304">
        <v>-5.5230325818076973E-3</v>
      </c>
      <c r="O304">
        <v>-5.5441329095246841E-3</v>
      </c>
      <c r="P304">
        <v>-5.5574618541616889E-3</v>
      </c>
    </row>
    <row r="305" spans="1:16" x14ac:dyDescent="0.25">
      <c r="A305" s="1">
        <v>302</v>
      </c>
      <c r="B305" s="5">
        <v>-5.5770057480033497E-3</v>
      </c>
      <c r="C305">
        <v>-5.6344225945831224E-3</v>
      </c>
      <c r="D305">
        <v>-4.8855474730337871E-3</v>
      </c>
      <c r="E305" s="5">
        <v>-5.5580207020378102E-3</v>
      </c>
      <c r="F305">
        <v>-5.476712893635655E-3</v>
      </c>
      <c r="G305">
        <v>-5.6796648871840346E-3</v>
      </c>
      <c r="H305">
        <v>-5.3321071484537146E-3</v>
      </c>
      <c r="I305">
        <v>-5.7018834518293609E-3</v>
      </c>
      <c r="J305">
        <v>-5.361039571055006E-3</v>
      </c>
      <c r="K305">
        <v>-5.5600592758859868E-3</v>
      </c>
      <c r="L305">
        <v>-5.5495144705594258E-3</v>
      </c>
      <c r="M305">
        <v>-5.547279383958232E-3</v>
      </c>
      <c r="N305">
        <v>-5.5231653775066206E-3</v>
      </c>
      <c r="O305">
        <v>-5.5441479268760821E-3</v>
      </c>
      <c r="P305">
        <v>-5.5574193966870904E-3</v>
      </c>
    </row>
    <row r="306" spans="1:16" x14ac:dyDescent="0.25">
      <c r="A306" s="1">
        <v>303</v>
      </c>
      <c r="B306" s="5">
        <v>-5.5757277464313897E-3</v>
      </c>
      <c r="C306">
        <v>-5.6339766919814268E-3</v>
      </c>
      <c r="D306">
        <v>-4.8893958763412343E-3</v>
      </c>
      <c r="E306" s="5">
        <v>-5.5579132627780001E-3</v>
      </c>
      <c r="F306">
        <v>-5.4768764904098476E-3</v>
      </c>
      <c r="G306">
        <v>-5.6802775452485504E-3</v>
      </c>
      <c r="H306">
        <v>-5.3325838999917791E-3</v>
      </c>
      <c r="I306">
        <v>-5.7039592722214812E-3</v>
      </c>
      <c r="J306">
        <v>-5.3619911839582306E-3</v>
      </c>
      <c r="K306">
        <v>-5.5599989964586986E-3</v>
      </c>
      <c r="L306">
        <v>-5.5495141558881593E-3</v>
      </c>
      <c r="M306">
        <v>-5.5473238065388772E-3</v>
      </c>
      <c r="N306">
        <v>-5.5232981732055474E-3</v>
      </c>
      <c r="O306">
        <v>-5.5441629442274801E-3</v>
      </c>
      <c r="P306">
        <v>-5.5573769631119992E-3</v>
      </c>
    </row>
    <row r="307" spans="1:16" x14ac:dyDescent="0.25">
      <c r="A307" s="1">
        <v>304</v>
      </c>
      <c r="B307" s="5">
        <v>-5.5744511982568903E-3</v>
      </c>
      <c r="C307">
        <v>-5.6335309665055911E-3</v>
      </c>
      <c r="D307">
        <v>-4.8932385125754043E-3</v>
      </c>
      <c r="E307" s="5">
        <v>-5.5578058567959804E-3</v>
      </c>
      <c r="F307">
        <v>-5.4770400871840411E-3</v>
      </c>
      <c r="G307">
        <v>-5.680890203313067E-3</v>
      </c>
      <c r="H307">
        <v>-5.3330606515298437E-3</v>
      </c>
      <c r="I307">
        <v>-5.7060350926136007E-3</v>
      </c>
      <c r="J307">
        <v>-5.3629427968614569E-3</v>
      </c>
      <c r="K307">
        <v>-5.5599389187954585E-3</v>
      </c>
      <c r="L307">
        <v>-5.5495138412686006E-3</v>
      </c>
      <c r="M307">
        <v>-5.5473682291195224E-3</v>
      </c>
      <c r="N307">
        <v>-5.5234309689044716E-3</v>
      </c>
      <c r="O307">
        <v>-5.5441779615788772E-3</v>
      </c>
      <c r="P307">
        <v>-5.5573345534162414E-3</v>
      </c>
    </row>
    <row r="308" spans="1:16" x14ac:dyDescent="0.25">
      <c r="A308" s="1">
        <v>305</v>
      </c>
      <c r="B308" s="5">
        <v>-5.5731761007570598E-3</v>
      </c>
      <c r="C308">
        <v>-5.6330854180500966E-3</v>
      </c>
      <c r="D308">
        <v>-4.8970753946900687E-3</v>
      </c>
      <c r="E308" s="5">
        <v>-5.5576984841289199E-3</v>
      </c>
      <c r="F308">
        <v>-5.4772036839582346E-3</v>
      </c>
      <c r="G308">
        <v>-5.6815028613775827E-3</v>
      </c>
      <c r="H308">
        <v>-5.3335374030679082E-3</v>
      </c>
      <c r="I308">
        <v>-5.7081109130057211E-3</v>
      </c>
      <c r="J308">
        <v>-5.3638944097646832E-3</v>
      </c>
      <c r="K308">
        <v>-5.5598790423586333E-3</v>
      </c>
      <c r="L308">
        <v>-5.5495135267007358E-3</v>
      </c>
      <c r="M308">
        <v>-5.5474126517001676E-3</v>
      </c>
      <c r="N308">
        <v>-5.5235637646033958E-3</v>
      </c>
      <c r="O308">
        <v>-5.5441929789302753E-3</v>
      </c>
      <c r="P308">
        <v>-5.5572921675796664E-3</v>
      </c>
    </row>
    <row r="309" spans="1:16" x14ac:dyDescent="0.25">
      <c r="A309" s="1">
        <v>306</v>
      </c>
      <c r="B309" s="5">
        <v>-5.5719024512169502E-3</v>
      </c>
      <c r="C309">
        <v>-5.6326400465095067E-3</v>
      </c>
      <c r="D309">
        <v>-4.9009065356002378E-3</v>
      </c>
      <c r="E309" s="5">
        <v>-5.5575911448140398E-3</v>
      </c>
      <c r="F309">
        <v>-5.4773672807324281E-3</v>
      </c>
      <c r="G309">
        <v>-5.6821155194420976E-3</v>
      </c>
      <c r="H309">
        <v>-5.3340141546059736E-3</v>
      </c>
      <c r="I309">
        <v>-5.7101867333978424E-3</v>
      </c>
      <c r="J309">
        <v>-5.3648460226679096E-3</v>
      </c>
      <c r="K309">
        <v>-5.5598193666124224E-3</v>
      </c>
      <c r="L309">
        <v>-5.5495132121845562E-3</v>
      </c>
      <c r="M309">
        <v>-5.5474570742808128E-3</v>
      </c>
      <c r="N309">
        <v>-5.5236965603023208E-3</v>
      </c>
      <c r="O309">
        <v>-5.5442079962816733E-3</v>
      </c>
      <c r="P309">
        <v>-5.5572498055821429E-3</v>
      </c>
    </row>
    <row r="310" spans="1:16" x14ac:dyDescent="0.25">
      <c r="A310" s="1">
        <v>307</v>
      </c>
      <c r="B310" s="5">
        <v>-5.5706302469293997E-3</v>
      </c>
      <c r="C310">
        <v>-5.6321948517784734E-3</v>
      </c>
      <c r="D310">
        <v>-4.9047319481822981E-3</v>
      </c>
      <c r="E310" s="5">
        <v>-5.5574838388886202E-3</v>
      </c>
      <c r="F310">
        <v>-5.4775308775066216E-3</v>
      </c>
      <c r="G310">
        <v>-5.682728177506615E-3</v>
      </c>
      <c r="H310">
        <v>-5.3344909061440382E-3</v>
      </c>
      <c r="I310">
        <v>-5.712262553789961E-3</v>
      </c>
      <c r="J310">
        <v>-5.3657976355711342E-3</v>
      </c>
      <c r="K310">
        <v>-5.5597598910227981E-3</v>
      </c>
      <c r="L310">
        <v>-5.5495128977200428E-3</v>
      </c>
      <c r="M310">
        <v>-5.547501496861458E-3</v>
      </c>
      <c r="N310">
        <v>-5.5238293560012459E-3</v>
      </c>
      <c r="O310">
        <v>-5.5442230136330713E-3</v>
      </c>
      <c r="P310">
        <v>-5.5572074674035679E-3</v>
      </c>
    </row>
    <row r="311" spans="1:16" x14ac:dyDescent="0.25">
      <c r="A311" s="1">
        <v>308</v>
      </c>
      <c r="B311" s="5">
        <v>-5.5693594851949999E-3</v>
      </c>
      <c r="C311">
        <v>-5.6317498337517232E-3</v>
      </c>
      <c r="D311">
        <v>-4.9085516452741628E-3</v>
      </c>
      <c r="E311" s="5">
        <v>-5.5573765663900097E-3</v>
      </c>
      <c r="F311">
        <v>-5.4776944742808151E-3</v>
      </c>
      <c r="G311">
        <v>-5.6833408355711308E-3</v>
      </c>
      <c r="H311">
        <v>-5.3349676576821027E-3</v>
      </c>
      <c r="I311">
        <v>-5.7143383741820823E-3</v>
      </c>
      <c r="J311">
        <v>-5.3667492484743614E-3</v>
      </c>
      <c r="K311">
        <v>-5.559700615057549E-3</v>
      </c>
      <c r="L311">
        <v>-5.5495125833071894E-3</v>
      </c>
      <c r="M311">
        <v>-5.5475459194421033E-3</v>
      </c>
      <c r="N311">
        <v>-5.5239621517001701E-3</v>
      </c>
      <c r="O311">
        <v>-5.5442380309844693E-3</v>
      </c>
      <c r="P311">
        <v>-5.5571651530238551E-3</v>
      </c>
    </row>
    <row r="312" spans="1:16" x14ac:dyDescent="0.25">
      <c r="A312" s="1">
        <v>309</v>
      </c>
      <c r="B312" s="5">
        <v>-5.5680901633220403E-3</v>
      </c>
      <c r="C312">
        <v>-5.6313049923240798E-3</v>
      </c>
      <c r="D312">
        <v>-4.9123656396754057E-3</v>
      </c>
      <c r="E312" s="5">
        <v>-5.5572693273555898E-3</v>
      </c>
      <c r="F312">
        <v>-5.4778580710550086E-3</v>
      </c>
      <c r="G312">
        <v>-5.6839534936356474E-3</v>
      </c>
      <c r="H312">
        <v>-5.3354444092201673E-3</v>
      </c>
      <c r="I312">
        <v>-5.7164141945742026E-3</v>
      </c>
      <c r="J312">
        <v>-5.3677008613775869E-3</v>
      </c>
      <c r="K312">
        <v>-5.5596415381862357E-3</v>
      </c>
      <c r="L312">
        <v>-5.5495122689459787E-3</v>
      </c>
      <c r="M312">
        <v>-5.5475903420227476E-3</v>
      </c>
      <c r="N312">
        <v>-5.5240949473990952E-3</v>
      </c>
      <c r="O312">
        <v>-5.5442530483358673E-3</v>
      </c>
      <c r="P312">
        <v>-5.5571228624229458E-3</v>
      </c>
    </row>
    <row r="313" spans="1:16" x14ac:dyDescent="0.25">
      <c r="A313" s="1">
        <v>310</v>
      </c>
      <c r="B313" s="5">
        <v>-5.5668222786265098E-3</v>
      </c>
      <c r="C313">
        <v>-5.6308603273904382E-3</v>
      </c>
      <c r="D313">
        <v>-4.9161739441474159E-3</v>
      </c>
      <c r="E313" s="5">
        <v>-5.55716212182284E-3</v>
      </c>
      <c r="F313">
        <v>-5.478021667829203E-3</v>
      </c>
      <c r="G313">
        <v>-5.6845661517001631E-3</v>
      </c>
      <c r="H313">
        <v>-5.3359211607582309E-3</v>
      </c>
      <c r="I313">
        <v>-5.7184900149663239E-3</v>
      </c>
      <c r="J313">
        <v>-5.3686524742808123E-3</v>
      </c>
      <c r="K313">
        <v>-5.5595826598802247E-3</v>
      </c>
      <c r="L313">
        <v>-5.5495119546363986E-3</v>
      </c>
      <c r="M313">
        <v>-5.5476347646033937E-3</v>
      </c>
      <c r="N313">
        <v>-5.5242277430980194E-3</v>
      </c>
      <c r="O313">
        <v>-5.5442680656872653E-3</v>
      </c>
      <c r="P313">
        <v>-5.5570805955808024E-3</v>
      </c>
    </row>
    <row r="314" spans="1:16" x14ac:dyDescent="0.25">
      <c r="A314" s="1">
        <v>311</v>
      </c>
      <c r="B314" s="5">
        <v>-5.5655558284320502E-3</v>
      </c>
      <c r="C314">
        <v>-5.6304158388457808E-3</v>
      </c>
      <c r="D314">
        <v>-4.9199765714135332E-3</v>
      </c>
      <c r="E314" s="5">
        <v>-5.55705494982926E-3</v>
      </c>
      <c r="F314">
        <v>-5.4781852646033956E-3</v>
      </c>
      <c r="G314">
        <v>-5.6851788097646797E-3</v>
      </c>
      <c r="H314">
        <v>-5.3363979122962946E-3</v>
      </c>
      <c r="I314">
        <v>-5.7205658353584451E-3</v>
      </c>
      <c r="J314">
        <v>-5.3696040871840378E-3</v>
      </c>
      <c r="K314">
        <v>-5.5595239796126378E-3</v>
      </c>
      <c r="L314">
        <v>-5.5495116403784378E-3</v>
      </c>
      <c r="M314">
        <v>-5.5476791871840389E-3</v>
      </c>
      <c r="N314">
        <v>-5.5243605387969444E-3</v>
      </c>
      <c r="O314">
        <v>-5.5442830830386624E-3</v>
      </c>
      <c r="P314">
        <v>-5.557038352477406E-3</v>
      </c>
    </row>
    <row r="315" spans="1:16" x14ac:dyDescent="0.25">
      <c r="A315" s="1">
        <v>312</v>
      </c>
      <c r="B315" s="5">
        <v>-5.5642908100699403E-3</v>
      </c>
      <c r="C315">
        <v>-5.6299715265851783E-3</v>
      </c>
      <c r="D315">
        <v>-4.9237735341591876E-3</v>
      </c>
      <c r="E315" s="5">
        <v>-5.5569478114124403E-3</v>
      </c>
      <c r="F315">
        <v>-5.47834886137759E-3</v>
      </c>
      <c r="G315">
        <v>-5.6857914678291946E-3</v>
      </c>
      <c r="H315">
        <v>-5.33687466383436E-3</v>
      </c>
      <c r="I315">
        <v>-5.7226416557505638E-3</v>
      </c>
      <c r="J315">
        <v>-5.3705557000872641E-3</v>
      </c>
      <c r="K315">
        <v>-5.5594654968583613E-3</v>
      </c>
      <c r="L315">
        <v>-5.5495113261720842E-3</v>
      </c>
      <c r="M315">
        <v>-5.5477236097646833E-3</v>
      </c>
      <c r="N315">
        <v>-5.5244933344958686E-3</v>
      </c>
      <c r="O315">
        <v>-5.5442981003900596E-3</v>
      </c>
      <c r="P315">
        <v>-5.5569961330927649E-3</v>
      </c>
    </row>
    <row r="316" spans="1:16" x14ac:dyDescent="0.25">
      <c r="A316" s="1">
        <v>313</v>
      </c>
      <c r="B316" s="5">
        <v>-5.5630272208790103E-3</v>
      </c>
      <c r="C316">
        <v>-5.6295273905037748E-3</v>
      </c>
      <c r="D316">
        <v>-4.9275648450320501E-3</v>
      </c>
      <c r="E316" s="5">
        <v>-5.5568407066100001E-3</v>
      </c>
      <c r="F316">
        <v>-5.4785124581517826E-3</v>
      </c>
      <c r="G316">
        <v>-5.6864041258937121E-3</v>
      </c>
      <c r="H316">
        <v>-5.3373514153724254E-3</v>
      </c>
      <c r="I316">
        <v>-5.7247174761426833E-3</v>
      </c>
      <c r="J316">
        <v>-5.3715073129904896E-3</v>
      </c>
      <c r="K316">
        <v>-5.5594072110940352E-3</v>
      </c>
      <c r="L316">
        <v>-5.5495110120173229E-3</v>
      </c>
      <c r="M316">
        <v>-5.5477680323453293E-3</v>
      </c>
      <c r="N316">
        <v>-5.5246261301947937E-3</v>
      </c>
      <c r="O316">
        <v>-5.5443131177414576E-3</v>
      </c>
      <c r="P316">
        <v>-5.5569539374069089E-3</v>
      </c>
    </row>
    <row r="317" spans="1:16" x14ac:dyDescent="0.25">
      <c r="A317" s="1">
        <v>314</v>
      </c>
      <c r="B317" s="5">
        <v>-5.5617650582056796E-3</v>
      </c>
      <c r="C317">
        <v>-5.6290834304968049E-3</v>
      </c>
      <c r="D317">
        <v>-4.9313505166421632E-3</v>
      </c>
      <c r="E317" s="5">
        <v>-5.5567336354596401E-3</v>
      </c>
      <c r="F317">
        <v>-5.478676054925977E-3</v>
      </c>
      <c r="G317">
        <v>-5.6870167839582278E-3</v>
      </c>
      <c r="H317">
        <v>-5.3378281669104891E-3</v>
      </c>
      <c r="I317">
        <v>-5.7267932965348054E-3</v>
      </c>
      <c r="J317">
        <v>-5.3724589258937151E-3</v>
      </c>
      <c r="K317">
        <v>-5.5593491217980793E-3</v>
      </c>
      <c r="L317">
        <v>-5.549510697914142E-3</v>
      </c>
      <c r="M317">
        <v>-5.5478124549259737E-3</v>
      </c>
      <c r="N317">
        <v>-5.5247589258937187E-3</v>
      </c>
      <c r="O317">
        <v>-5.5443281350928556E-3</v>
      </c>
      <c r="P317">
        <v>-5.5569117653998896E-3</v>
      </c>
    </row>
    <row r="318" spans="1:16" x14ac:dyDescent="0.25">
      <c r="A318" s="1">
        <v>315</v>
      </c>
      <c r="B318" s="5">
        <v>-5.5605043194039E-3</v>
      </c>
      <c r="C318">
        <v>-5.6286396464595868E-3</v>
      </c>
      <c r="D318">
        <v>-4.9351305615620844E-3</v>
      </c>
      <c r="E318" s="5">
        <v>-5.5566265979991201E-3</v>
      </c>
      <c r="F318">
        <v>-5.4788396517001696E-3</v>
      </c>
      <c r="G318">
        <v>-5.6876294420227444E-3</v>
      </c>
      <c r="H318">
        <v>-5.3383049184485536E-3</v>
      </c>
      <c r="I318">
        <v>-5.728869116926924E-3</v>
      </c>
      <c r="J318">
        <v>-5.3734105387969414E-3</v>
      </c>
      <c r="K318">
        <v>-5.5592912284506231E-3</v>
      </c>
      <c r="L318">
        <v>-5.5495103838625291E-3</v>
      </c>
      <c r="M318">
        <v>-5.5478568775066198E-3</v>
      </c>
      <c r="N318">
        <v>-5.5248917215926429E-3</v>
      </c>
      <c r="O318">
        <v>-5.5443431524442536E-3</v>
      </c>
      <c r="P318">
        <v>-5.5568696170517802E-3</v>
      </c>
    </row>
    <row r="319" spans="1:16" x14ac:dyDescent="0.25">
      <c r="A319" s="1">
        <v>316</v>
      </c>
      <c r="B319" s="5">
        <v>-5.5592450018350798E-3</v>
      </c>
      <c r="C319">
        <v>-5.628196038287514E-3</v>
      </c>
      <c r="D319">
        <v>-4.9389049923270253E-3</v>
      </c>
      <c r="E319" s="5">
        <v>-5.5565195942662397E-3</v>
      </c>
      <c r="F319">
        <v>-5.479003248474364E-3</v>
      </c>
      <c r="G319">
        <v>-5.6882421000872601E-3</v>
      </c>
      <c r="H319">
        <v>-5.3387816699866182E-3</v>
      </c>
      <c r="I319">
        <v>-5.7309449373190444E-3</v>
      </c>
      <c r="J319">
        <v>-5.3743621517001669E-3</v>
      </c>
      <c r="K319">
        <v>-5.55923353053356E-3</v>
      </c>
      <c r="L319">
        <v>-5.5495100698624723E-3</v>
      </c>
      <c r="M319">
        <v>-5.5479013000872641E-3</v>
      </c>
      <c r="N319">
        <v>-5.525024517291568E-3</v>
      </c>
      <c r="O319">
        <v>-5.5443581697956516E-3</v>
      </c>
      <c r="P319">
        <v>-5.5568274923426756E-3</v>
      </c>
    </row>
    <row r="320" spans="1:16" x14ac:dyDescent="0.25">
      <c r="A320" s="1">
        <v>317</v>
      </c>
      <c r="B320" s="5">
        <v>-5.5579871028681302E-3</v>
      </c>
      <c r="C320">
        <v>-5.6277526058760748E-3</v>
      </c>
      <c r="D320">
        <v>-4.9426738214349919E-3</v>
      </c>
      <c r="E320" s="5">
        <v>-5.5564126242988697E-3</v>
      </c>
      <c r="F320">
        <v>-5.4791668452485584E-3</v>
      </c>
      <c r="G320">
        <v>-5.6888547581517759E-3</v>
      </c>
      <c r="H320">
        <v>-5.3392584215246827E-3</v>
      </c>
      <c r="I320">
        <v>-5.7330207577111639E-3</v>
      </c>
      <c r="J320">
        <v>-5.3753137646033924E-3</v>
      </c>
      <c r="K320">
        <v>-5.5591760275305021E-3</v>
      </c>
      <c r="L320">
        <v>-5.5495097559139566E-3</v>
      </c>
      <c r="M320">
        <v>-5.5479457226679093E-3</v>
      </c>
      <c r="N320">
        <v>-5.5251573129904931E-3</v>
      </c>
      <c r="O320">
        <v>-5.5443731871470496E-3</v>
      </c>
      <c r="P320">
        <v>-5.5567853912526976E-3</v>
      </c>
    </row>
    <row r="321" spans="1:16" x14ac:dyDescent="0.25">
      <c r="A321" s="1">
        <v>318</v>
      </c>
      <c r="B321" s="5">
        <v>-5.5567306198793798E-3</v>
      </c>
      <c r="C321">
        <v>-5.6273093491208273E-3</v>
      </c>
      <c r="D321">
        <v>-4.946437061346922E-3</v>
      </c>
      <c r="E321" s="5">
        <v>-5.5563056881349597E-3</v>
      </c>
      <c r="F321">
        <v>-5.479330442022751E-3</v>
      </c>
      <c r="G321">
        <v>-5.6894674162162916E-3</v>
      </c>
      <c r="H321">
        <v>-5.3397351730627473E-3</v>
      </c>
      <c r="I321">
        <v>-5.7350965781032852E-3</v>
      </c>
      <c r="J321">
        <v>-5.3762653775066187E-3</v>
      </c>
      <c r="K321">
        <v>-5.5591187189267827E-3</v>
      </c>
      <c r="L321">
        <v>-5.5495094420169718E-3</v>
      </c>
      <c r="M321">
        <v>-5.5479901452485554E-3</v>
      </c>
      <c r="N321">
        <v>-5.5252901086894173E-3</v>
      </c>
      <c r="O321">
        <v>-5.5443882044984476E-3</v>
      </c>
      <c r="P321">
        <v>-5.5567433137619854E-3</v>
      </c>
    </row>
    <row r="322" spans="1:16" x14ac:dyDescent="0.25">
      <c r="A322" s="1">
        <v>319</v>
      </c>
      <c r="B322" s="5">
        <v>-5.5554755502525499E-3</v>
      </c>
      <c r="C322">
        <v>-5.6268662679174204E-3</v>
      </c>
      <c r="D322">
        <v>-4.9501947244868193E-3</v>
      </c>
      <c r="E322" s="5">
        <v>-5.5561987858124802E-3</v>
      </c>
      <c r="F322">
        <v>-5.4794940387969454E-3</v>
      </c>
      <c r="G322">
        <v>-5.6900800742808091E-3</v>
      </c>
      <c r="H322">
        <v>-5.3402119246008118E-3</v>
      </c>
      <c r="I322">
        <v>-5.7371723984954047E-3</v>
      </c>
      <c r="J322">
        <v>-5.377216990409845E-3</v>
      </c>
      <c r="K322">
        <v>-5.5590616042094504E-3</v>
      </c>
      <c r="L322">
        <v>-5.5495091281715023E-3</v>
      </c>
      <c r="M322">
        <v>-5.5480345678291998E-3</v>
      </c>
      <c r="N322">
        <v>-5.5254229043883423E-3</v>
      </c>
      <c r="O322">
        <v>-5.5444032218498456E-3</v>
      </c>
      <c r="P322">
        <v>-5.5567012598506998E-3</v>
      </c>
    </row>
    <row r="323" spans="1:16" x14ac:dyDescent="0.25">
      <c r="A323" s="1">
        <v>320</v>
      </c>
      <c r="B323" s="5">
        <v>-5.5542218913787501E-3</v>
      </c>
      <c r="C323">
        <v>-5.6264233621615874E-3</v>
      </c>
      <c r="D323">
        <v>-4.9539468232418886E-3</v>
      </c>
      <c r="E323" s="5">
        <v>-5.5560919173694902E-3</v>
      </c>
      <c r="F323">
        <v>-5.479657635571138E-3</v>
      </c>
      <c r="G323">
        <v>-5.6906927323453248E-3</v>
      </c>
      <c r="H323">
        <v>-5.3406886761388763E-3</v>
      </c>
      <c r="I323">
        <v>-5.739248218887525E-3</v>
      </c>
      <c r="J323">
        <v>-5.3781686033130697E-3</v>
      </c>
      <c r="K323">
        <v>-5.5590046828672603E-3</v>
      </c>
      <c r="L323">
        <v>-5.5495088143775392E-3</v>
      </c>
      <c r="M323">
        <v>-5.548078990409845E-3</v>
      </c>
      <c r="N323">
        <v>-5.5255557000872674E-3</v>
      </c>
      <c r="O323">
        <v>-5.5444182392012436E-3</v>
      </c>
      <c r="P323">
        <v>-5.5566592294990303E-3</v>
      </c>
    </row>
    <row r="324" spans="1:16" x14ac:dyDescent="0.25">
      <c r="A324" s="1">
        <v>321</v>
      </c>
      <c r="B324" s="5">
        <v>-5.5529696406564199E-3</v>
      </c>
      <c r="C324">
        <v>-5.625980631749134E-3</v>
      </c>
      <c r="D324">
        <v>-4.9576933699626863E-3</v>
      </c>
      <c r="E324" s="5">
        <v>-5.5559850828440904E-3</v>
      </c>
      <c r="F324">
        <v>-5.4798212323453324E-3</v>
      </c>
      <c r="G324">
        <v>-5.6913053904098414E-3</v>
      </c>
      <c r="H324">
        <v>-5.3411654276769409E-3</v>
      </c>
      <c r="I324">
        <v>-5.7413240392796454E-3</v>
      </c>
      <c r="J324">
        <v>-5.379120216216296E-3</v>
      </c>
      <c r="K324">
        <v>-5.5589479543906965E-3</v>
      </c>
      <c r="L324">
        <v>-5.5495085006350671E-3</v>
      </c>
      <c r="M324">
        <v>-5.5481234129904902E-3</v>
      </c>
      <c r="N324">
        <v>-5.5256884957861916E-3</v>
      </c>
      <c r="O324">
        <v>-5.5444332565526416E-3</v>
      </c>
      <c r="P324">
        <v>-5.5566172226871819E-3</v>
      </c>
    </row>
    <row r="325" spans="1:16" x14ac:dyDescent="0.25">
      <c r="A325" s="1">
        <v>322</v>
      </c>
      <c r="B325" s="5">
        <v>-5.5517187954913201E-3</v>
      </c>
      <c r="C325">
        <v>-5.6255380765759576E-3</v>
      </c>
      <c r="D325">
        <v>-4.961434376963233E-3</v>
      </c>
      <c r="E325" s="5">
        <v>-5.5558782822744696E-3</v>
      </c>
      <c r="F325">
        <v>-5.479984829119525E-3</v>
      </c>
      <c r="G325">
        <v>-5.6919180484743563E-3</v>
      </c>
      <c r="H325">
        <v>-5.3416421792150054E-3</v>
      </c>
      <c r="I325">
        <v>-5.7433998596717649E-3</v>
      </c>
      <c r="J325">
        <v>-5.3800718291195223E-3</v>
      </c>
      <c r="K325">
        <v>-5.5588914182718979E-3</v>
      </c>
      <c r="L325">
        <v>-5.5495081869440747E-3</v>
      </c>
      <c r="M325">
        <v>-5.5481678355711354E-3</v>
      </c>
      <c r="N325">
        <v>-5.5258212914851166E-3</v>
      </c>
      <c r="O325">
        <v>-5.5444482739040388E-3</v>
      </c>
      <c r="P325">
        <v>-5.5565752393953848E-3</v>
      </c>
    </row>
    <row r="326" spans="1:16" x14ac:dyDescent="0.25">
      <c r="A326" s="1">
        <v>323</v>
      </c>
      <c r="B326" s="5">
        <v>-5.5504693532964699E-3</v>
      </c>
      <c r="C326">
        <v>-5.6250956965380409E-3</v>
      </c>
      <c r="D326">
        <v>-4.9651698565211684E-3</v>
      </c>
      <c r="E326" s="5">
        <v>-5.5557715156988397E-3</v>
      </c>
      <c r="F326">
        <v>-5.4801484258937194E-3</v>
      </c>
      <c r="G326">
        <v>-5.6925307065388729E-3</v>
      </c>
      <c r="H326">
        <v>-5.34211893075307E-3</v>
      </c>
      <c r="I326">
        <v>-5.7454756800638862E-3</v>
      </c>
      <c r="J326">
        <v>-5.3810234420227478E-3</v>
      </c>
      <c r="K326">
        <v>-5.5588350740047128E-3</v>
      </c>
      <c r="L326">
        <v>-5.549507873304548E-3</v>
      </c>
      <c r="M326">
        <v>-5.5482122581517806E-3</v>
      </c>
      <c r="N326">
        <v>-5.5259540871840408E-3</v>
      </c>
      <c r="O326">
        <v>-5.5444632912554368E-3</v>
      </c>
      <c r="P326">
        <v>-5.556533279603891E-3</v>
      </c>
    </row>
    <row r="327" spans="1:16" x14ac:dyDescent="0.25">
      <c r="A327" s="1">
        <v>324</v>
      </c>
      <c r="B327" s="5">
        <v>-5.5492213114921602E-3</v>
      </c>
      <c r="C327">
        <v>-5.6246534915314374E-3</v>
      </c>
      <c r="D327">
        <v>-4.9688998208778784E-3</v>
      </c>
      <c r="E327" s="5">
        <v>-5.5556647831555101E-3</v>
      </c>
      <c r="F327">
        <v>-5.480312022667912E-3</v>
      </c>
      <c r="G327">
        <v>-5.6931433646033886E-3</v>
      </c>
      <c r="H327">
        <v>-5.3425956822911354E-3</v>
      </c>
      <c r="I327">
        <v>-5.7475515004560074E-3</v>
      </c>
      <c r="J327">
        <v>-5.3819750549259733E-3</v>
      </c>
      <c r="K327">
        <v>-5.5587789210846698E-3</v>
      </c>
      <c r="L327">
        <v>-5.5495075597164758E-3</v>
      </c>
      <c r="M327">
        <v>-5.5482566807324258E-3</v>
      </c>
      <c r="N327">
        <v>-5.5260868828829659E-3</v>
      </c>
      <c r="O327">
        <v>-5.5444783086068348E-3</v>
      </c>
      <c r="P327">
        <v>-5.5564913432929741E-3</v>
      </c>
    </row>
    <row r="328" spans="1:16" x14ac:dyDescent="0.25">
      <c r="A328" s="1">
        <v>325</v>
      </c>
      <c r="B328" s="5">
        <v>-5.5479746675059002E-3</v>
      </c>
      <c r="C328">
        <v>-5.6242114614522892E-3</v>
      </c>
      <c r="D328">
        <v>-4.9726242822386224E-3</v>
      </c>
      <c r="E328" s="5">
        <v>-5.5555580846828097E-3</v>
      </c>
      <c r="F328">
        <v>-5.4804756194421064E-3</v>
      </c>
      <c r="G328">
        <v>-5.6937560226679052E-3</v>
      </c>
      <c r="H328">
        <v>-5.3430724338291991E-3</v>
      </c>
      <c r="I328">
        <v>-5.7496273208481278E-3</v>
      </c>
      <c r="J328">
        <v>-5.3829266678291996E-3</v>
      </c>
      <c r="K328">
        <v>-5.5587229590089689E-3</v>
      </c>
      <c r="L328">
        <v>-5.5495072461798443E-3</v>
      </c>
      <c r="M328">
        <v>-5.548301103313071E-3</v>
      </c>
      <c r="N328">
        <v>-5.5262196785818909E-3</v>
      </c>
      <c r="O328">
        <v>-5.5444933259582328E-3</v>
      </c>
      <c r="P328">
        <v>-5.5564494304429311E-3</v>
      </c>
    </row>
    <row r="329" spans="1:16" x14ac:dyDescent="0.25">
      <c r="A329" s="1">
        <v>326</v>
      </c>
      <c r="B329" s="5">
        <v>-5.5467294187723703E-3</v>
      </c>
      <c r="C329">
        <v>-5.62376960619682E-3</v>
      </c>
      <c r="D329">
        <v>-4.9763432527726763E-3</v>
      </c>
      <c r="E329" s="5">
        <v>-5.5554514203191704E-3</v>
      </c>
      <c r="F329">
        <v>-5.4806392162162999E-3</v>
      </c>
      <c r="G329">
        <v>-5.6943686807324218E-3</v>
      </c>
      <c r="H329">
        <v>-5.3435491853672636E-3</v>
      </c>
      <c r="I329">
        <v>-5.7517031412402473E-3</v>
      </c>
      <c r="J329">
        <v>-5.3838782807324251E-3</v>
      </c>
      <c r="K329">
        <v>-5.5586671872764762E-3</v>
      </c>
      <c r="L329">
        <v>-5.5495069326946403E-3</v>
      </c>
      <c r="M329">
        <v>-5.5483455258937163E-3</v>
      </c>
      <c r="N329">
        <v>-5.5263524742808151E-3</v>
      </c>
      <c r="O329">
        <v>-5.5445083433096299E-3</v>
      </c>
      <c r="P329">
        <v>-5.5564075410340788E-3</v>
      </c>
    </row>
    <row r="330" spans="1:16" x14ac:dyDescent="0.25">
      <c r="A330" s="1">
        <v>327</v>
      </c>
      <c r="B330" s="5">
        <v>-5.5454855627334503E-3</v>
      </c>
      <c r="C330">
        <v>-5.6233279256613349E-3</v>
      </c>
      <c r="D330">
        <v>-4.9800567446134621E-3</v>
      </c>
      <c r="E330" s="5">
        <v>-5.5553447901030596E-3</v>
      </c>
      <c r="F330">
        <v>-5.4808028129904934E-3</v>
      </c>
      <c r="G330">
        <v>-5.6949813387969384E-3</v>
      </c>
      <c r="H330">
        <v>-5.3440259369053273E-3</v>
      </c>
      <c r="I330">
        <v>-5.7537789616323694E-3</v>
      </c>
      <c r="J330">
        <v>-5.3848298936356514E-3</v>
      </c>
      <c r="K330">
        <v>-5.5586116053877224E-3</v>
      </c>
      <c r="L330">
        <v>-5.5495066192608536E-3</v>
      </c>
      <c r="M330">
        <v>-5.5483899484743606E-3</v>
      </c>
      <c r="N330">
        <v>-5.5264852699797402E-3</v>
      </c>
      <c r="O330">
        <v>-5.5445233606610279E-3</v>
      </c>
      <c r="P330">
        <v>-5.5563656750467587E-3</v>
      </c>
    </row>
    <row r="331" spans="1:16" x14ac:dyDescent="0.25">
      <c r="A331" s="1">
        <v>328</v>
      </c>
      <c r="B331" s="5">
        <v>-5.5442430968381199E-3</v>
      </c>
      <c r="C331">
        <v>-5.6228864197422268E-3</v>
      </c>
      <c r="D331">
        <v>-4.9837647698586758E-3</v>
      </c>
      <c r="E331" s="5">
        <v>-5.5552381940730004E-3</v>
      </c>
      <c r="F331">
        <v>-5.4809664097646869E-3</v>
      </c>
      <c r="G331">
        <v>-5.6955939968614542E-3</v>
      </c>
      <c r="H331">
        <v>-5.3445026884433927E-3</v>
      </c>
      <c r="I331">
        <v>-5.7558547820244881E-3</v>
      </c>
      <c r="J331">
        <v>-5.3857815065388769E-3</v>
      </c>
      <c r="K331">
        <v>-5.5585562128448859E-3</v>
      </c>
      <c r="L331">
        <v>-5.5495063058784693E-3</v>
      </c>
      <c r="M331">
        <v>-5.5484343710550067E-3</v>
      </c>
      <c r="N331">
        <v>-5.5266180656786644E-3</v>
      </c>
      <c r="O331">
        <v>-5.5445383780124259E-3</v>
      </c>
      <c r="P331">
        <v>-5.5563238324613318E-3</v>
      </c>
    </row>
    <row r="332" spans="1:16" x14ac:dyDescent="0.25">
      <c r="A332" s="1">
        <v>329</v>
      </c>
      <c r="B332" s="5">
        <v>-5.5430020185424696E-3</v>
      </c>
      <c r="C332">
        <v>-5.622445088335962E-3</v>
      </c>
      <c r="D332">
        <v>-4.9874673405704232E-3</v>
      </c>
      <c r="E332" s="5">
        <v>-5.5551316322675999E-3</v>
      </c>
      <c r="F332">
        <v>-5.4811300065388804E-3</v>
      </c>
      <c r="G332">
        <v>-5.6962066549259699E-3</v>
      </c>
      <c r="H332">
        <v>-5.3449794399814572E-3</v>
      </c>
      <c r="I332">
        <v>-5.7579306024166093E-3</v>
      </c>
      <c r="J332">
        <v>-5.3867331194421024E-3</v>
      </c>
      <c r="K332">
        <v>-5.5585010091517978E-3</v>
      </c>
      <c r="L332">
        <v>-5.5495059925474736E-3</v>
      </c>
      <c r="M332">
        <v>-5.548478793635651E-3</v>
      </c>
      <c r="N332">
        <v>-5.5267508613775886E-3</v>
      </c>
      <c r="O332">
        <v>-5.544553395363824E-3</v>
      </c>
      <c r="P332">
        <v>-5.5562820132581819E-3</v>
      </c>
    </row>
    <row r="333" spans="1:16" x14ac:dyDescent="0.25">
      <c r="A333" s="1">
        <v>330</v>
      </c>
      <c r="B333" s="5">
        <v>-5.5417623253096703E-3</v>
      </c>
      <c r="C333">
        <v>-5.6220039313390913E-3</v>
      </c>
      <c r="D333">
        <v>-4.9911644687753512E-3</v>
      </c>
      <c r="E333" s="5">
        <v>-5.5550251047255103E-3</v>
      </c>
      <c r="F333">
        <v>-5.4812936033130739E-3</v>
      </c>
      <c r="G333">
        <v>-5.6968193129904856E-3</v>
      </c>
      <c r="H333">
        <v>-5.3454561915195218E-3</v>
      </c>
      <c r="I333">
        <v>-5.7600064228087279E-3</v>
      </c>
      <c r="J333">
        <v>-5.3876847323453287E-3</v>
      </c>
      <c r="K333">
        <v>-5.5584459938139257E-3</v>
      </c>
      <c r="L333">
        <v>-5.5495056792678587E-3</v>
      </c>
      <c r="M333">
        <v>-5.5485232162162971E-3</v>
      </c>
      <c r="N333">
        <v>-5.5268836570765154E-3</v>
      </c>
      <c r="O333">
        <v>-5.544568412715222E-3</v>
      </c>
      <c r="P333">
        <v>-5.5562402174177154E-3</v>
      </c>
    </row>
    <row r="334" spans="1:16" x14ac:dyDescent="0.25">
      <c r="A334" s="1">
        <v>331</v>
      </c>
      <c r="B334" s="5">
        <v>-5.5405240146099198E-3</v>
      </c>
      <c r="C334">
        <v>-5.6215629486482486E-3</v>
      </c>
      <c r="D334">
        <v>-4.9948561664647714E-3</v>
      </c>
      <c r="E334" s="5">
        <v>-5.5549186114854402E-3</v>
      </c>
      <c r="F334">
        <v>-5.4814572000872674E-3</v>
      </c>
      <c r="G334">
        <v>-5.6974319710550022E-3</v>
      </c>
      <c r="H334">
        <v>-5.3459329430575863E-3</v>
      </c>
      <c r="I334">
        <v>-5.7620822432008492E-3</v>
      </c>
      <c r="J334">
        <v>-5.3886363452485542E-3</v>
      </c>
      <c r="K334">
        <v>-5.5583911663383773E-3</v>
      </c>
      <c r="L334">
        <v>-5.5495053660396089E-3</v>
      </c>
      <c r="M334">
        <v>-5.5485676387969406E-3</v>
      </c>
      <c r="N334">
        <v>-5.5270164527754387E-3</v>
      </c>
      <c r="O334">
        <v>-5.54458343006662E-3</v>
      </c>
      <c r="P334">
        <v>-5.5561984449203601E-3</v>
      </c>
    </row>
    <row r="335" spans="1:16" x14ac:dyDescent="0.25">
      <c r="A335" s="1">
        <v>332</v>
      </c>
      <c r="B335" s="5">
        <v>-5.5392870839204699E-3</v>
      </c>
      <c r="C335">
        <v>-5.6211221401601501E-3</v>
      </c>
      <c r="D335">
        <v>-4.9985424455947997E-3</v>
      </c>
      <c r="E335" s="5">
        <v>-5.5548121525861704E-3</v>
      </c>
      <c r="F335">
        <v>-5.48162079686146E-3</v>
      </c>
      <c r="G335">
        <v>-5.698044629119518E-3</v>
      </c>
      <c r="H335">
        <v>-5.3464096945956508E-3</v>
      </c>
      <c r="I335">
        <v>-5.7641580635929678E-3</v>
      </c>
      <c r="J335">
        <v>-5.3895879581517814E-3</v>
      </c>
      <c r="K335">
        <v>-5.5583365262338816E-3</v>
      </c>
      <c r="L335">
        <v>-5.5495050528627096E-3</v>
      </c>
      <c r="M335">
        <v>-5.5486120613775867E-3</v>
      </c>
      <c r="N335">
        <v>-5.5271492484743638E-3</v>
      </c>
      <c r="O335">
        <v>-5.544598447418018E-3</v>
      </c>
      <c r="P335">
        <v>-5.5561566957465659E-3</v>
      </c>
    </row>
    <row r="336" spans="1:16" x14ac:dyDescent="0.25">
      <c r="A336" s="1">
        <v>333</v>
      </c>
      <c r="B336" s="5">
        <v>-5.5380515307255299E-3</v>
      </c>
      <c r="C336">
        <v>-5.6206815057715919E-3</v>
      </c>
      <c r="D336">
        <v>-5.0022233180864748E-3</v>
      </c>
      <c r="E336" s="5">
        <v>-5.5547057280665403E-3</v>
      </c>
      <c r="F336">
        <v>-5.4817843936356544E-3</v>
      </c>
      <c r="G336">
        <v>-5.6986572871840346E-3</v>
      </c>
      <c r="H336">
        <v>-5.3468864461337154E-3</v>
      </c>
      <c r="I336">
        <v>-5.7662338839850873E-3</v>
      </c>
      <c r="J336">
        <v>-5.3905395710550051E-3</v>
      </c>
      <c r="K336">
        <v>-5.5582820730107861E-3</v>
      </c>
      <c r="L336">
        <v>-5.549504739737152E-3</v>
      </c>
      <c r="M336">
        <v>-5.5486564839582319E-3</v>
      </c>
      <c r="N336">
        <v>-5.5272820441732888E-3</v>
      </c>
      <c r="O336">
        <v>-5.544613464769416E-3</v>
      </c>
      <c r="P336">
        <v>-5.556114969876803E-3</v>
      </c>
    </row>
    <row r="337" spans="1:16" x14ac:dyDescent="0.25">
      <c r="A337" s="1">
        <v>334</v>
      </c>
      <c r="B337" s="5">
        <v>-5.5368173525162804E-3</v>
      </c>
      <c r="C337">
        <v>-5.6202410453794491E-3</v>
      </c>
      <c r="D337">
        <v>-5.0058987958258982E-3</v>
      </c>
      <c r="E337" s="5">
        <v>-5.5545993379654502E-3</v>
      </c>
      <c r="F337">
        <v>-5.4819479904098479E-3</v>
      </c>
      <c r="G337">
        <v>-5.6992699452485503E-3</v>
      </c>
      <c r="H337">
        <v>-5.3473631976717799E-3</v>
      </c>
      <c r="I337">
        <v>-5.7683097043772077E-3</v>
      </c>
      <c r="J337">
        <v>-5.3914911839582306E-3</v>
      </c>
      <c r="K337">
        <v>-5.5582278061810488E-3</v>
      </c>
      <c r="L337">
        <v>-5.5495044266629214E-3</v>
      </c>
      <c r="M337">
        <v>-5.5487009065388771E-3</v>
      </c>
      <c r="N337">
        <v>-5.527414839872213E-3</v>
      </c>
      <c r="O337">
        <v>-5.5446284821208131E-3</v>
      </c>
      <c r="P337">
        <v>-5.5560732672915664E-3</v>
      </c>
    </row>
    <row r="338" spans="1:16" x14ac:dyDescent="0.25">
      <c r="A338" s="1">
        <v>335</v>
      </c>
      <c r="B338" s="5">
        <v>-5.5355845467908197E-3</v>
      </c>
      <c r="C338">
        <v>-5.6198007588806878E-3</v>
      </c>
      <c r="D338">
        <v>-5.0095688906643494E-3</v>
      </c>
      <c r="E338" s="5">
        <v>-5.55449298232187E-3</v>
      </c>
      <c r="F338">
        <v>-5.4821115871840414E-3</v>
      </c>
      <c r="G338">
        <v>-5.699882603313066E-3</v>
      </c>
      <c r="H338">
        <v>-5.3478399492098436E-3</v>
      </c>
      <c r="I338">
        <v>-5.770385524769329E-3</v>
      </c>
      <c r="J338">
        <v>-5.3924427968614578E-3</v>
      </c>
      <c r="K338">
        <v>-5.5581737252582575E-3</v>
      </c>
      <c r="L338">
        <v>-5.5495041136400056E-3</v>
      </c>
      <c r="M338">
        <v>-5.5487453291195232E-3</v>
      </c>
      <c r="N338">
        <v>-5.5275476355711381E-3</v>
      </c>
      <c r="O338">
        <v>-5.5446434994722111E-3</v>
      </c>
      <c r="P338">
        <v>-5.5560315879713698E-3</v>
      </c>
    </row>
    <row r="339" spans="1:16" x14ac:dyDescent="0.25">
      <c r="A339" s="1">
        <v>336</v>
      </c>
      <c r="B339" s="5">
        <v>-5.5343531110541699E-3</v>
      </c>
      <c r="C339">
        <v>-5.6193606461723443E-3</v>
      </c>
      <c r="D339">
        <v>-5.0132336144184247E-3</v>
      </c>
      <c r="E339" s="5">
        <v>-5.5543866611748203E-3</v>
      </c>
      <c r="F339">
        <v>-5.4822751839582349E-3</v>
      </c>
      <c r="G339">
        <v>-5.7004952613775826E-3</v>
      </c>
      <c r="H339">
        <v>-5.3483167007479081E-3</v>
      </c>
      <c r="I339">
        <v>-5.7724613451614502E-3</v>
      </c>
      <c r="J339">
        <v>-5.3933944097646833E-3</v>
      </c>
      <c r="K339">
        <v>-5.5581198297575728E-3</v>
      </c>
      <c r="L339">
        <v>-5.5495038006683909E-3</v>
      </c>
      <c r="M339">
        <v>-5.5487897517001684E-3</v>
      </c>
      <c r="N339">
        <v>-5.5276804312700623E-3</v>
      </c>
      <c r="O339">
        <v>-5.5446585168236091E-3</v>
      </c>
      <c r="P339">
        <v>-5.5559899318967506E-3</v>
      </c>
    </row>
    <row r="340" spans="1:16" x14ac:dyDescent="0.25">
      <c r="A340" s="1">
        <v>337</v>
      </c>
      <c r="B340" s="5">
        <v>-5.5331230428182204E-3</v>
      </c>
      <c r="C340">
        <v>-5.6189207071515382E-3</v>
      </c>
      <c r="D340">
        <v>-5.0168929788701562E-3</v>
      </c>
      <c r="E340" s="5">
        <v>-5.5542803745633803E-3</v>
      </c>
      <c r="F340">
        <v>-5.4824387807324284E-3</v>
      </c>
      <c r="G340">
        <v>-5.7011079194420984E-3</v>
      </c>
      <c r="H340">
        <v>-5.3487934522859727E-3</v>
      </c>
      <c r="I340">
        <v>-5.7745371655535688E-3</v>
      </c>
      <c r="J340">
        <v>-5.3943460226679087E-3</v>
      </c>
      <c r="K340">
        <v>-5.5580661191957535E-3</v>
      </c>
      <c r="L340">
        <v>-5.5495034877480658E-3</v>
      </c>
      <c r="M340">
        <v>-5.5488341742808128E-3</v>
      </c>
      <c r="N340">
        <v>-5.5278132269689874E-3</v>
      </c>
      <c r="O340">
        <v>-5.5446735341750063E-3</v>
      </c>
      <c r="P340">
        <v>-5.5559482990482686E-3</v>
      </c>
    </row>
    <row r="341" spans="1:16" x14ac:dyDescent="0.25">
      <c r="A341" s="1">
        <v>338</v>
      </c>
      <c r="B341" s="5">
        <v>-5.5318943396017103E-3</v>
      </c>
      <c r="C341">
        <v>-5.6184809417154811E-3</v>
      </c>
      <c r="D341">
        <v>-5.020546995767144E-3</v>
      </c>
      <c r="E341" s="5">
        <v>-5.5541741225267E-3</v>
      </c>
      <c r="F341">
        <v>-5.4826023775066219E-3</v>
      </c>
      <c r="G341">
        <v>-5.701720577506615E-3</v>
      </c>
      <c r="H341">
        <v>-5.3492702038240372E-3</v>
      </c>
      <c r="I341">
        <v>-5.7766129859456866E-3</v>
      </c>
      <c r="J341">
        <v>-5.3952976355711351E-3</v>
      </c>
      <c r="K341">
        <v>-5.5580125930911814E-3</v>
      </c>
      <c r="L341">
        <v>-5.5495031748790183E-3</v>
      </c>
      <c r="M341">
        <v>-5.548878596861458E-3</v>
      </c>
      <c r="N341">
        <v>-5.5279460226679124E-3</v>
      </c>
      <c r="O341">
        <v>-5.5446885515264043E-3</v>
      </c>
      <c r="P341">
        <v>-5.5559066894065017E-3</v>
      </c>
    </row>
    <row r="342" spans="1:16" x14ac:dyDescent="0.25">
      <c r="A342" s="1">
        <v>339</v>
      </c>
      <c r="B342" s="5">
        <v>-5.5306669989302103E-3</v>
      </c>
      <c r="C342">
        <v>-5.6180413497614514E-3</v>
      </c>
      <c r="D342">
        <v>-5.0241956768226764E-3</v>
      </c>
      <c r="E342" s="5">
        <v>-5.5540679051039902E-3</v>
      </c>
      <c r="F342">
        <v>-5.4827659742808146E-3</v>
      </c>
      <c r="G342">
        <v>-5.7023332355711307E-3</v>
      </c>
      <c r="H342">
        <v>-5.3497469553621018E-3</v>
      </c>
      <c r="I342">
        <v>-5.7786888063378113E-3</v>
      </c>
      <c r="J342">
        <v>-5.3962492484743614E-3</v>
      </c>
      <c r="K342">
        <v>-5.5579592509637588E-3</v>
      </c>
      <c r="L342">
        <v>-5.5495028620612353E-3</v>
      </c>
      <c r="M342">
        <v>-5.5489230194421032E-3</v>
      </c>
      <c r="N342">
        <v>-5.5280788183668366E-3</v>
      </c>
      <c r="O342">
        <v>-5.5447035688778023E-3</v>
      </c>
      <c r="P342">
        <v>-5.5558651029520524E-3</v>
      </c>
    </row>
    <row r="343" spans="1:16" x14ac:dyDescent="0.25">
      <c r="A343" s="1">
        <v>340</v>
      </c>
      <c r="B343" s="5">
        <v>-5.5294410183360501E-3</v>
      </c>
      <c r="C343">
        <v>-5.6176019311868133E-3</v>
      </c>
      <c r="D343">
        <v>-5.0278390337158592E-3</v>
      </c>
      <c r="E343" s="5">
        <v>-5.5539617223345199E-3</v>
      </c>
      <c r="F343">
        <v>-5.4829295710550089E-3</v>
      </c>
      <c r="G343">
        <v>-5.7029458936356473E-3</v>
      </c>
      <c r="H343">
        <v>-5.3502237069001663E-3</v>
      </c>
      <c r="I343">
        <v>-5.7807646267299291E-3</v>
      </c>
      <c r="J343">
        <v>-5.397200861377586E-3</v>
      </c>
      <c r="K343">
        <v>-5.5579060923350194E-3</v>
      </c>
      <c r="L343">
        <v>-5.549502549294703E-3</v>
      </c>
      <c r="M343">
        <v>-5.5489674420227484E-3</v>
      </c>
      <c r="N343">
        <v>-5.5282116140657617E-3</v>
      </c>
      <c r="O343">
        <v>-5.5447185862292003E-3</v>
      </c>
      <c r="P343">
        <v>-5.5558235396655454E-3</v>
      </c>
    </row>
    <row r="344" spans="1:16" x14ac:dyDescent="0.25">
      <c r="A344" s="1">
        <v>341</v>
      </c>
      <c r="B344" s="5">
        <v>-5.52821639535837E-3</v>
      </c>
      <c r="C344">
        <v>-5.6171626858890203E-3</v>
      </c>
      <c r="D344">
        <v>-5.0314770780917374E-3</v>
      </c>
      <c r="E344" s="5">
        <v>-5.5538555742576396E-3</v>
      </c>
      <c r="F344">
        <v>-5.4830931678292016E-3</v>
      </c>
      <c r="G344">
        <v>-5.7035585517001639E-3</v>
      </c>
      <c r="H344">
        <v>-5.3507004584382317E-3</v>
      </c>
      <c r="I344">
        <v>-5.7828404471220486E-3</v>
      </c>
      <c r="J344">
        <v>-5.3981524742808124E-3</v>
      </c>
      <c r="K344">
        <v>-5.5578531167280402E-3</v>
      </c>
      <c r="L344">
        <v>-5.5495022365794101E-3</v>
      </c>
      <c r="M344">
        <v>-5.5490118646033936E-3</v>
      </c>
      <c r="N344">
        <v>-5.5283444097646867E-3</v>
      </c>
      <c r="O344">
        <v>-5.5447336035805983E-3</v>
      </c>
      <c r="P344">
        <v>-5.5557819995276222E-3</v>
      </c>
    </row>
    <row r="345" spans="1:16" x14ac:dyDescent="0.25">
      <c r="A345" s="1">
        <v>342</v>
      </c>
      <c r="B345" s="5">
        <v>-5.52699312754301E-3</v>
      </c>
      <c r="C345">
        <v>-5.6167236137655901E-3</v>
      </c>
      <c r="D345">
        <v>-5.0351098215614199E-3</v>
      </c>
      <c r="E345" s="5">
        <v>-5.55374946091273E-3</v>
      </c>
      <c r="F345">
        <v>-5.4832567646033968E-3</v>
      </c>
      <c r="G345">
        <v>-5.7041712097646797E-3</v>
      </c>
      <c r="H345">
        <v>-5.3511772099762963E-3</v>
      </c>
      <c r="I345">
        <v>-5.7849162675141699E-3</v>
      </c>
      <c r="J345">
        <v>-5.3991040871840378E-3</v>
      </c>
      <c r="K345">
        <v>-5.5578003236674582E-3</v>
      </c>
      <c r="L345">
        <v>-5.5495019239153436E-3</v>
      </c>
      <c r="M345">
        <v>-5.5490562871840388E-3</v>
      </c>
      <c r="N345">
        <v>-5.5284772054636109E-3</v>
      </c>
      <c r="O345">
        <v>-5.5447486209319963E-3</v>
      </c>
      <c r="P345">
        <v>-5.5557404825189536E-3</v>
      </c>
    </row>
    <row r="346" spans="1:16" x14ac:dyDescent="0.25">
      <c r="A346" s="1">
        <v>343</v>
      </c>
      <c r="B346" s="5">
        <v>-5.5257712124425701E-3</v>
      </c>
      <c r="C346">
        <v>-5.6162847147141386E-3</v>
      </c>
      <c r="D346">
        <v>-5.0387372757022082E-3</v>
      </c>
      <c r="E346" s="5">
        <v>-5.5536433823392501E-3</v>
      </c>
      <c r="F346">
        <v>-5.4834203613775886E-3</v>
      </c>
      <c r="G346">
        <v>-5.7047838678291954E-3</v>
      </c>
      <c r="H346">
        <v>-5.3516539615143608E-3</v>
      </c>
      <c r="I346">
        <v>-5.786992087906292E-3</v>
      </c>
      <c r="J346">
        <v>-5.4000557000872633E-3</v>
      </c>
      <c r="K346">
        <v>-5.5577477126794736E-3</v>
      </c>
      <c r="L346">
        <v>-5.5495016113024922E-3</v>
      </c>
      <c r="M346">
        <v>-5.549100709764684E-3</v>
      </c>
      <c r="N346">
        <v>-5.528610001162536E-3</v>
      </c>
      <c r="O346">
        <v>-5.5447636382833943E-3</v>
      </c>
      <c r="P346">
        <v>-5.5556989886202252E-3</v>
      </c>
    </row>
    <row r="347" spans="1:16" x14ac:dyDescent="0.25">
      <c r="A347" s="1">
        <v>344</v>
      </c>
      <c r="B347" s="5">
        <v>-5.5245506476162701E-3</v>
      </c>
      <c r="C347">
        <v>-5.6158459886323508E-3</v>
      </c>
      <c r="D347">
        <v>-5.0423594520577061E-3</v>
      </c>
      <c r="E347" s="5">
        <v>-5.5535373385767299E-3</v>
      </c>
      <c r="F347">
        <v>-5.4835839581517829E-3</v>
      </c>
      <c r="G347">
        <v>-5.7053965258937111E-3</v>
      </c>
      <c r="H347">
        <v>-5.3521307130524236E-3</v>
      </c>
      <c r="I347">
        <v>-5.7890679082984106E-3</v>
      </c>
      <c r="J347">
        <v>-5.4010073129904896E-3</v>
      </c>
      <c r="K347">
        <v>-5.557695283291828E-3</v>
      </c>
      <c r="L347">
        <v>-5.5495012987408403E-3</v>
      </c>
      <c r="M347">
        <v>-5.5491451323453293E-3</v>
      </c>
      <c r="N347">
        <v>-5.528742796861461E-3</v>
      </c>
      <c r="O347">
        <v>-5.5447786556347923E-3</v>
      </c>
      <c r="P347">
        <v>-5.5556575178121476E-3</v>
      </c>
    </row>
    <row r="348" spans="1:16" x14ac:dyDescent="0.25">
      <c r="A348" s="1">
        <v>345</v>
      </c>
      <c r="B348" s="5">
        <v>-5.5233314306300596E-3</v>
      </c>
      <c r="C348">
        <v>-5.6154074354179961E-3</v>
      </c>
      <c r="D348">
        <v>-5.0459763621379626E-3</v>
      </c>
      <c r="E348" s="5">
        <v>-5.5534313296647601E-3</v>
      </c>
      <c r="F348">
        <v>-5.4837475549259773E-3</v>
      </c>
      <c r="G348">
        <v>-5.7060091839582277E-3</v>
      </c>
      <c r="H348">
        <v>-5.352607464590489E-3</v>
      </c>
      <c r="I348">
        <v>-5.7911437286905319E-3</v>
      </c>
      <c r="J348">
        <v>-5.401958925893716E-3</v>
      </c>
      <c r="K348">
        <v>-5.5576430350338171E-3</v>
      </c>
      <c r="L348">
        <v>-5.5495009862303784E-3</v>
      </c>
      <c r="M348">
        <v>-5.5491895549259736E-3</v>
      </c>
      <c r="N348">
        <v>-5.5288755925603852E-3</v>
      </c>
      <c r="O348">
        <v>-5.5447936729861886E-3</v>
      </c>
      <c r="P348">
        <v>-5.5556160700754509E-3</v>
      </c>
    </row>
    <row r="349" spans="1:16" x14ac:dyDescent="0.25">
      <c r="A349" s="1">
        <v>346</v>
      </c>
      <c r="B349" s="5">
        <v>-5.5221135590564699E-3</v>
      </c>
      <c r="C349">
        <v>-5.6149690549689261E-3</v>
      </c>
      <c r="D349">
        <v>-5.0495880174195717E-3</v>
      </c>
      <c r="E349" s="5">
        <v>-5.5533253556429799E-3</v>
      </c>
      <c r="F349">
        <v>-5.48391115170017E-3</v>
      </c>
      <c r="G349">
        <v>-5.7066218420227443E-3</v>
      </c>
      <c r="H349">
        <v>-5.3530842161285544E-3</v>
      </c>
      <c r="I349">
        <v>-5.7932195490826514E-3</v>
      </c>
      <c r="J349">
        <v>-5.4029105387969406E-3</v>
      </c>
      <c r="K349">
        <v>-5.5575909674362798E-3</v>
      </c>
      <c r="L349">
        <v>-5.5495006737710934E-3</v>
      </c>
      <c r="M349">
        <v>-5.5492339775066197E-3</v>
      </c>
      <c r="N349">
        <v>-5.5290083882593103E-3</v>
      </c>
      <c r="O349">
        <v>-5.5448086903375866E-3</v>
      </c>
      <c r="P349">
        <v>-5.5555746453908881E-3</v>
      </c>
    </row>
    <row r="350" spans="1:16" x14ac:dyDescent="0.25">
      <c r="A350" s="1">
        <v>347</v>
      </c>
      <c r="B350" s="5">
        <v>-5.5208970304746604E-3</v>
      </c>
      <c r="C350">
        <v>-5.6145308471830706E-3</v>
      </c>
      <c r="D350">
        <v>-5.0531944293458102E-3</v>
      </c>
      <c r="E350" s="5">
        <v>-5.5532194165510999E-3</v>
      </c>
      <c r="F350">
        <v>-5.4840747484743643E-3</v>
      </c>
      <c r="G350">
        <v>-5.7072345000872601E-3</v>
      </c>
      <c r="H350">
        <v>-5.3535609676666181E-3</v>
      </c>
      <c r="I350">
        <v>-5.7952953694747726E-3</v>
      </c>
      <c r="J350">
        <v>-5.4038621517001669E-3</v>
      </c>
      <c r="K350">
        <v>-5.5575390800315554E-3</v>
      </c>
      <c r="L350">
        <v>-5.5495003613629697E-3</v>
      </c>
      <c r="M350">
        <v>-5.5492784000872649E-3</v>
      </c>
      <c r="N350">
        <v>-5.5291411839582336E-3</v>
      </c>
      <c r="O350">
        <v>-5.5448237076889846E-3</v>
      </c>
      <c r="P350">
        <v>-5.5555332437392333E-3</v>
      </c>
    </row>
    <row r="351" spans="1:16" x14ac:dyDescent="0.25">
      <c r="A351" s="1">
        <v>348</v>
      </c>
      <c r="B351" s="5">
        <v>-5.5196818424703602E-3</v>
      </c>
      <c r="C351">
        <v>-5.6140928119584399E-3</v>
      </c>
      <c r="D351">
        <v>-5.0567956093267507E-3</v>
      </c>
      <c r="E351" s="5">
        <v>-5.5531135124288998E-3</v>
      </c>
      <c r="F351">
        <v>-5.484238345248557E-3</v>
      </c>
      <c r="G351">
        <v>-5.7078471581517767E-3</v>
      </c>
      <c r="H351">
        <v>-5.3540377192046826E-3</v>
      </c>
      <c r="I351">
        <v>-5.7973711898668913E-3</v>
      </c>
      <c r="J351">
        <v>-5.4048137646033933E-3</v>
      </c>
      <c r="K351">
        <v>-5.5574873723535489E-3</v>
      </c>
      <c r="L351">
        <v>-5.5495000490059978E-3</v>
      </c>
      <c r="M351">
        <v>-5.5493228226679101E-3</v>
      </c>
      <c r="N351">
        <v>-5.5292739796571604E-3</v>
      </c>
      <c r="O351">
        <v>-5.5448387250403826E-3</v>
      </c>
      <c r="P351">
        <v>-5.5554918651012806E-3</v>
      </c>
    </row>
    <row r="352" spans="1:16" x14ac:dyDescent="0.25">
      <c r="A352" s="1">
        <v>349</v>
      </c>
      <c r="B352" s="5">
        <v>-5.5184679926358702E-3</v>
      </c>
      <c r="C352">
        <v>-5.6136549491931278E-3</v>
      </c>
      <c r="D352">
        <v>-5.0603915687393837E-3</v>
      </c>
      <c r="E352" s="5">
        <v>-5.5530076433162297E-3</v>
      </c>
      <c r="F352">
        <v>-5.4844019420227513E-3</v>
      </c>
      <c r="G352">
        <v>-5.7084598162162924E-3</v>
      </c>
      <c r="H352">
        <v>-5.3545144707427472E-3</v>
      </c>
      <c r="I352">
        <v>-5.7994470102590116E-3</v>
      </c>
      <c r="J352">
        <v>-5.4057653775066187E-3</v>
      </c>
      <c r="K352">
        <v>-5.5574358439376571E-3</v>
      </c>
      <c r="L352">
        <v>-5.5494997367001664E-3</v>
      </c>
      <c r="M352">
        <v>-5.5493672452485536E-3</v>
      </c>
      <c r="N352">
        <v>-5.5294067753560838E-3</v>
      </c>
      <c r="O352">
        <v>-5.5448537423917806E-3</v>
      </c>
      <c r="P352">
        <v>-5.5554505094578491E-3</v>
      </c>
    </row>
    <row r="353" spans="1:16" x14ac:dyDescent="0.25">
      <c r="A353" s="1">
        <v>350</v>
      </c>
      <c r="B353" s="5">
        <v>-5.51725547857E-3</v>
      </c>
      <c r="C353">
        <v>-5.6132172587853033E-3</v>
      </c>
      <c r="D353">
        <v>-5.0639823189277391E-3</v>
      </c>
      <c r="E353" s="5">
        <v>-5.55290180925297E-3</v>
      </c>
      <c r="F353">
        <v>-5.4845655387969448E-3</v>
      </c>
      <c r="G353">
        <v>-5.7090724742808081E-3</v>
      </c>
      <c r="H353">
        <v>-5.3549912222808117E-3</v>
      </c>
      <c r="I353">
        <v>-5.8015228306511329E-3</v>
      </c>
      <c r="J353">
        <v>-5.4067169904098451E-3</v>
      </c>
      <c r="K353">
        <v>-5.5573844943207929E-3</v>
      </c>
      <c r="L353">
        <v>-5.5494994244454582E-3</v>
      </c>
      <c r="M353">
        <v>-5.5494116678292014E-3</v>
      </c>
      <c r="N353">
        <v>-5.5295395710550088E-3</v>
      </c>
      <c r="O353">
        <v>-5.5448687597431786E-3</v>
      </c>
      <c r="P353">
        <v>-5.5554091767897754E-3</v>
      </c>
    </row>
    <row r="354" spans="1:16" x14ac:dyDescent="0.25">
      <c r="A354" s="1">
        <v>351</v>
      </c>
      <c r="B354" s="5">
        <v>-5.5160442978780602E-3</v>
      </c>
      <c r="C354">
        <v>-5.6127797406332154E-3</v>
      </c>
      <c r="D354">
        <v>-5.0675678712030006E-3</v>
      </c>
      <c r="E354" s="5">
        <v>-5.5527960102790897E-3</v>
      </c>
      <c r="F354">
        <v>-5.4847291355711383E-3</v>
      </c>
      <c r="G354">
        <v>-5.7096851323453247E-3</v>
      </c>
      <c r="H354">
        <v>-5.3554679738188763E-3</v>
      </c>
      <c r="I354">
        <v>-5.8035986510432533E-3</v>
      </c>
      <c r="J354">
        <v>-5.4076686033130714E-3</v>
      </c>
      <c r="K354">
        <v>-5.5573333230413803E-3</v>
      </c>
      <c r="L354">
        <v>-5.5494991122418654E-3</v>
      </c>
      <c r="M354">
        <v>-5.5494560904098449E-3</v>
      </c>
      <c r="N354">
        <v>-5.5296723667539339E-3</v>
      </c>
      <c r="O354">
        <v>-5.5448837770945766E-3</v>
      </c>
      <c r="P354">
        <v>-5.5553678670779167E-3</v>
      </c>
    </row>
    <row r="355" spans="1:16" x14ac:dyDescent="0.25">
      <c r="A355" s="1">
        <v>352</v>
      </c>
      <c r="B355" s="5">
        <v>-5.51483444817187E-3</v>
      </c>
      <c r="C355">
        <v>-5.6123423946351962E-3</v>
      </c>
      <c r="D355">
        <v>-5.0711482368436334E-3</v>
      </c>
      <c r="E355" s="5">
        <v>-5.5526902464346399E-3</v>
      </c>
      <c r="F355">
        <v>-5.4848927323453318E-3</v>
      </c>
      <c r="G355">
        <v>-5.7102977904098396E-3</v>
      </c>
      <c r="H355">
        <v>-5.3559447253569408E-3</v>
      </c>
      <c r="I355">
        <v>-5.8056744714353736E-3</v>
      </c>
      <c r="J355">
        <v>-5.408620216216296E-3</v>
      </c>
      <c r="K355">
        <v>-5.5572823296393499E-3</v>
      </c>
      <c r="L355">
        <v>-5.5494988000893723E-3</v>
      </c>
      <c r="M355">
        <v>-5.5495005129904901E-3</v>
      </c>
      <c r="N355">
        <v>-5.5298051624528581E-3</v>
      </c>
      <c r="O355">
        <v>-5.5448987944459746E-3</v>
      </c>
      <c r="P355">
        <v>-5.5553265803031547E-3</v>
      </c>
    </row>
    <row r="356" spans="1:16" x14ac:dyDescent="0.25">
      <c r="A356" s="1">
        <v>353</v>
      </c>
      <c r="B356" s="5">
        <v>-5.5136259270696601E-3</v>
      </c>
      <c r="C356">
        <v>-5.6119052206896631E-3</v>
      </c>
      <c r="D356">
        <v>-5.0747234270954889E-3</v>
      </c>
      <c r="E356" s="5">
        <v>-5.5525845177596903E-3</v>
      </c>
      <c r="F356">
        <v>-5.4850563291195253E-3</v>
      </c>
      <c r="G356">
        <v>-5.7109104484743571E-3</v>
      </c>
      <c r="H356">
        <v>-5.3564214768950054E-3</v>
      </c>
      <c r="I356">
        <v>-5.8077502918274931E-3</v>
      </c>
      <c r="J356">
        <v>-5.4095718291195206E-3</v>
      </c>
      <c r="K356">
        <v>-5.5572315136561152E-3</v>
      </c>
      <c r="L356">
        <v>-5.5494984879879668E-3</v>
      </c>
      <c r="M356">
        <v>-5.5495449355711353E-3</v>
      </c>
      <c r="N356">
        <v>-5.5299379581517831E-3</v>
      </c>
      <c r="O356">
        <v>-5.5449138117973727E-3</v>
      </c>
      <c r="P356">
        <v>-5.5552853164463926E-3</v>
      </c>
    </row>
    <row r="357" spans="1:16" x14ac:dyDescent="0.25">
      <c r="A357" s="1">
        <v>354</v>
      </c>
      <c r="B357" s="5">
        <v>-5.5124187321960996E-3</v>
      </c>
      <c r="C357">
        <v>-5.6114682186950999E-3</v>
      </c>
      <c r="D357">
        <v>-5.0782934531719394E-3</v>
      </c>
      <c r="E357" s="5">
        <v>-5.5524788242944101E-3</v>
      </c>
      <c r="F357">
        <v>-5.4852199258937188E-3</v>
      </c>
      <c r="G357">
        <v>-5.7115231065388728E-3</v>
      </c>
      <c r="H357">
        <v>-5.3568982284330699E-3</v>
      </c>
      <c r="I357">
        <v>-5.8098261122196144E-3</v>
      </c>
      <c r="J357">
        <v>-5.4105234420227478E-3</v>
      </c>
      <c r="K357">
        <v>-5.5571808746345836E-3</v>
      </c>
      <c r="L357">
        <v>-5.5494981759376377E-3</v>
      </c>
      <c r="M357">
        <v>-5.5495893581517814E-3</v>
      </c>
      <c r="N357">
        <v>-5.5300707538507082E-3</v>
      </c>
      <c r="O357">
        <v>-5.5449288291487707E-3</v>
      </c>
      <c r="P357">
        <v>-5.555244075488552E-3</v>
      </c>
    </row>
    <row r="358" spans="1:16" x14ac:dyDescent="0.25">
      <c r="A358" s="1">
        <v>355</v>
      </c>
      <c r="B358" s="5">
        <v>-5.5112128611822797E-3</v>
      </c>
      <c r="C358">
        <v>-5.6110313885500852E-3</v>
      </c>
      <c r="D358">
        <v>-5.0818583262539777E-3</v>
      </c>
      <c r="E358" s="5">
        <v>-5.5523731660790197E-3</v>
      </c>
      <c r="F358">
        <v>-5.4853835226679123E-3</v>
      </c>
      <c r="G358">
        <v>-5.7121357646033894E-3</v>
      </c>
      <c r="H358">
        <v>-5.3573749799711336E-3</v>
      </c>
      <c r="I358">
        <v>-5.8119019326117339E-3</v>
      </c>
      <c r="J358">
        <v>-5.4114750549259733E-3</v>
      </c>
      <c r="K358">
        <v>-5.5571304121191491E-3</v>
      </c>
      <c r="L358">
        <v>-5.5494978639383718E-3</v>
      </c>
      <c r="M358">
        <v>-5.5496337807324258E-3</v>
      </c>
      <c r="N358">
        <v>-5.5302035495496324E-3</v>
      </c>
      <c r="O358">
        <v>-5.5449438465001687E-3</v>
      </c>
      <c r="P358">
        <v>-5.555202857410577E-3</v>
      </c>
    </row>
    <row r="359" spans="1:16" x14ac:dyDescent="0.25">
      <c r="A359" s="1">
        <v>356</v>
      </c>
      <c r="B359" s="5">
        <v>-5.5100083116656397E-3</v>
      </c>
      <c r="C359">
        <v>-5.6105947301532642E-3</v>
      </c>
      <c r="D359">
        <v>-5.0854180574903488E-3</v>
      </c>
      <c r="E359" s="5">
        <v>-5.5522675431538002E-3</v>
      </c>
      <c r="F359">
        <v>-5.4855471194421059E-3</v>
      </c>
      <c r="G359">
        <v>-5.7127484226679051E-3</v>
      </c>
      <c r="H359">
        <v>-5.357851731509199E-3</v>
      </c>
      <c r="I359">
        <v>-5.813977753003856E-3</v>
      </c>
      <c r="J359">
        <v>-5.4124266678291996E-3</v>
      </c>
      <c r="K359">
        <v>-5.5570801256556784E-3</v>
      </c>
      <c r="L359">
        <v>-5.5494975519901572E-3</v>
      </c>
      <c r="M359">
        <v>-5.549678203313071E-3</v>
      </c>
      <c r="N359">
        <v>-5.5303363452485566E-3</v>
      </c>
      <c r="O359">
        <v>-5.5449588638515658E-3</v>
      </c>
      <c r="P359">
        <v>-5.5551616621934323E-3</v>
      </c>
    </row>
    <row r="360" spans="1:16" x14ac:dyDescent="0.25">
      <c r="A360" s="1">
        <v>357</v>
      </c>
      <c r="B360" s="5">
        <v>-5.5088050812899803E-3</v>
      </c>
      <c r="C360">
        <v>-5.6101582434033726E-3</v>
      </c>
      <c r="D360">
        <v>-5.088972657997657E-3</v>
      </c>
      <c r="E360" s="5">
        <v>-5.55216195555911E-3</v>
      </c>
      <c r="F360">
        <v>-5.4857107162162994E-3</v>
      </c>
      <c r="G360">
        <v>-5.7133610807324217E-3</v>
      </c>
      <c r="H360">
        <v>-5.3583284830472644E-3</v>
      </c>
      <c r="I360">
        <v>-5.8160535733959764E-3</v>
      </c>
      <c r="J360">
        <v>-5.4133782807324251E-3</v>
      </c>
      <c r="K360">
        <v>-5.5570300147915171E-3</v>
      </c>
      <c r="L360">
        <v>-5.5494972400929807E-3</v>
      </c>
      <c r="M360">
        <v>-5.5497226258937162E-3</v>
      </c>
      <c r="N360">
        <v>-5.5304691409474834E-3</v>
      </c>
      <c r="O360">
        <v>-5.5449738812029638E-3</v>
      </c>
      <c r="P360">
        <v>-5.5551204898181064E-3</v>
      </c>
    </row>
    <row r="361" spans="1:16" x14ac:dyDescent="0.25">
      <c r="A361" s="1">
        <v>358</v>
      </c>
      <c r="B361" s="5">
        <v>-5.5076031677054301E-3</v>
      </c>
      <c r="C361">
        <v>-5.6097219281992169E-3</v>
      </c>
      <c r="D361">
        <v>-5.0925221388604851E-3</v>
      </c>
      <c r="E361" s="5">
        <v>-5.5520564033353604E-3</v>
      </c>
      <c r="F361">
        <v>-5.4858743129904929E-3</v>
      </c>
      <c r="G361">
        <v>-5.7139737387969366E-3</v>
      </c>
      <c r="H361">
        <v>-5.3588052345853281E-3</v>
      </c>
      <c r="I361">
        <v>-5.8181293937880942E-3</v>
      </c>
      <c r="J361">
        <v>-5.4143298936356514E-3</v>
      </c>
      <c r="K361">
        <v>-5.556980079075461E-3</v>
      </c>
      <c r="L361">
        <v>-5.5494969282468276E-3</v>
      </c>
      <c r="M361">
        <v>-5.5497670484743614E-3</v>
      </c>
      <c r="N361">
        <v>-5.5306019366464067E-3</v>
      </c>
      <c r="O361">
        <v>-5.5449888985543618E-3</v>
      </c>
      <c r="P361">
        <v>-5.5550793402656031E-3</v>
      </c>
    </row>
    <row r="362" spans="1:16" x14ac:dyDescent="0.25">
      <c r="A362" s="1">
        <v>359</v>
      </c>
      <c r="B362" s="5">
        <v>-5.5064025685684298E-3</v>
      </c>
      <c r="C362">
        <v>-5.6092857844396871E-3</v>
      </c>
      <c r="D362">
        <v>-5.0960665111315093E-3</v>
      </c>
      <c r="E362" s="5">
        <v>-5.5519508865230398E-3</v>
      </c>
      <c r="F362">
        <v>-5.4860379097646864E-3</v>
      </c>
      <c r="G362">
        <v>-5.7145863968614532E-3</v>
      </c>
      <c r="H362">
        <v>-5.3592819861233926E-3</v>
      </c>
      <c r="I362">
        <v>-5.8202052141802154E-3</v>
      </c>
      <c r="J362">
        <v>-5.4152815065388769E-3</v>
      </c>
      <c r="K362">
        <v>-5.5569303180577753E-3</v>
      </c>
      <c r="L362">
        <v>-5.5494966164516902E-3</v>
      </c>
      <c r="M362">
        <v>-5.5498114710550066E-3</v>
      </c>
      <c r="N362">
        <v>-5.5307347323453318E-3</v>
      </c>
      <c r="O362">
        <v>-5.5450039159057598E-3</v>
      </c>
      <c r="P362">
        <v>-5.5550382135169524E-3</v>
      </c>
    </row>
    <row r="363" spans="1:16" x14ac:dyDescent="0.25">
      <c r="A363" s="1">
        <v>360</v>
      </c>
      <c r="B363" s="5">
        <v>-5.50520328154166E-3</v>
      </c>
      <c r="C363">
        <v>-5.6088498120237529E-3</v>
      </c>
      <c r="D363">
        <v>-5.0996057858316117E-3</v>
      </c>
      <c r="E363" s="5">
        <v>-5.55184540516268E-3</v>
      </c>
      <c r="F363">
        <v>-5.4862015065388799E-3</v>
      </c>
      <c r="G363">
        <v>-5.7151990549259698E-3</v>
      </c>
      <c r="H363">
        <v>-5.3597587376614571E-3</v>
      </c>
      <c r="I363">
        <v>-5.8222810345723358E-3</v>
      </c>
      <c r="J363">
        <v>-5.4162331194421024E-3</v>
      </c>
      <c r="K363">
        <v>-5.5568807312901796E-3</v>
      </c>
      <c r="L363">
        <v>-5.5494963047075527E-3</v>
      </c>
      <c r="M363">
        <v>-5.5498558936356518E-3</v>
      </c>
      <c r="N363">
        <v>-5.530867528044256E-3</v>
      </c>
      <c r="O363">
        <v>-5.545018933257157E-3</v>
      </c>
      <c r="P363">
        <v>-5.5549971095532049E-3</v>
      </c>
    </row>
    <row r="364" spans="1:16" x14ac:dyDescent="0.25">
      <c r="A364" s="1">
        <v>361</v>
      </c>
      <c r="B364" s="5">
        <v>-5.5040053042940996E-3</v>
      </c>
      <c r="C364">
        <v>-5.6084140108504654E-3</v>
      </c>
      <c r="D364">
        <v>-5.1031399739499984E-3</v>
      </c>
      <c r="E364" s="5">
        <v>-5.5517399592948996E-3</v>
      </c>
      <c r="F364">
        <v>-5.4863651033130742E-3</v>
      </c>
      <c r="G364">
        <v>-5.7158117129904864E-3</v>
      </c>
      <c r="H364">
        <v>-5.3602354891995208E-3</v>
      </c>
      <c r="I364">
        <v>-5.8243568549644553E-3</v>
      </c>
      <c r="J364">
        <v>-5.4171847323453287E-3</v>
      </c>
      <c r="K364">
        <v>-5.5568313183258309E-3</v>
      </c>
      <c r="L364">
        <v>-5.5494959930144031E-3</v>
      </c>
      <c r="M364">
        <v>-5.549900316216297E-3</v>
      </c>
      <c r="N364">
        <v>-5.531000323743181E-3</v>
      </c>
      <c r="O364">
        <v>-5.545033950608555E-3</v>
      </c>
      <c r="P364">
        <v>-5.5549560283554306E-3</v>
      </c>
    </row>
    <row r="365" spans="1:16" x14ac:dyDescent="0.25">
      <c r="A365" s="1">
        <v>362</v>
      </c>
      <c r="B365" s="5">
        <v>-5.5028086345009202E-3</v>
      </c>
      <c r="C365">
        <v>-5.6079783808189506E-3</v>
      </c>
      <c r="D365">
        <v>-5.1066690864443112E-3</v>
      </c>
      <c r="E365" s="5">
        <v>-5.55163454896037E-3</v>
      </c>
      <c r="F365">
        <v>-5.4865287000872669E-3</v>
      </c>
      <c r="G365">
        <v>-5.7164243710550022E-3</v>
      </c>
      <c r="H365">
        <v>-5.3607122407375862E-3</v>
      </c>
      <c r="I365">
        <v>-5.8264326753565757E-3</v>
      </c>
      <c r="J365">
        <v>-5.4181363452485542E-3</v>
      </c>
      <c r="K365">
        <v>-5.5567820787193398E-3</v>
      </c>
      <c r="L365">
        <v>-5.5494956813722292E-3</v>
      </c>
      <c r="M365">
        <v>-5.5499447387969423E-3</v>
      </c>
      <c r="N365">
        <v>-5.5311331194421052E-3</v>
      </c>
      <c r="O365">
        <v>-5.545048967959953E-3</v>
      </c>
      <c r="P365">
        <v>-5.5549149699047201E-3</v>
      </c>
    </row>
    <row r="366" spans="1:16" x14ac:dyDescent="0.25">
      <c r="A366" s="1">
        <v>363</v>
      </c>
      <c r="B366" s="5">
        <v>-5.5016132698435301E-3</v>
      </c>
      <c r="C366">
        <v>-5.6075429218284132E-3</v>
      </c>
      <c r="D366">
        <v>-5.110193134240739E-3</v>
      </c>
      <c r="E366" s="5">
        <v>-5.5515291741998303E-3</v>
      </c>
      <c r="F366">
        <v>-5.4866922968614604E-3</v>
      </c>
      <c r="G366">
        <v>-5.7170370291195188E-3</v>
      </c>
      <c r="H366">
        <v>-5.3611889922756508E-3</v>
      </c>
      <c r="I366">
        <v>-5.828508495748696E-3</v>
      </c>
      <c r="J366">
        <v>-5.4190879581517797E-3</v>
      </c>
      <c r="K366">
        <v>-5.5567330120267549E-3</v>
      </c>
      <c r="L366">
        <v>-5.5494953697810181E-3</v>
      </c>
      <c r="M366">
        <v>-5.5499891613775866E-3</v>
      </c>
      <c r="N366">
        <v>-5.5312659151410303E-3</v>
      </c>
      <c r="O366">
        <v>-5.545063985311351E-3</v>
      </c>
      <c r="P366">
        <v>-5.5548739341821848E-3</v>
      </c>
    </row>
    <row r="367" spans="1:16" x14ac:dyDescent="0.25">
      <c r="A367" s="1">
        <v>364</v>
      </c>
      <c r="B367" s="5">
        <v>-5.5004192080094797E-3</v>
      </c>
      <c r="C367">
        <v>-5.6071076337781446E-3</v>
      </c>
      <c r="D367">
        <v>-5.1137121282341337E-3</v>
      </c>
      <c r="E367" s="5">
        <v>-5.5514238350541003E-3</v>
      </c>
      <c r="F367">
        <v>-5.4868558936356539E-3</v>
      </c>
      <c r="G367">
        <v>-5.7176496871840336E-3</v>
      </c>
      <c r="H367">
        <v>-5.3616657438137153E-3</v>
      </c>
      <c r="I367">
        <v>-5.8305843161408164E-3</v>
      </c>
      <c r="J367">
        <v>-5.420039571055006E-3</v>
      </c>
      <c r="K367">
        <v>-5.556684117805551E-3</v>
      </c>
      <c r="L367">
        <v>-5.5494950582407566E-3</v>
      </c>
      <c r="M367">
        <v>-5.5500335839582318E-3</v>
      </c>
      <c r="N367">
        <v>-5.5313987108399553E-3</v>
      </c>
      <c r="O367">
        <v>-5.5450790026627481E-3</v>
      </c>
      <c r="P367">
        <v>-5.5548329211689614E-3</v>
      </c>
    </row>
    <row r="368" spans="1:16" x14ac:dyDescent="0.25">
      <c r="A368" s="1">
        <v>365</v>
      </c>
      <c r="B368" s="5">
        <v>-5.4992264466925001E-3</v>
      </c>
      <c r="C368">
        <v>-5.6066725165675067E-3</v>
      </c>
      <c r="D368">
        <v>-5.1172260792881228E-3</v>
      </c>
      <c r="E368" s="5">
        <v>-5.5513185315640302E-3</v>
      </c>
      <c r="F368">
        <v>-5.4870194904098474E-3</v>
      </c>
      <c r="G368">
        <v>-5.7182623452485502E-3</v>
      </c>
      <c r="H368">
        <v>-5.3621424953517799E-3</v>
      </c>
      <c r="I368">
        <v>-5.8326601365329342E-3</v>
      </c>
      <c r="J368">
        <v>-5.4209911839582306E-3</v>
      </c>
      <c r="K368">
        <v>-5.5566353956146113E-3</v>
      </c>
      <c r="L368">
        <v>-5.5494947467514353E-3</v>
      </c>
      <c r="M368">
        <v>-5.5500780065388779E-3</v>
      </c>
      <c r="N368">
        <v>-5.5315315065388804E-3</v>
      </c>
      <c r="O368">
        <v>-5.545094020014147E-3</v>
      </c>
      <c r="P368">
        <v>-5.5547919308461986E-3</v>
      </c>
    </row>
    <row r="369" spans="1:16" x14ac:dyDescent="0.25">
      <c r="A369" s="1">
        <v>366</v>
      </c>
      <c r="B369" s="5">
        <v>-5.4980349835924503E-3</v>
      </c>
      <c r="C369">
        <v>-5.6062375700959462E-3</v>
      </c>
      <c r="D369">
        <v>-5.1207349982352142E-3</v>
      </c>
      <c r="E369" s="5">
        <v>-5.5512132637705698E-3</v>
      </c>
      <c r="F369">
        <v>-5.4871830871840417E-3</v>
      </c>
      <c r="G369">
        <v>-5.7188750033130668E-3</v>
      </c>
      <c r="H369">
        <v>-5.3626192468898444E-3</v>
      </c>
      <c r="I369">
        <v>-5.8347359569250546E-3</v>
      </c>
      <c r="J369">
        <v>-5.4219427968614569E-3</v>
      </c>
      <c r="K369">
        <v>-5.5565868450142726E-3</v>
      </c>
      <c r="L369">
        <v>-5.5494944353130377E-3</v>
      </c>
      <c r="M369">
        <v>-5.5501224291195222E-3</v>
      </c>
      <c r="N369">
        <v>-5.5316643022378046E-3</v>
      </c>
      <c r="O369">
        <v>-5.545109037365545E-3</v>
      </c>
      <c r="P369">
        <v>-5.5547509631950782E-3</v>
      </c>
    </row>
    <row r="370" spans="1:16" x14ac:dyDescent="0.25">
      <c r="A370" s="1">
        <v>367</v>
      </c>
      <c r="B370" s="5">
        <v>-5.4968448164153102E-3</v>
      </c>
      <c r="C370">
        <v>-5.6058027942629853E-3</v>
      </c>
      <c r="D370">
        <v>-5.124238895876921E-3</v>
      </c>
      <c r="E370" s="5">
        <v>-5.5511080317147202E-3</v>
      </c>
      <c r="F370">
        <v>-5.4873466839582344E-3</v>
      </c>
      <c r="G370">
        <v>-5.7194876613775826E-3</v>
      </c>
      <c r="H370">
        <v>-5.3630959984279089E-3</v>
      </c>
      <c r="I370">
        <v>-5.8368117773171758E-3</v>
      </c>
      <c r="J370">
        <v>-5.4228944097646833E-3</v>
      </c>
      <c r="K370">
        <v>-5.556538465566252E-3</v>
      </c>
      <c r="L370">
        <v>-5.5494941239255541E-3</v>
      </c>
      <c r="M370">
        <v>-5.5501668517001683E-3</v>
      </c>
      <c r="N370">
        <v>-5.5317970979367297E-3</v>
      </c>
      <c r="O370">
        <v>-5.5451240547169421E-3</v>
      </c>
      <c r="P370">
        <v>-5.5547100181967896E-3</v>
      </c>
    </row>
    <row r="371" spans="1:16" x14ac:dyDescent="0.25">
      <c r="A371" s="1">
        <v>368</v>
      </c>
      <c r="B371" s="5">
        <v>-5.4956559428731098E-3</v>
      </c>
      <c r="C371">
        <v>-5.6053681889682216E-3</v>
      </c>
      <c r="D371">
        <v>-5.1277377829838551E-3</v>
      </c>
      <c r="E371" s="5">
        <v>-5.5510028354375501E-3</v>
      </c>
      <c r="F371">
        <v>-5.4875102807324288E-3</v>
      </c>
      <c r="G371">
        <v>-5.7201003194420992E-3</v>
      </c>
      <c r="H371">
        <v>-5.3635727499659726E-3</v>
      </c>
      <c r="I371">
        <v>-5.8388875977092979E-3</v>
      </c>
      <c r="J371">
        <v>-5.4238460226679087E-3</v>
      </c>
      <c r="K371">
        <v>-5.5564902568337017E-3</v>
      </c>
      <c r="L371">
        <v>-5.5494938125889709E-3</v>
      </c>
      <c r="M371">
        <v>-5.5502112742808127E-3</v>
      </c>
      <c r="N371">
        <v>-5.5319298936356539E-3</v>
      </c>
      <c r="O371">
        <v>-5.5451390720683402E-3</v>
      </c>
      <c r="P371">
        <v>-5.5546690958325536E-3</v>
      </c>
    </row>
    <row r="372" spans="1:16" x14ac:dyDescent="0.25">
      <c r="A372" s="1">
        <v>369</v>
      </c>
      <c r="B372" s="5">
        <v>-5.4944683606839798E-3</v>
      </c>
      <c r="C372">
        <v>-5.6049337541113423E-3</v>
      </c>
      <c r="D372">
        <v>-5.1312316702958553E-3</v>
      </c>
      <c r="E372" s="5">
        <v>-5.5508976749802002E-3</v>
      </c>
      <c r="F372">
        <v>-5.4876738775066223E-3</v>
      </c>
      <c r="G372">
        <v>-5.7207129775066149E-3</v>
      </c>
      <c r="H372">
        <v>-5.3640495015040372E-3</v>
      </c>
      <c r="I372">
        <v>-5.8409634181014166E-3</v>
      </c>
      <c r="J372">
        <v>-5.4247976355711351E-3</v>
      </c>
      <c r="K372">
        <v>-5.5564422183811543E-3</v>
      </c>
      <c r="L372">
        <v>-5.5494935013032749E-3</v>
      </c>
      <c r="M372">
        <v>-5.5502556968614579E-3</v>
      </c>
      <c r="N372">
        <v>-5.5320626893345789E-3</v>
      </c>
      <c r="O372">
        <v>-5.5451540894197382E-3</v>
      </c>
      <c r="P372">
        <v>-5.5546281960836049E-3</v>
      </c>
    </row>
    <row r="373" spans="1:16" x14ac:dyDescent="0.25">
      <c r="A373" s="1">
        <v>370</v>
      </c>
      <c r="B373" s="5">
        <v>-5.4932820675720802E-3</v>
      </c>
      <c r="C373">
        <v>-5.6044994895921071E-3</v>
      </c>
      <c r="D373">
        <v>-5.1347205685220816E-3</v>
      </c>
      <c r="E373" s="5">
        <v>-5.5507925503838597E-3</v>
      </c>
      <c r="F373">
        <v>-5.4878374742808158E-3</v>
      </c>
      <c r="G373">
        <v>-5.7213256355711324E-3</v>
      </c>
      <c r="H373">
        <v>-5.3645262530421017E-3</v>
      </c>
      <c r="I373">
        <v>-5.8430392384935369E-3</v>
      </c>
      <c r="J373">
        <v>-5.4257492484743614E-3</v>
      </c>
      <c r="K373">
        <v>-5.5563943497745566E-3</v>
      </c>
      <c r="L373">
        <v>-5.5494931900684557E-3</v>
      </c>
      <c r="M373">
        <v>-5.5503001194421031E-3</v>
      </c>
      <c r="N373">
        <v>-5.532195485033504E-3</v>
      </c>
      <c r="O373">
        <v>-5.5451691067711362E-3</v>
      </c>
      <c r="P373">
        <v>-5.5545873189312023E-3</v>
      </c>
    </row>
    <row r="374" spans="1:16" x14ac:dyDescent="0.25">
      <c r="A374" s="1">
        <v>371</v>
      </c>
      <c r="B374" s="5">
        <v>-5.4920970612675601E-3</v>
      </c>
      <c r="C374">
        <v>-5.604065395310347E-3</v>
      </c>
      <c r="D374">
        <v>-5.1382044883411361E-3</v>
      </c>
      <c r="E374" s="5">
        <v>-5.55068746168981E-3</v>
      </c>
      <c r="F374">
        <v>-5.4880010710550093E-3</v>
      </c>
      <c r="G374">
        <v>-5.7219382936356472E-3</v>
      </c>
      <c r="H374">
        <v>-5.3650030045801662E-3</v>
      </c>
      <c r="I374">
        <v>-5.8451150588856573E-3</v>
      </c>
      <c r="J374">
        <v>-5.4267008613775869E-3</v>
      </c>
      <c r="K374">
        <v>-5.5563466505812358E-3</v>
      </c>
      <c r="L374">
        <v>-5.5494928788845004E-3</v>
      </c>
      <c r="M374">
        <v>-5.5503445420227483E-3</v>
      </c>
      <c r="N374">
        <v>-5.5323282807324282E-3</v>
      </c>
      <c r="O374">
        <v>-5.5451841241225333E-3</v>
      </c>
      <c r="P374">
        <v>-5.5545464643566274E-3</v>
      </c>
    </row>
    <row r="375" spans="1:16" x14ac:dyDescent="0.25">
      <c r="A375" s="1">
        <v>372</v>
      </c>
      <c r="B375" s="5">
        <v>-5.4909133395065904E-3</v>
      </c>
      <c r="C375">
        <v>-5.6036314711659877E-3</v>
      </c>
      <c r="D375">
        <v>-5.1416834404011662E-3</v>
      </c>
      <c r="E375" s="5">
        <v>-5.5505824089393703E-3</v>
      </c>
      <c r="F375">
        <v>-5.4881646678292019E-3</v>
      </c>
      <c r="G375">
        <v>-5.722550951700163E-3</v>
      </c>
      <c r="H375">
        <v>-5.3654797561182308E-3</v>
      </c>
      <c r="I375">
        <v>-5.8471908792777794E-3</v>
      </c>
      <c r="J375">
        <v>-5.4276524742808124E-3</v>
      </c>
      <c r="K375">
        <v>-5.5562991203698979E-3</v>
      </c>
      <c r="L375">
        <v>-5.5494925677513941E-3</v>
      </c>
      <c r="M375">
        <v>-5.5503889646033944E-3</v>
      </c>
      <c r="N375">
        <v>-5.5324610764313532E-3</v>
      </c>
      <c r="O375">
        <v>-5.5451991414739313E-3</v>
      </c>
      <c r="P375">
        <v>-5.5545056323411737E-3</v>
      </c>
    </row>
    <row r="376" spans="1:16" x14ac:dyDescent="0.25">
      <c r="A376" s="1">
        <v>373</v>
      </c>
      <c r="B376" s="5">
        <v>-5.4897309000313099E-3</v>
      </c>
      <c r="C376">
        <v>-5.6031977170590162E-3</v>
      </c>
      <c r="D376">
        <v>-5.1451574353199728E-3</v>
      </c>
      <c r="E376" s="5">
        <v>-5.5504773921739503E-3</v>
      </c>
      <c r="F376">
        <v>-5.4883282646033963E-3</v>
      </c>
      <c r="G376">
        <v>-5.7231636097646796E-3</v>
      </c>
      <c r="H376">
        <v>-5.3659565076562953E-3</v>
      </c>
      <c r="I376">
        <v>-5.8492666996698981E-3</v>
      </c>
      <c r="J376">
        <v>-5.4286040871840378E-3</v>
      </c>
      <c r="K376">
        <v>-5.5562517587106628E-3</v>
      </c>
      <c r="L376">
        <v>-5.5494922566691274E-3</v>
      </c>
      <c r="M376">
        <v>-5.5504333871840388E-3</v>
      </c>
      <c r="N376">
        <v>-5.5325938721302783E-3</v>
      </c>
      <c r="O376">
        <v>-5.5452141588253293E-3</v>
      </c>
      <c r="P376">
        <v>-5.5544648228661661E-3</v>
      </c>
    </row>
    <row r="377" spans="1:16" x14ac:dyDescent="0.25">
      <c r="A377" s="1">
        <v>374</v>
      </c>
      <c r="B377" s="5">
        <v>-5.4885497405897897E-3</v>
      </c>
      <c r="C377">
        <v>-5.6027641328895098E-3</v>
      </c>
      <c r="D377">
        <v>-5.1486264836851222E-3</v>
      </c>
      <c r="E377" s="5">
        <v>-5.5503724114350297E-3</v>
      </c>
      <c r="F377">
        <v>-5.4884918613775898E-3</v>
      </c>
      <c r="G377">
        <v>-5.7237762678291953E-3</v>
      </c>
      <c r="H377">
        <v>-5.3664332591943607E-3</v>
      </c>
      <c r="I377">
        <v>-5.8513425200620211E-3</v>
      </c>
      <c r="J377">
        <v>-5.4295557000872642E-3</v>
      </c>
      <c r="K377">
        <v>-5.5562045651749862E-3</v>
      </c>
      <c r="L377">
        <v>-5.5494919456376846E-3</v>
      </c>
      <c r="M377">
        <v>-5.550477809764684E-3</v>
      </c>
      <c r="N377">
        <v>-5.5327266678292016E-3</v>
      </c>
      <c r="O377">
        <v>-5.5452291761767273E-3</v>
      </c>
      <c r="P377">
        <v>-5.5544240359129433E-3</v>
      </c>
    </row>
    <row r="378" spans="1:16" x14ac:dyDescent="0.25">
      <c r="A378" s="1">
        <v>375</v>
      </c>
      <c r="B378" s="5">
        <v>-5.4873698589360297E-3</v>
      </c>
      <c r="C378">
        <v>-5.6023307185576214E-3</v>
      </c>
      <c r="D378">
        <v>-5.1520905960540514E-3</v>
      </c>
      <c r="E378" s="5">
        <v>-5.5502674667641198E-3</v>
      </c>
      <c r="F378">
        <v>-5.4886554581517833E-3</v>
      </c>
      <c r="G378">
        <v>-5.7243889258937119E-3</v>
      </c>
      <c r="H378">
        <v>-5.3669100107324253E-3</v>
      </c>
      <c r="I378">
        <v>-5.853418340454138E-3</v>
      </c>
      <c r="J378">
        <v>-5.4305073129904896E-3</v>
      </c>
      <c r="K378">
        <v>-5.5561575393357158E-3</v>
      </c>
      <c r="L378">
        <v>-5.5494916346570554E-3</v>
      </c>
      <c r="M378">
        <v>-5.5505222323453292E-3</v>
      </c>
      <c r="N378">
        <v>-5.5328594635281267E-3</v>
      </c>
      <c r="O378">
        <v>-5.5452441935281236E-3</v>
      </c>
      <c r="P378">
        <v>-5.5543832714628674E-3</v>
      </c>
    </row>
    <row r="379" spans="1:16" x14ac:dyDescent="0.25">
      <c r="A379" s="1">
        <v>376</v>
      </c>
      <c r="B379" s="5">
        <v>-5.4861912528299398E-3</v>
      </c>
      <c r="C379">
        <v>-5.6018974739635782E-3</v>
      </c>
      <c r="D379">
        <v>-5.1555497829541682E-3</v>
      </c>
      <c r="E379" s="5">
        <v>-5.5501625582028303E-3</v>
      </c>
      <c r="F379">
        <v>-5.4888190549259768E-3</v>
      </c>
      <c r="G379">
        <v>-5.7250015839582277E-3</v>
      </c>
      <c r="H379">
        <v>-5.3673867622704898E-3</v>
      </c>
      <c r="I379">
        <v>-5.8554941608462601E-3</v>
      </c>
      <c r="J379">
        <v>-5.431458925893716E-3</v>
      </c>
      <c r="K379">
        <v>-5.556110680767062E-3</v>
      </c>
      <c r="L379">
        <v>-5.5494913237272283E-3</v>
      </c>
      <c r="M379">
        <v>-5.5505666549259744E-3</v>
      </c>
      <c r="N379">
        <v>-5.5329922592270517E-3</v>
      </c>
      <c r="O379">
        <v>-5.5452592108795233E-3</v>
      </c>
      <c r="P379">
        <v>-5.5543425294973204E-3</v>
      </c>
    </row>
    <row r="380" spans="1:16" x14ac:dyDescent="0.25">
      <c r="A380" s="1">
        <v>377</v>
      </c>
      <c r="B380" s="5">
        <v>-5.4850139200373002E-3</v>
      </c>
      <c r="C380">
        <v>-5.6014643990076876E-3</v>
      </c>
      <c r="D380">
        <v>-5.1590040548829784E-3</v>
      </c>
      <c r="E380" s="5">
        <v>-5.5500576857928398E-3</v>
      </c>
      <c r="F380">
        <v>-5.4889826517001703E-3</v>
      </c>
      <c r="G380">
        <v>-5.7256142420227443E-3</v>
      </c>
      <c r="H380">
        <v>-5.3678635138085526E-3</v>
      </c>
      <c r="I380">
        <v>-5.8575699812383796E-3</v>
      </c>
      <c r="J380">
        <v>-5.4324105387969406E-3</v>
      </c>
      <c r="K380">
        <v>-5.5560639890445832E-3</v>
      </c>
      <c r="L380">
        <v>-5.5494910128481888E-3</v>
      </c>
      <c r="M380">
        <v>-5.5506110775066196E-3</v>
      </c>
      <c r="N380">
        <v>-5.5331250549259768E-3</v>
      </c>
      <c r="O380">
        <v>-5.5452742282309214E-3</v>
      </c>
      <c r="P380">
        <v>-5.5543018099977054E-3</v>
      </c>
    </row>
    <row r="381" spans="1:16" x14ac:dyDescent="0.25">
      <c r="A381" s="1">
        <v>378</v>
      </c>
      <c r="B381" s="5">
        <v>-5.4838378583297502E-3</v>
      </c>
      <c r="C381">
        <v>-5.6010314935903381E-3</v>
      </c>
      <c r="D381">
        <v>-5.1624534223081641E-3</v>
      </c>
      <c r="E381" s="5">
        <v>-5.5499528495758796E-3</v>
      </c>
      <c r="F381">
        <v>-5.4891462484743638E-3</v>
      </c>
      <c r="G381">
        <v>-5.72622690008726E-3</v>
      </c>
      <c r="H381">
        <v>-5.368340265346618E-3</v>
      </c>
      <c r="I381">
        <v>-5.8596458016305008E-3</v>
      </c>
      <c r="J381">
        <v>-5.4333621517001669E-3</v>
      </c>
      <c r="K381">
        <v>-5.5560174637452062E-3</v>
      </c>
      <c r="L381">
        <v>-5.5494907020199264E-3</v>
      </c>
      <c r="M381">
        <v>-5.5506555000872648E-3</v>
      </c>
      <c r="N381">
        <v>-5.533257850624901E-3</v>
      </c>
      <c r="O381">
        <v>-5.5452892455823176E-3</v>
      </c>
      <c r="P381">
        <v>-5.5542611129454416E-3</v>
      </c>
    </row>
    <row r="382" spans="1:16" x14ac:dyDescent="0.25">
      <c r="A382" s="1">
        <v>379</v>
      </c>
      <c r="B382" s="5">
        <v>-5.4826630654847804E-3</v>
      </c>
      <c r="C382">
        <v>-5.6005987576119949E-3</v>
      </c>
      <c r="D382">
        <v>-5.165897895667711E-3</v>
      </c>
      <c r="E382" s="5">
        <v>-5.5498480495937497E-3</v>
      </c>
      <c r="F382">
        <v>-5.4893098452485573E-3</v>
      </c>
      <c r="G382">
        <v>-5.7268395581517757E-3</v>
      </c>
      <c r="H382">
        <v>-5.3688170168846826E-3</v>
      </c>
      <c r="I382">
        <v>-5.8617216220226186E-3</v>
      </c>
      <c r="J382">
        <v>-5.4343137646033933E-3</v>
      </c>
      <c r="K382">
        <v>-5.5559711044472007E-3</v>
      </c>
      <c r="L382">
        <v>-5.5494903912424263E-3</v>
      </c>
      <c r="M382">
        <v>-5.5506999226679092E-3</v>
      </c>
      <c r="N382">
        <v>-5.5333906463238261E-3</v>
      </c>
      <c r="O382">
        <v>-5.5453042629337156E-3</v>
      </c>
      <c r="P382">
        <v>-5.5542204383219754E-3</v>
      </c>
    </row>
    <row r="383" spans="1:16" x14ac:dyDescent="0.25">
      <c r="A383" s="1">
        <v>380</v>
      </c>
      <c r="B383" s="5">
        <v>-5.4814895392856604E-3</v>
      </c>
      <c r="C383">
        <v>-5.6001661909731932E-3</v>
      </c>
      <c r="D383">
        <v>-5.1693374853700076E-3</v>
      </c>
      <c r="E383" s="5">
        <v>-5.5497432858883202E-3</v>
      </c>
      <c r="F383">
        <v>-5.4894734420227508E-3</v>
      </c>
      <c r="G383">
        <v>-5.7274522162162923E-3</v>
      </c>
      <c r="H383">
        <v>-5.3692937684227471E-3</v>
      </c>
      <c r="I383">
        <v>-5.8637974424147381E-3</v>
      </c>
      <c r="J383">
        <v>-5.4352653775066187E-3</v>
      </c>
      <c r="K383">
        <v>-5.5559249107301608E-3</v>
      </c>
      <c r="L383">
        <v>-5.5494900805156781E-3</v>
      </c>
      <c r="M383">
        <v>-5.5507443452485553E-3</v>
      </c>
      <c r="N383">
        <v>-5.5335234420227511E-3</v>
      </c>
      <c r="O383">
        <v>-5.5453192802851154E-3</v>
      </c>
      <c r="P383">
        <v>-5.5541797861087703E-3</v>
      </c>
    </row>
    <row r="384" spans="1:16" x14ac:dyDescent="0.25">
      <c r="A384" s="1">
        <v>381</v>
      </c>
      <c r="B384" s="5">
        <v>-5.4803172775214799E-3</v>
      </c>
      <c r="C384">
        <v>-5.5997337935745611E-3</v>
      </c>
      <c r="D384">
        <v>-5.1727722017939452E-3</v>
      </c>
      <c r="E384" s="5">
        <v>-5.5496385585015297E-3</v>
      </c>
      <c r="F384">
        <v>-5.4896370387969443E-3</v>
      </c>
      <c r="G384">
        <v>-5.7280648742808081E-3</v>
      </c>
      <c r="H384">
        <v>-5.3697705199608117E-3</v>
      </c>
      <c r="I384">
        <v>-5.8658732628068611E-3</v>
      </c>
      <c r="J384">
        <v>-5.4362169904098442E-3</v>
      </c>
      <c r="K384">
        <v>-5.5558788821750459E-3</v>
      </c>
      <c r="L384">
        <v>-5.549489769839668E-3</v>
      </c>
      <c r="M384">
        <v>-5.5507887678291996E-3</v>
      </c>
      <c r="N384">
        <v>-5.5336562377216753E-3</v>
      </c>
      <c r="O384">
        <v>-5.5453342976365134E-3</v>
      </c>
      <c r="P384">
        <v>-5.5541391562873108E-3</v>
      </c>
    </row>
    <row r="385" spans="1:16" x14ac:dyDescent="0.25">
      <c r="A385" s="1">
        <v>382</v>
      </c>
      <c r="B385" s="5">
        <v>-5.4791462779870898E-3</v>
      </c>
      <c r="C385">
        <v>-5.5993015653167917E-3</v>
      </c>
      <c r="D385">
        <v>-5.1762020552890264E-3</v>
      </c>
      <c r="E385" s="5">
        <v>-5.5495338674754003E-3</v>
      </c>
      <c r="F385">
        <v>-5.4898006355711387E-3</v>
      </c>
      <c r="G385">
        <v>-5.7286775323453247E-3</v>
      </c>
      <c r="H385">
        <v>-5.3702472714988762E-3</v>
      </c>
      <c r="I385">
        <v>-5.8679490831989806E-3</v>
      </c>
      <c r="J385">
        <v>-5.4371686033130714E-3</v>
      </c>
      <c r="K385">
        <v>-5.5558330183641414E-3</v>
      </c>
      <c r="L385">
        <v>-5.5494894592143847E-3</v>
      </c>
      <c r="M385">
        <v>-5.5508331904098457E-3</v>
      </c>
      <c r="N385">
        <v>-5.5337890334206004E-3</v>
      </c>
      <c r="O385">
        <v>-5.5453493149879097E-3</v>
      </c>
      <c r="P385">
        <v>-5.5540985488391004E-3</v>
      </c>
    </row>
    <row r="386" spans="1:16" x14ac:dyDescent="0.25">
      <c r="A386" s="1">
        <v>383</v>
      </c>
      <c r="B386" s="5">
        <v>-5.47797653848308E-3</v>
      </c>
      <c r="C386">
        <v>-5.5988695061006599E-3</v>
      </c>
      <c r="D386">
        <v>-5.1796270561754697E-3</v>
      </c>
      <c r="E386" s="5">
        <v>-5.5494292128519902E-3</v>
      </c>
      <c r="F386">
        <v>-5.4899642323453313E-3</v>
      </c>
      <c r="G386">
        <v>-5.7292901904098404E-3</v>
      </c>
      <c r="H386">
        <v>-5.3707240230369407E-3</v>
      </c>
      <c r="I386">
        <v>-5.8700249035910992E-3</v>
      </c>
      <c r="J386">
        <v>-5.438120216216296E-3</v>
      </c>
      <c r="K386">
        <v>-5.5557873188810556E-3</v>
      </c>
      <c r="L386">
        <v>-5.5494891486398152E-3</v>
      </c>
      <c r="M386">
        <v>-5.55087761299049E-3</v>
      </c>
      <c r="N386">
        <v>-5.5339218291195246E-3</v>
      </c>
      <c r="O386">
        <v>-5.5453643323393077E-3</v>
      </c>
      <c r="P386">
        <v>-5.554057963745666E-3</v>
      </c>
    </row>
    <row r="387" spans="1:16" x14ac:dyDescent="0.25">
      <c r="A387" s="1">
        <v>384</v>
      </c>
      <c r="B387" s="5">
        <v>-5.4768080568157801E-3</v>
      </c>
      <c r="C387">
        <v>-5.5984376158270226E-3</v>
      </c>
      <c r="D387">
        <v>-5.1830472147443114E-3</v>
      </c>
      <c r="E387" s="5">
        <v>-5.5493245946734498E-3</v>
      </c>
      <c r="F387">
        <v>-5.4901278291195248E-3</v>
      </c>
      <c r="G387">
        <v>-5.729902848474357E-3</v>
      </c>
      <c r="H387">
        <v>-5.3712007745750053E-3</v>
      </c>
      <c r="I387">
        <v>-5.8721007239832196E-3</v>
      </c>
      <c r="J387">
        <v>-5.4390718291195224E-3</v>
      </c>
      <c r="K387">
        <v>-5.5557417833107161E-3</v>
      </c>
      <c r="L387">
        <v>-5.5494888381159464E-3</v>
      </c>
      <c r="M387">
        <v>-5.5509220355711352E-3</v>
      </c>
      <c r="N387">
        <v>-5.5340546248184496E-3</v>
      </c>
      <c r="O387">
        <v>-5.5453793496907057E-3</v>
      </c>
      <c r="P387">
        <v>-5.5540174009885502E-3</v>
      </c>
    </row>
    <row r="388" spans="1:16" x14ac:dyDescent="0.25">
      <c r="A388" s="1">
        <v>385</v>
      </c>
      <c r="B388" s="5">
        <v>-5.47564083079721E-3</v>
      </c>
      <c r="C388">
        <v>-5.5980058943968028E-3</v>
      </c>
      <c r="D388">
        <v>-5.1864625412575086E-3</v>
      </c>
      <c r="E388" s="5">
        <v>-5.5492200129819902E-3</v>
      </c>
      <c r="F388">
        <v>-5.4902914258937192E-3</v>
      </c>
      <c r="G388">
        <v>-5.7305155065388736E-3</v>
      </c>
      <c r="H388">
        <v>-5.3716775261130698E-3</v>
      </c>
      <c r="I388">
        <v>-5.8741765443753409E-3</v>
      </c>
      <c r="J388">
        <v>-5.4400234420227478E-3</v>
      </c>
      <c r="K388">
        <v>-5.5556964112393617E-3</v>
      </c>
      <c r="L388">
        <v>-5.5494885276427663E-3</v>
      </c>
      <c r="M388">
        <v>-5.5509664581517796E-3</v>
      </c>
      <c r="N388">
        <v>-5.5341874205173747E-3</v>
      </c>
      <c r="O388">
        <v>-5.5453943670421037E-3</v>
      </c>
      <c r="P388">
        <v>-5.5539768605493197E-3</v>
      </c>
    </row>
    <row r="389" spans="1:16" x14ac:dyDescent="0.25">
      <c r="A389" s="1">
        <v>386</v>
      </c>
      <c r="B389" s="5">
        <v>-5.4744748582450896E-3</v>
      </c>
      <c r="C389">
        <v>-5.597574341711012E-3</v>
      </c>
      <c r="D389">
        <v>-5.1898730459480442E-3</v>
      </c>
      <c r="E389" s="5">
        <v>-5.5491154678198899E-3</v>
      </c>
      <c r="F389">
        <v>-5.4904550226679118E-3</v>
      </c>
      <c r="G389">
        <v>-5.7311281646033893E-3</v>
      </c>
      <c r="H389">
        <v>-5.3721542776511344E-3</v>
      </c>
      <c r="I389">
        <v>-5.8762523647674612E-3</v>
      </c>
      <c r="J389">
        <v>-5.4409750549259733E-3</v>
      </c>
      <c r="K389">
        <v>-5.5556512022545699E-3</v>
      </c>
      <c r="L389">
        <v>-5.5494882172202626E-3</v>
      </c>
      <c r="M389">
        <v>-5.5510108807324257E-3</v>
      </c>
      <c r="N389">
        <v>-5.5343202162162998E-3</v>
      </c>
      <c r="O389">
        <v>-5.5454093843935008E-3</v>
      </c>
      <c r="P389">
        <v>-5.5539363424095614E-3</v>
      </c>
    </row>
    <row r="390" spans="1:16" x14ac:dyDescent="0.25">
      <c r="A390" s="1">
        <v>387</v>
      </c>
      <c r="B390" s="5">
        <v>-5.4733101369827796E-3</v>
      </c>
      <c r="C390">
        <v>-5.5971429576707407E-3</v>
      </c>
      <c r="D390">
        <v>-5.1932787390200257E-3</v>
      </c>
      <c r="E390" s="5">
        <v>-5.5490109592294997E-3</v>
      </c>
      <c r="F390">
        <v>-5.4906186194421062E-3</v>
      </c>
      <c r="G390">
        <v>-5.7317408226679051E-3</v>
      </c>
      <c r="H390">
        <v>-5.3726310291891989E-3</v>
      </c>
      <c r="I390">
        <v>-5.8783281851595807E-3</v>
      </c>
      <c r="J390">
        <v>-5.4419266678291996E-3</v>
      </c>
      <c r="K390">
        <v>-5.5556061559451928E-3</v>
      </c>
      <c r="L390">
        <v>-5.549487906848425E-3</v>
      </c>
      <c r="M390">
        <v>-5.5510553033130709E-3</v>
      </c>
      <c r="N390">
        <v>-5.534453011915224E-3</v>
      </c>
      <c r="O390">
        <v>-5.5454244017448988E-3</v>
      </c>
      <c r="P390">
        <v>-5.5538958465508811E-3</v>
      </c>
    </row>
    <row r="391" spans="1:16" x14ac:dyDescent="0.25">
      <c r="A391" s="1">
        <v>388</v>
      </c>
      <c r="B391" s="5">
        <v>-5.4721466648392997E-3</v>
      </c>
      <c r="C391">
        <v>-5.5967117421771399E-3</v>
      </c>
      <c r="D391">
        <v>-5.1966796306487859E-3</v>
      </c>
      <c r="E391" s="5">
        <v>-5.5489064872532301E-3</v>
      </c>
      <c r="F391">
        <v>-5.4907822162162988E-3</v>
      </c>
      <c r="G391">
        <v>-5.7323534807324217E-3</v>
      </c>
      <c r="H391">
        <v>-5.3731077807272626E-3</v>
      </c>
      <c r="I391">
        <v>-5.8804040055517011E-3</v>
      </c>
      <c r="J391">
        <v>-5.4428782807324251E-3</v>
      </c>
      <c r="K391">
        <v>-5.5555612719014116E-3</v>
      </c>
      <c r="L391">
        <v>-5.5494875965272387E-3</v>
      </c>
      <c r="M391">
        <v>-5.5510997258937161E-3</v>
      </c>
      <c r="N391">
        <v>-5.5345858076141482E-3</v>
      </c>
      <c r="O391">
        <v>-5.5454394190962977E-3</v>
      </c>
      <c r="P391">
        <v>-5.5538553729549056E-3</v>
      </c>
    </row>
    <row r="392" spans="1:16" x14ac:dyDescent="0.25">
      <c r="A392" s="1">
        <v>389</v>
      </c>
      <c r="B392" s="5">
        <v>-5.4709844396492796E-3</v>
      </c>
      <c r="C392">
        <v>-5.5962806951314597E-3</v>
      </c>
      <c r="D392">
        <v>-5.2000757309809947E-3</v>
      </c>
      <c r="E392" s="5">
        <v>-5.5488020519335801E-3</v>
      </c>
      <c r="F392">
        <v>-5.4909458129904932E-3</v>
      </c>
      <c r="G392">
        <v>-5.7329661387969374E-3</v>
      </c>
      <c r="H392">
        <v>-5.373584532265328E-3</v>
      </c>
      <c r="I392">
        <v>-5.8824798259438224E-3</v>
      </c>
      <c r="J392">
        <v>-5.4438298936356506E-3</v>
      </c>
      <c r="K392">
        <v>-5.5555165497146782E-3</v>
      </c>
      <c r="L392">
        <v>-5.5494872862566899E-3</v>
      </c>
      <c r="M392">
        <v>-5.5511441484743613E-3</v>
      </c>
      <c r="N392">
        <v>-5.5347186033130741E-3</v>
      </c>
      <c r="O392">
        <v>-5.5454544364476948E-3</v>
      </c>
      <c r="P392">
        <v>-5.5538149216032787E-3</v>
      </c>
    </row>
    <row r="393" spans="1:16" x14ac:dyDescent="0.25">
      <c r="A393" s="1">
        <v>390</v>
      </c>
      <c r="B393" s="5">
        <v>-5.4698234592529399E-3</v>
      </c>
      <c r="C393">
        <v>-5.5958498164350142E-3</v>
      </c>
      <c r="D393">
        <v>-5.2034670501347417E-3</v>
      </c>
      <c r="E393" s="5">
        <v>-5.5486976533130903E-3</v>
      </c>
      <c r="F393">
        <v>-5.4911094097646867E-3</v>
      </c>
      <c r="G393">
        <v>-5.733578796861454E-3</v>
      </c>
      <c r="H393">
        <v>-5.3740612838033934E-3</v>
      </c>
      <c r="I393">
        <v>-5.8845556463359427E-3</v>
      </c>
      <c r="J393">
        <v>-5.4447815065388769E-3</v>
      </c>
      <c r="K393">
        <v>-5.5554719889777584E-3</v>
      </c>
      <c r="L393">
        <v>-5.5494869760367698E-3</v>
      </c>
      <c r="M393">
        <v>-5.5511885710550074E-3</v>
      </c>
      <c r="N393">
        <v>-5.5348513990119983E-3</v>
      </c>
      <c r="O393">
        <v>-5.5454694537990928E-3</v>
      </c>
      <c r="P393">
        <v>-5.5537744924776707E-3</v>
      </c>
    </row>
    <row r="394" spans="1:16" x14ac:dyDescent="0.25">
      <c r="A394" s="1">
        <v>391</v>
      </c>
      <c r="B394" s="5">
        <v>-5.4686637214961097E-3</v>
      </c>
      <c r="C394">
        <v>-5.5954191059891904E-3</v>
      </c>
      <c r="D394">
        <v>-5.2068535981996556E-3</v>
      </c>
      <c r="E394" s="5">
        <v>-5.5485932914344002E-3</v>
      </c>
      <c r="F394">
        <v>-5.4912730065388802E-3</v>
      </c>
      <c r="G394">
        <v>-5.7341914549259698E-3</v>
      </c>
      <c r="H394">
        <v>-5.3745380353414571E-3</v>
      </c>
      <c r="I394">
        <v>-5.886631466728064E-3</v>
      </c>
      <c r="J394">
        <v>-5.4457331194421024E-3</v>
      </c>
      <c r="K394">
        <v>-5.555427589284687E-3</v>
      </c>
      <c r="L394">
        <v>-5.5494866658674629E-3</v>
      </c>
      <c r="M394">
        <v>-5.5512329936356518E-3</v>
      </c>
      <c r="N394">
        <v>-5.5349841947109216E-3</v>
      </c>
      <c r="O394">
        <v>-5.5454844711504908E-3</v>
      </c>
      <c r="P394">
        <v>-5.5537340855597661E-3</v>
      </c>
    </row>
    <row r="395" spans="1:16" x14ac:dyDescent="0.25">
      <c r="A395" s="1">
        <v>392</v>
      </c>
      <c r="B395" s="5">
        <v>-5.4675052242301302E-3</v>
      </c>
      <c r="C395">
        <v>-5.59498856369547E-3</v>
      </c>
      <c r="D395">
        <v>-5.210235385236993E-3</v>
      </c>
      <c r="E395" s="5">
        <v>-5.5484889663402004E-3</v>
      </c>
      <c r="F395">
        <v>-5.4914366033130737E-3</v>
      </c>
      <c r="G395">
        <v>-5.7348041129904864E-3</v>
      </c>
      <c r="H395">
        <v>-5.3750147868795216E-3</v>
      </c>
      <c r="I395">
        <v>-5.8887072871201844E-3</v>
      </c>
      <c r="J395">
        <v>-5.4466847323453287E-3</v>
      </c>
      <c r="K395">
        <v>-5.5553833502308032E-3</v>
      </c>
      <c r="L395">
        <v>-5.5494863557487596E-3</v>
      </c>
      <c r="M395">
        <v>-5.551277416216297E-3</v>
      </c>
      <c r="N395">
        <v>-5.5351169904098484E-3</v>
      </c>
      <c r="O395">
        <v>-5.5454994885018889E-3</v>
      </c>
      <c r="P395">
        <v>-5.5536937008312734E-3</v>
      </c>
    </row>
    <row r="396" spans="1:16" x14ac:dyDescent="0.25">
      <c r="A396" s="1">
        <v>393</v>
      </c>
      <c r="B396" s="5">
        <v>-5.4663479653119197E-3</v>
      </c>
      <c r="C396">
        <v>-5.5945581894553901E-3</v>
      </c>
      <c r="D396">
        <v>-5.2136124212797388E-3</v>
      </c>
      <c r="E396" s="5">
        <v>-5.5483846780732399E-3</v>
      </c>
      <c r="F396">
        <v>-5.4916002000872672E-3</v>
      </c>
      <c r="G396">
        <v>-5.7354167710550021E-3</v>
      </c>
      <c r="H396">
        <v>-5.3754915384175862E-3</v>
      </c>
      <c r="I396">
        <v>-5.8907831075123021E-3</v>
      </c>
      <c r="J396">
        <v>-5.4476363452485542E-3</v>
      </c>
      <c r="K396">
        <v>-5.5553392714126869E-3</v>
      </c>
      <c r="L396">
        <v>-5.5494860456806452E-3</v>
      </c>
      <c r="M396">
        <v>-5.5513218387969422E-3</v>
      </c>
      <c r="N396">
        <v>-5.5352497861087726E-3</v>
      </c>
      <c r="O396">
        <v>-5.545514505853286E-3</v>
      </c>
      <c r="P396">
        <v>-5.5536533382739188E-3</v>
      </c>
    </row>
    <row r="397" spans="1:16" x14ac:dyDescent="0.25">
      <c r="A397" s="1">
        <v>394</v>
      </c>
      <c r="B397" s="5">
        <v>-5.4651919426038998E-3</v>
      </c>
      <c r="C397">
        <v>-5.5941279831705822E-3</v>
      </c>
      <c r="D397">
        <v>-5.2169847163327102E-3</v>
      </c>
      <c r="E397" s="5">
        <v>-5.5482804266763696E-3</v>
      </c>
      <c r="F397">
        <v>-5.4917637968614607E-3</v>
      </c>
      <c r="G397">
        <v>-5.7360294291195178E-3</v>
      </c>
      <c r="H397">
        <v>-5.3759682899556498E-3</v>
      </c>
      <c r="I397">
        <v>-5.8928589279044234E-3</v>
      </c>
      <c r="J397">
        <v>-5.4485879581517797E-3</v>
      </c>
      <c r="K397">
        <v>-5.5552953524282316E-3</v>
      </c>
      <c r="L397">
        <v>-5.5494857356631093E-3</v>
      </c>
      <c r="M397">
        <v>-5.5513662613775874E-3</v>
      </c>
      <c r="N397">
        <v>-5.5353825818076968E-3</v>
      </c>
      <c r="O397">
        <v>-5.545529523204684E-3</v>
      </c>
      <c r="P397">
        <v>-5.5536129978694497E-3</v>
      </c>
    </row>
    <row r="398" spans="1:16" x14ac:dyDescent="0.25">
      <c r="A398" s="1">
        <v>395</v>
      </c>
      <c r="B398" s="5">
        <v>-5.4640371539739696E-3</v>
      </c>
      <c r="C398">
        <v>-5.5936979447427492E-3</v>
      </c>
      <c r="D398">
        <v>-5.2203522803726523E-3</v>
      </c>
      <c r="E398" s="5">
        <v>-5.5481762121924903E-3</v>
      </c>
      <c r="F398">
        <v>-5.4919273936356542E-3</v>
      </c>
      <c r="G398">
        <v>-5.7366420871840344E-3</v>
      </c>
      <c r="H398">
        <v>-5.3764450414937144E-3</v>
      </c>
      <c r="I398">
        <v>-5.8949347482965438E-3</v>
      </c>
      <c r="J398">
        <v>-5.449539571055006E-3</v>
      </c>
      <c r="K398">
        <v>-5.5552515928765697E-3</v>
      </c>
      <c r="L398">
        <v>-5.549485425696137E-3</v>
      </c>
      <c r="M398">
        <v>-5.5514106839582326E-3</v>
      </c>
      <c r="N398">
        <v>-5.5355153775066218E-3</v>
      </c>
      <c r="O398">
        <v>-5.545544540556082E-3</v>
      </c>
      <c r="P398">
        <v>-5.5535726795996332E-3</v>
      </c>
    </row>
    <row r="399" spans="1:16" x14ac:dyDescent="0.25">
      <c r="A399" s="1">
        <v>396</v>
      </c>
      <c r="B399" s="5">
        <v>-5.4628835972955203E-3</v>
      </c>
      <c r="C399">
        <v>-5.5932680740736641E-3</v>
      </c>
      <c r="D399">
        <v>-5.2237151233483353E-3</v>
      </c>
      <c r="E399" s="5">
        <v>-5.5480720346645701E-3</v>
      </c>
      <c r="F399">
        <v>-5.4920909904098477E-3</v>
      </c>
      <c r="G399">
        <v>-5.7372547452485502E-3</v>
      </c>
      <c r="H399">
        <v>-5.3769217930317798E-3</v>
      </c>
      <c r="I399">
        <v>-5.897010568688665E-3</v>
      </c>
      <c r="J399">
        <v>-5.4504911839582323E-3</v>
      </c>
      <c r="K399">
        <v>-5.5552079923581023E-3</v>
      </c>
      <c r="L399">
        <v>-5.549485115779719E-3</v>
      </c>
      <c r="M399">
        <v>-5.551455106538877E-3</v>
      </c>
      <c r="N399">
        <v>-5.5356481732055469E-3</v>
      </c>
      <c r="O399">
        <v>-5.54555955790748E-3</v>
      </c>
      <c r="P399">
        <v>-5.5535323834462564E-3</v>
      </c>
    </row>
    <row r="400" spans="1:16" x14ac:dyDescent="0.25">
      <c r="A400" s="1">
        <v>397</v>
      </c>
      <c r="B400" s="5">
        <v>-5.4617312704473998E-3</v>
      </c>
      <c r="C400">
        <v>-5.5928383710651787E-3</v>
      </c>
      <c r="D400">
        <v>-5.2270732551806566E-3</v>
      </c>
      <c r="E400" s="5">
        <v>-5.5479678941356397E-3</v>
      </c>
      <c r="F400">
        <v>-5.4922545871840412E-3</v>
      </c>
      <c r="G400">
        <v>-5.7378674033130668E-3</v>
      </c>
      <c r="H400">
        <v>-5.3773985445698443E-3</v>
      </c>
      <c r="I400">
        <v>-5.8990863890807854E-3</v>
      </c>
      <c r="J400">
        <v>-5.4514427968614578E-3</v>
      </c>
      <c r="K400">
        <v>-5.5551645504744781E-3</v>
      </c>
      <c r="L400">
        <v>-5.5494848059138404E-3</v>
      </c>
      <c r="M400">
        <v>-5.551499529119523E-3</v>
      </c>
      <c r="N400">
        <v>-5.5357809689044711E-3</v>
      </c>
      <c r="O400">
        <v>-5.5455745752588772E-3</v>
      </c>
      <c r="P400">
        <v>-5.5534921093911274E-3</v>
      </c>
    </row>
    <row r="401" spans="1:16" x14ac:dyDescent="0.25">
      <c r="A401" s="1">
        <v>398</v>
      </c>
      <c r="B401" s="5">
        <v>-5.4605801713138802E-3</v>
      </c>
      <c r="C401">
        <v>-5.5924088356192362E-3</v>
      </c>
      <c r="D401">
        <v>-5.2304266857627338E-3</v>
      </c>
      <c r="E401" s="5">
        <v>-5.5478637906488399E-3</v>
      </c>
      <c r="F401">
        <v>-5.4924181839582347E-3</v>
      </c>
      <c r="G401">
        <v>-5.7384800613775834E-3</v>
      </c>
      <c r="H401">
        <v>-5.3778752961079089E-3</v>
      </c>
      <c r="I401">
        <v>-5.901162209472904E-3</v>
      </c>
      <c r="J401">
        <v>-5.4523944097646833E-3</v>
      </c>
      <c r="K401">
        <v>-5.5551212668286309E-3</v>
      </c>
      <c r="L401">
        <v>-5.5494844960984899E-3</v>
      </c>
      <c r="M401">
        <v>-5.5515439517001674E-3</v>
      </c>
      <c r="N401">
        <v>-5.5359137646033962E-3</v>
      </c>
      <c r="O401">
        <v>-5.5455895926102752E-3</v>
      </c>
      <c r="P401">
        <v>-5.5534518574160713E-3</v>
      </c>
    </row>
    <row r="402" spans="1:16" x14ac:dyDescent="0.25">
      <c r="A402" s="1">
        <v>399</v>
      </c>
      <c r="B402" s="5">
        <v>-5.4594302977846601E-3</v>
      </c>
      <c r="C402">
        <v>-5.5919794676378316E-3</v>
      </c>
      <c r="D402">
        <v>-5.233775424960006E-3</v>
      </c>
      <c r="E402" s="5">
        <v>-5.5477597242473298E-3</v>
      </c>
      <c r="F402">
        <v>-5.4925817807324282E-3</v>
      </c>
      <c r="G402">
        <v>-5.7390927194420991E-3</v>
      </c>
      <c r="H402">
        <v>-5.3783520476459734E-3</v>
      </c>
      <c r="I402">
        <v>-5.9032380298650227E-3</v>
      </c>
      <c r="J402">
        <v>-5.4533460226679088E-3</v>
      </c>
      <c r="K402">
        <v>-5.5550781410246969E-3</v>
      </c>
      <c r="L402">
        <v>-5.5494841863336546E-3</v>
      </c>
      <c r="M402">
        <v>-5.5515883742808126E-3</v>
      </c>
      <c r="N402">
        <v>-5.5360465603023212E-3</v>
      </c>
      <c r="O402">
        <v>-5.545604609961674E-3</v>
      </c>
      <c r="P402">
        <v>-5.553411627502937E-3</v>
      </c>
    </row>
    <row r="403" spans="1:16" x14ac:dyDescent="0.25">
      <c r="A403" s="1">
        <v>400</v>
      </c>
      <c r="B403" s="5">
        <v>-5.4582816477548304E-3</v>
      </c>
      <c r="C403">
        <v>-5.5915502670230554E-3</v>
      </c>
      <c r="D403">
        <v>-5.2371194826103269E-3</v>
      </c>
      <c r="E403" s="5">
        <v>-5.5476556949743804E-3</v>
      </c>
      <c r="F403">
        <v>-5.4927453775066217E-3</v>
      </c>
      <c r="G403">
        <v>-5.7397053775066157E-3</v>
      </c>
      <c r="H403">
        <v>-5.378828799184038E-3</v>
      </c>
      <c r="I403">
        <v>-5.9053138502571448E-3</v>
      </c>
      <c r="J403">
        <v>-5.4542976355711351E-3</v>
      </c>
      <c r="K403">
        <v>-5.555035172668088E-3</v>
      </c>
      <c r="L403">
        <v>-5.5494838766193232E-3</v>
      </c>
      <c r="M403">
        <v>-5.5516327968614578E-3</v>
      </c>
      <c r="N403">
        <v>-5.5361793560012454E-3</v>
      </c>
      <c r="O403">
        <v>-5.5456196273130712E-3</v>
      </c>
      <c r="P403">
        <v>-5.5533714196335897E-3</v>
      </c>
    </row>
    <row r="404" spans="1:16" x14ac:dyDescent="0.25">
      <c r="A404" s="1">
        <v>401</v>
      </c>
      <c r="B404" s="5">
        <v>-5.45713421912485E-3</v>
      </c>
      <c r="C404">
        <v>-5.5911212336770674E-3</v>
      </c>
      <c r="D404">
        <v>-5.2404588685240599E-3</v>
      </c>
      <c r="E404" s="5">
        <v>-5.5475517028732999E-3</v>
      </c>
      <c r="F404">
        <v>-5.4929089742808161E-3</v>
      </c>
      <c r="G404">
        <v>-5.7403180355711306E-3</v>
      </c>
      <c r="H404">
        <v>-5.3793055507221016E-3</v>
      </c>
      <c r="I404">
        <v>-5.9073896706492634E-3</v>
      </c>
      <c r="J404">
        <v>-5.4552492484743606E-3</v>
      </c>
      <c r="K404">
        <v>-5.5549923613654358E-3</v>
      </c>
      <c r="L404">
        <v>-5.5494835669554826E-3</v>
      </c>
      <c r="M404">
        <v>-5.551677219442103E-3</v>
      </c>
      <c r="N404">
        <v>-5.5363121517001696E-3</v>
      </c>
      <c r="O404">
        <v>-5.5456346446644692E-3</v>
      </c>
      <c r="P404">
        <v>-5.5533312337899187E-3</v>
      </c>
    </row>
    <row r="405" spans="1:16" x14ac:dyDescent="0.25">
      <c r="A405" s="1">
        <v>402</v>
      </c>
      <c r="B405" s="5">
        <v>-5.4559880098005399E-3</v>
      </c>
      <c r="C405">
        <v>-5.5906923675021047E-3</v>
      </c>
      <c r="D405">
        <v>-5.2437935924841842E-3</v>
      </c>
      <c r="E405" s="5">
        <v>-5.5474477479874997E-3</v>
      </c>
      <c r="F405">
        <v>-5.4930725710550087E-3</v>
      </c>
      <c r="G405">
        <v>-5.7409306936356472E-3</v>
      </c>
      <c r="H405">
        <v>-5.3797823022601662E-3</v>
      </c>
      <c r="I405">
        <v>-5.9094654910413838E-3</v>
      </c>
      <c r="J405">
        <v>-5.4562008613775869E-3</v>
      </c>
      <c r="K405">
        <v>-5.5549497067246189E-3</v>
      </c>
      <c r="L405">
        <v>-5.5494832573421199E-3</v>
      </c>
      <c r="M405">
        <v>-5.5517216420227482E-3</v>
      </c>
      <c r="N405">
        <v>-5.5364449473990964E-3</v>
      </c>
      <c r="O405">
        <v>-5.5456496620158672E-3</v>
      </c>
      <c r="P405">
        <v>-5.5532910699538276E-3</v>
      </c>
    </row>
    <row r="406" spans="1:16" x14ac:dyDescent="0.25">
      <c r="A406" s="1">
        <v>403</v>
      </c>
      <c r="B406" s="5">
        <v>-5.4548430176930502E-3</v>
      </c>
      <c r="C406">
        <v>-5.5902636684004789E-3</v>
      </c>
      <c r="D406">
        <v>-5.247123664246376E-3</v>
      </c>
      <c r="E406" s="5">
        <v>-5.5473438303604398E-3</v>
      </c>
      <c r="F406">
        <v>-5.4932361678292031E-3</v>
      </c>
      <c r="G406">
        <v>-5.7415433517001629E-3</v>
      </c>
      <c r="H406">
        <v>-5.3802590537982307E-3</v>
      </c>
      <c r="I406">
        <v>-5.911541311433505E-3</v>
      </c>
      <c r="J406">
        <v>-5.4571524742808124E-3</v>
      </c>
      <c r="K406">
        <v>-5.5549072083547297E-3</v>
      </c>
      <c r="L406">
        <v>-5.5494829477792228E-3</v>
      </c>
      <c r="M406">
        <v>-5.5517660646033926E-3</v>
      </c>
      <c r="N406">
        <v>-5.5365777430980197E-3</v>
      </c>
      <c r="O406">
        <v>-5.5456646793672652E-3</v>
      </c>
      <c r="P406">
        <v>-5.5532509281072456E-3</v>
      </c>
    </row>
    <row r="407" spans="1:16" x14ac:dyDescent="0.25">
      <c r="A407" s="1">
        <v>404</v>
      </c>
      <c r="B407" s="5">
        <v>-5.45369924071886E-3</v>
      </c>
      <c r="C407">
        <v>-5.5898351362745772E-3</v>
      </c>
      <c r="D407">
        <v>-5.2504490935391147E-3</v>
      </c>
      <c r="E407" s="5">
        <v>-5.5472399500356498E-3</v>
      </c>
      <c r="F407">
        <v>-5.4933997646033957E-3</v>
      </c>
      <c r="G407">
        <v>-5.7421560097646804E-3</v>
      </c>
      <c r="H407">
        <v>-5.3807358053362953E-3</v>
      </c>
      <c r="I407">
        <v>-5.9136171318256263E-3</v>
      </c>
      <c r="J407">
        <v>-5.4581040871840378E-3</v>
      </c>
      <c r="K407">
        <v>-5.554864865866092E-3</v>
      </c>
      <c r="L407">
        <v>-5.5494826382667811E-3</v>
      </c>
      <c r="M407">
        <v>-5.5518104871840387E-3</v>
      </c>
      <c r="N407">
        <v>-5.5367105387969439E-3</v>
      </c>
      <c r="O407">
        <v>-5.5456796967186623E-3</v>
      </c>
      <c r="P407">
        <v>-5.5532108082321178E-3</v>
      </c>
    </row>
    <row r="408" spans="1:16" x14ac:dyDescent="0.25">
      <c r="A408" s="1">
        <v>405</v>
      </c>
      <c r="B408" s="5">
        <v>-5.4525566767997299E-3</v>
      </c>
      <c r="C408">
        <v>-5.5894067710268672E-3</v>
      </c>
      <c r="D408">
        <v>-5.253769890063772E-3</v>
      </c>
      <c r="E408" s="5">
        <v>-5.54713610705675E-3</v>
      </c>
      <c r="F408">
        <v>-5.4935633613775892E-3</v>
      </c>
      <c r="G408">
        <v>-5.7427686678291961E-3</v>
      </c>
      <c r="H408">
        <v>-5.3812125568743598E-3</v>
      </c>
      <c r="I408">
        <v>-5.9156929522177467E-3</v>
      </c>
      <c r="J408">
        <v>-5.4590557000872642E-3</v>
      </c>
      <c r="K408">
        <v>-5.5548226788702561E-3</v>
      </c>
      <c r="L408">
        <v>-5.5494823288047808E-3</v>
      </c>
      <c r="M408">
        <v>-5.5518549097646839E-3</v>
      </c>
      <c r="N408">
        <v>-5.5368433344958699E-3</v>
      </c>
      <c r="O408">
        <v>-5.5456947140700603E-3</v>
      </c>
      <c r="P408">
        <v>-5.5531707103104091E-3</v>
      </c>
    </row>
    <row r="409" spans="1:16" x14ac:dyDescent="0.25">
      <c r="A409" s="1">
        <v>406</v>
      </c>
      <c r="B409" s="5">
        <v>-5.4514153238627199E-3</v>
      </c>
      <c r="C409">
        <v>-5.5889785725598924E-3</v>
      </c>
      <c r="D409">
        <v>-5.257086063494708E-3</v>
      </c>
      <c r="E409" s="5">
        <v>-5.54703230146742E-3</v>
      </c>
      <c r="F409">
        <v>-5.4937269581517836E-3</v>
      </c>
      <c r="G409">
        <v>-5.7433813258937119E-3</v>
      </c>
      <c r="H409">
        <v>-5.3816893084124243E-3</v>
      </c>
      <c r="I409">
        <v>-5.9177687726098662E-3</v>
      </c>
      <c r="J409">
        <v>-5.4600073129904897E-3</v>
      </c>
      <c r="K409">
        <v>-5.5547806469799666E-3</v>
      </c>
      <c r="L409">
        <v>-5.5494820193932089E-3</v>
      </c>
      <c r="M409">
        <v>-5.5518993323453291E-3</v>
      </c>
      <c r="N409">
        <v>-5.5369761301947941E-3</v>
      </c>
      <c r="O409">
        <v>-5.5457097314214584E-3</v>
      </c>
      <c r="P409">
        <v>-5.5531306343241061E-3</v>
      </c>
    </row>
    <row r="410" spans="1:16" x14ac:dyDescent="0.25">
      <c r="A410" s="1">
        <v>407</v>
      </c>
      <c r="B410" s="5">
        <v>-5.4502751798401203E-3</v>
      </c>
      <c r="C410">
        <v>-5.5885505407762626E-3</v>
      </c>
      <c r="D410">
        <v>-5.2603976234793653E-3</v>
      </c>
      <c r="E410" s="5">
        <v>-5.5469285333114102E-3</v>
      </c>
      <c r="F410">
        <v>-5.4938905549259762E-3</v>
      </c>
      <c r="G410">
        <v>-5.7439939839582276E-3</v>
      </c>
      <c r="H410">
        <v>-5.3821660599504889E-3</v>
      </c>
      <c r="I410">
        <v>-5.9198445930019874E-3</v>
      </c>
      <c r="J410">
        <v>-5.4609589258937151E-3</v>
      </c>
      <c r="K410">
        <v>-5.5547387698091921E-3</v>
      </c>
      <c r="L410">
        <v>-5.5494817100320559E-3</v>
      </c>
      <c r="M410">
        <v>-5.5519437549259743E-3</v>
      </c>
      <c r="N410">
        <v>-5.5371089258937183E-3</v>
      </c>
      <c r="O410">
        <v>-5.5457247487728564E-3</v>
      </c>
      <c r="P410">
        <v>-5.5530905802552164E-3</v>
      </c>
    </row>
    <row r="411" spans="1:16" x14ac:dyDescent="0.25">
      <c r="A411" s="1">
        <v>408</v>
      </c>
      <c r="B411" s="5">
        <v>-5.4491362426694803E-3</v>
      </c>
      <c r="C411">
        <v>-5.5881226755786729E-3</v>
      </c>
      <c r="D411">
        <v>-5.2637045796383609E-3</v>
      </c>
      <c r="E411" s="5">
        <v>-5.5468248026325304E-3</v>
      </c>
      <c r="F411">
        <v>-5.4940541517001706E-3</v>
      </c>
      <c r="G411">
        <v>-5.7446066420227433E-3</v>
      </c>
      <c r="H411">
        <v>-5.3826428114885534E-3</v>
      </c>
      <c r="I411">
        <v>-5.9219204133941104E-3</v>
      </c>
      <c r="J411">
        <v>-5.4619105387969406E-3</v>
      </c>
      <c r="K411">
        <v>-5.554697046973105E-3</v>
      </c>
      <c r="L411">
        <v>-5.5494814007213053E-3</v>
      </c>
      <c r="M411">
        <v>-5.5519881775066204E-3</v>
      </c>
      <c r="N411">
        <v>-5.5372417215926433E-3</v>
      </c>
      <c r="O411">
        <v>-5.5457397661242526E-3</v>
      </c>
      <c r="P411">
        <v>-5.5530505480857603E-3</v>
      </c>
    </row>
    <row r="412" spans="1:16" x14ac:dyDescent="0.25">
      <c r="A412" s="1">
        <v>409</v>
      </c>
      <c r="B412" s="5">
        <v>-5.4479985102935703E-3</v>
      </c>
      <c r="C412">
        <v>-5.587694976869893E-3</v>
      </c>
      <c r="D412">
        <v>-5.2670069415655836E-3</v>
      </c>
      <c r="E412" s="5">
        <v>-5.5467211094747003E-3</v>
      </c>
      <c r="F412">
        <v>-5.4942177484743641E-3</v>
      </c>
      <c r="G412">
        <v>-5.7452193000872599E-3</v>
      </c>
      <c r="H412">
        <v>-5.3831195630266188E-3</v>
      </c>
      <c r="I412">
        <v>-5.9239962337862273E-3</v>
      </c>
      <c r="J412">
        <v>-5.4628621517001678E-3</v>
      </c>
      <c r="K412">
        <v>-5.554655478088066E-3</v>
      </c>
      <c r="L412">
        <v>-5.5494810914609484E-3</v>
      </c>
      <c r="M412">
        <v>-5.5520326000872639E-3</v>
      </c>
      <c r="N412">
        <v>-5.5373745172915684E-3</v>
      </c>
      <c r="O412">
        <v>-5.5457547834756524E-3</v>
      </c>
      <c r="P412">
        <v>-5.5530105377977861E-3</v>
      </c>
    </row>
    <row r="413" spans="1:16" x14ac:dyDescent="0.25">
      <c r="A413" s="1">
        <v>410</v>
      </c>
      <c r="B413" s="5">
        <v>-5.4468619806603497E-3</v>
      </c>
      <c r="C413">
        <v>-5.5872674445527704E-3</v>
      </c>
      <c r="D413">
        <v>-5.2703047188282798E-3</v>
      </c>
      <c r="E413" s="5">
        <v>-5.5466174538818698E-3</v>
      </c>
      <c r="F413">
        <v>-5.4943813452485576E-3</v>
      </c>
      <c r="G413">
        <v>-5.7458319581517774E-3</v>
      </c>
      <c r="H413">
        <v>-5.3835963145646834E-3</v>
      </c>
      <c r="I413">
        <v>-5.9260720541783494E-3</v>
      </c>
      <c r="J413">
        <v>-5.4638137646033933E-3</v>
      </c>
      <c r="K413">
        <v>-5.5546140627716553E-3</v>
      </c>
      <c r="L413">
        <v>-5.5494807822509696E-3</v>
      </c>
      <c r="M413">
        <v>-5.55207702266791E-3</v>
      </c>
      <c r="N413">
        <v>-5.5375073129904926E-3</v>
      </c>
      <c r="O413">
        <v>-5.5457698008270504E-3</v>
      </c>
      <c r="P413">
        <v>-5.5529705493733584E-3</v>
      </c>
    </row>
    <row r="414" spans="1:16" x14ac:dyDescent="0.25">
      <c r="A414" s="1">
        <v>411</v>
      </c>
      <c r="B414" s="5">
        <v>-5.4457266517229704E-3</v>
      </c>
      <c r="C414">
        <v>-5.5868400785302162E-3</v>
      </c>
      <c r="D414">
        <v>-5.2735979209671529E-3</v>
      </c>
      <c r="E414" s="5">
        <v>-5.5465138358980802E-3</v>
      </c>
      <c r="F414">
        <v>-5.4945449420227511E-3</v>
      </c>
      <c r="G414">
        <v>-5.7464446162162923E-3</v>
      </c>
      <c r="H414">
        <v>-5.384073066102747E-3</v>
      </c>
      <c r="I414">
        <v>-5.9281478745704681E-3</v>
      </c>
      <c r="J414">
        <v>-5.4647653775066187E-3</v>
      </c>
      <c r="K414">
        <v>-5.5545728006426154E-3</v>
      </c>
      <c r="L414">
        <v>-5.5494804730913594E-3</v>
      </c>
      <c r="M414">
        <v>-5.5521214452485543E-3</v>
      </c>
      <c r="N414">
        <v>-5.5376401086894176E-3</v>
      </c>
      <c r="O414">
        <v>-5.5457848181784484E-3</v>
      </c>
      <c r="P414">
        <v>-5.5529305827945576E-3</v>
      </c>
    </row>
    <row r="415" spans="1:16" x14ac:dyDescent="0.25">
      <c r="A415" s="1">
        <v>412</v>
      </c>
      <c r="B415" s="5">
        <v>-5.4445925214397497E-3</v>
      </c>
      <c r="C415">
        <v>-5.5864128787052308E-3</v>
      </c>
      <c r="D415">
        <v>-5.2768865574964524E-3</v>
      </c>
      <c r="E415" s="5">
        <v>-5.5464102555674404E-3</v>
      </c>
      <c r="F415">
        <v>-5.4947085387969438E-3</v>
      </c>
      <c r="G415">
        <v>-5.7470572742808089E-3</v>
      </c>
      <c r="H415">
        <v>-5.3845498176408116E-3</v>
      </c>
      <c r="I415">
        <v>-5.9302236949625867E-3</v>
      </c>
      <c r="J415">
        <v>-5.4657169904098451E-3</v>
      </c>
      <c r="K415">
        <v>-5.5545316913208883E-3</v>
      </c>
      <c r="L415">
        <v>-5.5494801639821038E-3</v>
      </c>
      <c r="M415">
        <v>-5.5521658678292004E-3</v>
      </c>
      <c r="N415">
        <v>-5.5377729043883427E-3</v>
      </c>
      <c r="O415">
        <v>-5.5457998355298464E-3</v>
      </c>
      <c r="P415">
        <v>-5.5528906380434917E-3</v>
      </c>
    </row>
    <row r="416" spans="1:16" x14ac:dyDescent="0.25">
      <c r="A416" s="1">
        <v>413</v>
      </c>
      <c r="B416" s="5">
        <v>-5.4434595877741396E-3</v>
      </c>
      <c r="C416">
        <v>-5.5859858449808864E-3</v>
      </c>
      <c r="D416">
        <v>-5.2801706379040619E-3</v>
      </c>
      <c r="E416" s="5">
        <v>-5.5463067129341501E-3</v>
      </c>
      <c r="F416">
        <v>-5.4948721355711381E-3</v>
      </c>
      <c r="G416">
        <v>-5.7476699323453246E-3</v>
      </c>
      <c r="H416">
        <v>-5.3850265691788761E-3</v>
      </c>
      <c r="I416">
        <v>-5.9322995153547079E-3</v>
      </c>
      <c r="J416">
        <v>-5.4666686033130714E-3</v>
      </c>
      <c r="K416">
        <v>-5.5544907344276164E-3</v>
      </c>
      <c r="L416">
        <v>-5.5494798549231934E-3</v>
      </c>
      <c r="M416">
        <v>-5.5522102904098456E-3</v>
      </c>
      <c r="N416">
        <v>-5.5379057000872669E-3</v>
      </c>
      <c r="O416">
        <v>-5.5458148528812444E-3</v>
      </c>
      <c r="P416">
        <v>-5.5528507151022801E-3</v>
      </c>
    </row>
    <row r="417" spans="1:16" x14ac:dyDescent="0.25">
      <c r="A417" s="1">
        <v>414</v>
      </c>
      <c r="B417" s="5">
        <v>-5.4423278486947302E-3</v>
      </c>
      <c r="C417">
        <v>-5.5855589772603248E-3</v>
      </c>
      <c r="D417">
        <v>-5.2834501716515986E-3</v>
      </c>
      <c r="E417" s="5">
        <v>-5.5462032080424604E-3</v>
      </c>
      <c r="F417">
        <v>-5.4950357323453316E-3</v>
      </c>
      <c r="G417">
        <v>-5.7482825904098412E-3</v>
      </c>
      <c r="H417">
        <v>-5.3855033207169407E-3</v>
      </c>
      <c r="I417">
        <v>-5.9343753357468266E-3</v>
      </c>
      <c r="J417">
        <v>-5.467620216216296E-3</v>
      </c>
      <c r="K417">
        <v>-5.5544499295850829E-3</v>
      </c>
      <c r="L417">
        <v>-5.5494795459146108E-3</v>
      </c>
      <c r="M417">
        <v>-5.55225471299049E-3</v>
      </c>
      <c r="N417">
        <v>-5.5380384957861911E-3</v>
      </c>
      <c r="O417">
        <v>-5.5458298702326424E-3</v>
      </c>
      <c r="P417">
        <v>-5.5528108139530673E-3</v>
      </c>
    </row>
    <row r="418" spans="1:16" x14ac:dyDescent="0.25">
      <c r="A418" s="1">
        <v>415</v>
      </c>
      <c r="B418" s="5">
        <v>-5.4411973021752102E-3</v>
      </c>
      <c r="C418">
        <v>-5.5851322754467674E-3</v>
      </c>
      <c r="D418">
        <v>-5.2867251681744968E-3</v>
      </c>
      <c r="E418" s="5">
        <v>-5.5460997409366901E-3</v>
      </c>
      <c r="F418">
        <v>-5.4951993291195251E-3</v>
      </c>
      <c r="G418">
        <v>-5.7488952484743569E-3</v>
      </c>
      <c r="H418">
        <v>-5.3859800722550052E-3</v>
      </c>
      <c r="I418">
        <v>-5.9364511561389478E-3</v>
      </c>
      <c r="J418">
        <v>-5.4685718291195224E-3</v>
      </c>
      <c r="K418">
        <v>-5.5544092764167703E-3</v>
      </c>
      <c r="L418">
        <v>-5.5494792369563482E-3</v>
      </c>
      <c r="M418">
        <v>-5.552299135571136E-3</v>
      </c>
      <c r="N418">
        <v>-5.538171291485117E-3</v>
      </c>
      <c r="O418">
        <v>-5.5458448875840387E-3</v>
      </c>
      <c r="P418">
        <v>-5.5527709345780168E-3</v>
      </c>
    </row>
    <row r="419" spans="1:16" x14ac:dyDescent="0.25">
      <c r="A419" s="1">
        <v>416</v>
      </c>
      <c r="B419" s="5">
        <v>-5.4400679461943701E-3</v>
      </c>
      <c r="C419">
        <v>-5.5847057394435131E-3</v>
      </c>
      <c r="D419">
        <v>-5.2899956368821031E-3</v>
      </c>
      <c r="E419" s="5">
        <v>-5.5459963116612498E-3</v>
      </c>
      <c r="F419">
        <v>-5.4953629258937186E-3</v>
      </c>
      <c r="G419">
        <v>-5.7495079065388727E-3</v>
      </c>
      <c r="H419">
        <v>-5.3864568237930698E-3</v>
      </c>
      <c r="I419">
        <v>-5.9385269765310691E-3</v>
      </c>
      <c r="J419">
        <v>-5.4695234420227478E-3</v>
      </c>
      <c r="K419">
        <v>-5.5543687745473174E-3</v>
      </c>
      <c r="L419">
        <v>-5.5494789280483934E-3</v>
      </c>
      <c r="M419">
        <v>-5.5523435581517804E-3</v>
      </c>
      <c r="N419">
        <v>-5.5383040871840412E-3</v>
      </c>
      <c r="O419">
        <v>-5.5458599049354367E-3</v>
      </c>
      <c r="P419">
        <v>-5.552731076959307E-3</v>
      </c>
    </row>
    <row r="420" spans="1:16" x14ac:dyDescent="0.25">
      <c r="A420" s="1">
        <v>417</v>
      </c>
      <c r="B420" s="5">
        <v>-5.4389397787360603E-3</v>
      </c>
      <c r="C420">
        <v>-5.5842793691539324E-3</v>
      </c>
      <c r="D420">
        <v>-5.2932615871577604E-3</v>
      </c>
      <c r="E420" s="5">
        <v>-5.5458929202606101E-3</v>
      </c>
      <c r="F420">
        <v>-5.4955265226679121E-3</v>
      </c>
      <c r="G420">
        <v>-5.7501205646033893E-3</v>
      </c>
      <c r="H420">
        <v>-5.3869335753311343E-3</v>
      </c>
      <c r="I420">
        <v>-5.9406027969231886E-3</v>
      </c>
      <c r="J420">
        <v>-5.4704750549259733E-3</v>
      </c>
      <c r="K420">
        <v>-5.5543284236025383E-3</v>
      </c>
      <c r="L420">
        <v>-5.5494786191907291E-3</v>
      </c>
      <c r="M420">
        <v>-5.5523879807324256E-3</v>
      </c>
      <c r="N420">
        <v>-5.5384368828829654E-3</v>
      </c>
      <c r="O420">
        <v>-5.5458749222868347E-3</v>
      </c>
      <c r="P420">
        <v>-5.5526912410791404E-3</v>
      </c>
    </row>
    <row r="421" spans="1:16" x14ac:dyDescent="0.25">
      <c r="A421" s="1">
        <v>418</v>
      </c>
      <c r="B421" s="5">
        <v>-5.4378127977891899E-3</v>
      </c>
      <c r="C421">
        <v>-5.5838531644814672E-3</v>
      </c>
      <c r="D421">
        <v>-5.2965230283589047E-3</v>
      </c>
      <c r="E421" s="5">
        <v>-5.5457895667793298E-3</v>
      </c>
      <c r="F421">
        <v>-5.4956901194421056E-3</v>
      </c>
      <c r="G421">
        <v>-5.750733222667905E-3</v>
      </c>
      <c r="H421">
        <v>-5.3874103268691988E-3</v>
      </c>
      <c r="I421">
        <v>-5.942678617315309E-3</v>
      </c>
      <c r="J421">
        <v>-5.4714266678291996E-3</v>
      </c>
      <c r="K421">
        <v>-5.5542882232093929E-3</v>
      </c>
      <c r="L421">
        <v>-5.5494783103833484E-3</v>
      </c>
      <c r="M421">
        <v>-5.5524324033130708E-3</v>
      </c>
      <c r="N421">
        <v>-5.5385696785818913E-3</v>
      </c>
      <c r="O421">
        <v>-5.5458899396382327E-3</v>
      </c>
      <c r="P421">
        <v>-5.552651426919737E-3</v>
      </c>
    </row>
    <row r="422" spans="1:16" x14ac:dyDescent="0.25">
      <c r="A422" s="1">
        <v>419</v>
      </c>
      <c r="B422" s="5">
        <v>-5.4366870013476997E-3</v>
      </c>
      <c r="C422">
        <v>-5.5834271253296461E-3</v>
      </c>
      <c r="D422">
        <v>-5.2997799698171547E-3</v>
      </c>
      <c r="E422" s="5">
        <v>-5.5456862512620296E-3</v>
      </c>
      <c r="F422">
        <v>-5.4958537162162991E-3</v>
      </c>
      <c r="G422">
        <v>-5.7513458807324216E-3</v>
      </c>
      <c r="H422">
        <v>-5.3878870784072634E-3</v>
      </c>
      <c r="I422">
        <v>-5.9447544377074293E-3</v>
      </c>
      <c r="J422">
        <v>-5.4723782807324251E-3</v>
      </c>
      <c r="K422">
        <v>-5.5542481729960094E-3</v>
      </c>
      <c r="L422">
        <v>-5.5494780016262374E-3</v>
      </c>
      <c r="M422">
        <v>-5.552476825893716E-3</v>
      </c>
      <c r="N422">
        <v>-5.5387024742808164E-3</v>
      </c>
      <c r="O422">
        <v>-5.5459049569896298E-3</v>
      </c>
      <c r="P422">
        <v>-5.5526116344633367E-3</v>
      </c>
    </row>
    <row r="423" spans="1:16" x14ac:dyDescent="0.25">
      <c r="A423" s="1">
        <v>420</v>
      </c>
      <c r="B423" s="5">
        <v>-5.4355623874105703E-3</v>
      </c>
      <c r="C423">
        <v>-5.583001251602061E-3</v>
      </c>
      <c r="D423">
        <v>-5.3030324208383894E-3</v>
      </c>
      <c r="E423" s="5">
        <v>-5.5455829737533898E-3</v>
      </c>
      <c r="F423">
        <v>-5.4960173129904944E-3</v>
      </c>
      <c r="G423">
        <v>-5.7519585387969373E-3</v>
      </c>
      <c r="H423">
        <v>-5.3883638299453279E-3</v>
      </c>
      <c r="I423">
        <v>-5.9468302580995488E-3</v>
      </c>
      <c r="J423">
        <v>-5.4733298936356506E-3</v>
      </c>
      <c r="K423">
        <v>-5.5542082725916608E-3</v>
      </c>
      <c r="L423">
        <v>-5.5494776929193813E-3</v>
      </c>
      <c r="M423">
        <v>-5.5525212484743612E-3</v>
      </c>
      <c r="N423">
        <v>-5.5388352699797397E-3</v>
      </c>
      <c r="O423">
        <v>-5.5459199743410278E-3</v>
      </c>
      <c r="P423">
        <v>-5.5525718636921994E-3</v>
      </c>
    </row>
    <row r="424" spans="1:16" x14ac:dyDescent="0.25">
      <c r="A424" s="1">
        <v>421</v>
      </c>
      <c r="B424" s="5">
        <v>-5.4344389539817397E-3</v>
      </c>
      <c r="C424">
        <v>-5.5825755432023887E-3</v>
      </c>
      <c r="D424">
        <v>-5.306280390702852E-3</v>
      </c>
      <c r="E424" s="5">
        <v>-5.5454797342982002E-3</v>
      </c>
      <c r="F424">
        <v>-5.4961809097646861E-3</v>
      </c>
      <c r="G424">
        <v>-5.7525711968614539E-3</v>
      </c>
      <c r="H424">
        <v>-5.3888405814833916E-3</v>
      </c>
      <c r="I424">
        <v>-5.9489060784916701E-3</v>
      </c>
      <c r="J424">
        <v>-5.4742815065388769E-3</v>
      </c>
      <c r="K424">
        <v>-5.5541685216267608E-3</v>
      </c>
      <c r="L424">
        <v>-5.5494773842627724E-3</v>
      </c>
      <c r="M424">
        <v>-5.5525656710550056E-3</v>
      </c>
      <c r="N424">
        <v>-5.5389680656786648E-3</v>
      </c>
      <c r="O424">
        <v>-5.5459349916924267E-3</v>
      </c>
      <c r="P424">
        <v>-5.5525321145886023E-3</v>
      </c>
    </row>
    <row r="425" spans="1:16" x14ac:dyDescent="0.25">
      <c r="A425" s="1">
        <v>422</v>
      </c>
      <c r="B425" s="5">
        <v>-5.4333166990701703E-3</v>
      </c>
      <c r="C425">
        <v>-5.5821500000343667E-3</v>
      </c>
      <c r="D425">
        <v>-5.3095238886652282E-3</v>
      </c>
      <c r="E425" s="5">
        <v>-5.5453765329412999E-3</v>
      </c>
      <c r="F425">
        <v>-5.4963445065388814E-3</v>
      </c>
      <c r="G425">
        <v>-5.7531838549259697E-3</v>
      </c>
      <c r="H425">
        <v>-5.389317333021457E-3</v>
      </c>
      <c r="I425">
        <v>-5.9509818988837887E-3</v>
      </c>
      <c r="J425">
        <v>-5.4752331194421033E-3</v>
      </c>
      <c r="K425">
        <v>-5.5541289197328638E-3</v>
      </c>
      <c r="L425">
        <v>-5.5494770756563923E-3</v>
      </c>
      <c r="M425">
        <v>-5.5526100936356517E-3</v>
      </c>
      <c r="N425">
        <v>-5.5391008613775898E-3</v>
      </c>
      <c r="O425">
        <v>-5.5459500090438239E-3</v>
      </c>
      <c r="P425">
        <v>-5.5524923871348442E-3</v>
      </c>
    </row>
    <row r="426" spans="1:16" x14ac:dyDescent="0.25">
      <c r="A426" s="1">
        <v>423</v>
      </c>
      <c r="B426" s="5">
        <v>-5.4321956206897504E-3</v>
      </c>
      <c r="C426">
        <v>-5.5817246220018222E-3</v>
      </c>
      <c r="D426">
        <v>-5.3127629239547369E-3</v>
      </c>
      <c r="E426" s="5">
        <v>-5.5452733697275904E-3</v>
      </c>
      <c r="F426">
        <v>-5.4965081033130731E-3</v>
      </c>
      <c r="G426">
        <v>-5.7537965129904854E-3</v>
      </c>
      <c r="H426">
        <v>-5.3897940845595224E-3</v>
      </c>
      <c r="I426">
        <v>-5.9530577192759108E-3</v>
      </c>
      <c r="J426">
        <v>-5.4761847323453287E-3</v>
      </c>
      <c r="K426">
        <v>-5.5540894665426785E-3</v>
      </c>
      <c r="L426">
        <v>-5.549476767100236E-3</v>
      </c>
      <c r="M426">
        <v>-5.5526545162162969E-3</v>
      </c>
      <c r="N426">
        <v>-5.539233657076514E-3</v>
      </c>
      <c r="O426">
        <v>-5.5459650263952219E-3</v>
      </c>
      <c r="P426">
        <v>-5.5524526813132413E-3</v>
      </c>
    </row>
    <row r="427" spans="1:16" x14ac:dyDescent="0.25">
      <c r="A427" s="1">
        <v>424</v>
      </c>
      <c r="B427" s="5">
        <v>-5.4310757168593501E-3</v>
      </c>
      <c r="C427">
        <v>-5.5812994090086512E-3</v>
      </c>
      <c r="D427">
        <v>-5.3159975057752197E-3</v>
      </c>
      <c r="E427" s="5">
        <v>-5.5451702447020801E-3</v>
      </c>
      <c r="F427">
        <v>-5.4966717000872684E-3</v>
      </c>
      <c r="G427">
        <v>-5.754409171055002E-3</v>
      </c>
      <c r="H427">
        <v>-5.3902708360975861E-3</v>
      </c>
      <c r="I427">
        <v>-5.9551335396680304E-3</v>
      </c>
      <c r="J427">
        <v>-5.4771363452485542E-3</v>
      </c>
      <c r="K427">
        <v>-5.5540501616900368E-3</v>
      </c>
      <c r="L427">
        <v>-5.5494764585942869E-3</v>
      </c>
      <c r="M427">
        <v>-5.5526989387969412E-3</v>
      </c>
      <c r="N427">
        <v>-5.5393664527754391E-3</v>
      </c>
      <c r="O427">
        <v>-5.5459800437466199E-3</v>
      </c>
      <c r="P427">
        <v>-5.5524129971061308E-3</v>
      </c>
    </row>
    <row r="428" spans="1:16" x14ac:dyDescent="0.25">
      <c r="A428" s="1">
        <v>425</v>
      </c>
      <c r="B428" s="5">
        <v>-5.4299569856027397E-3</v>
      </c>
      <c r="C428">
        <v>-5.5808743609588179E-3</v>
      </c>
      <c r="D428">
        <v>-5.3192276433052209E-3</v>
      </c>
      <c r="E428" s="5">
        <v>-5.5450671579098396E-3</v>
      </c>
      <c r="F428">
        <v>-5.496835296861461E-3</v>
      </c>
      <c r="G428">
        <v>-5.7550218291195178E-3</v>
      </c>
      <c r="H428">
        <v>-5.3907475876356506E-3</v>
      </c>
      <c r="I428">
        <v>-5.9572093600601533E-3</v>
      </c>
      <c r="J428">
        <v>-5.4780879581517814E-3</v>
      </c>
      <c r="K428">
        <v>-5.5540110048098897E-3</v>
      </c>
      <c r="L428">
        <v>-5.5494761501385338E-3</v>
      </c>
      <c r="M428">
        <v>-5.5527433613775873E-3</v>
      </c>
      <c r="N428">
        <v>-5.5394992484743642E-3</v>
      </c>
      <c r="O428">
        <v>-5.5459950610980179E-3</v>
      </c>
      <c r="P428">
        <v>-5.5523733344958678E-3</v>
      </c>
    </row>
    <row r="429" spans="1:16" x14ac:dyDescent="0.25">
      <c r="A429" s="1">
        <v>426</v>
      </c>
      <c r="B429" s="5">
        <v>-5.4288394249486296E-3</v>
      </c>
      <c r="C429">
        <v>-5.5804494777563704E-3</v>
      </c>
      <c r="D429">
        <v>-5.3224533456980904E-3</v>
      </c>
      <c r="E429" s="5">
        <v>-5.54496410939599E-3</v>
      </c>
      <c r="F429">
        <v>-5.4969988936356537E-3</v>
      </c>
      <c r="G429">
        <v>-5.7556344871840344E-3</v>
      </c>
      <c r="H429">
        <v>-5.3912243391737152E-3</v>
      </c>
      <c r="I429">
        <v>-5.959285180452272E-3</v>
      </c>
      <c r="J429">
        <v>-5.479039571055006E-3</v>
      </c>
      <c r="K429">
        <v>-5.5539719955383354E-3</v>
      </c>
      <c r="L429">
        <v>-5.5494758417329627E-3</v>
      </c>
      <c r="M429">
        <v>-5.5527877839582334E-3</v>
      </c>
      <c r="N429">
        <v>-5.5396320441732884E-3</v>
      </c>
      <c r="O429">
        <v>-5.5460100784494159E-3</v>
      </c>
      <c r="P429">
        <v>-5.5523336934648259E-3</v>
      </c>
    </row>
    <row r="430" spans="1:16" x14ac:dyDescent="0.25">
      <c r="A430" s="1">
        <v>427</v>
      </c>
      <c r="B430" s="5">
        <v>-5.4277230329305903E-3</v>
      </c>
      <c r="C430">
        <v>-5.5800247593054304E-3</v>
      </c>
      <c r="D430">
        <v>-5.3256746220820437E-3</v>
      </c>
      <c r="E430" s="5">
        <v>-5.5448610992057598E-3</v>
      </c>
      <c r="F430">
        <v>-5.497162490409848E-3</v>
      </c>
      <c r="G430">
        <v>-5.756247145248551E-3</v>
      </c>
      <c r="H430">
        <v>-5.3917010907117788E-3</v>
      </c>
      <c r="I430">
        <v>-5.9613610008443932E-3</v>
      </c>
      <c r="J430">
        <v>-5.4799911839582306E-3</v>
      </c>
      <c r="K430">
        <v>-5.5539331335125799E-3</v>
      </c>
      <c r="L430">
        <v>-5.5494755333775634E-3</v>
      </c>
      <c r="M430">
        <v>-5.5528322065388777E-3</v>
      </c>
      <c r="N430">
        <v>-5.5397648398722134E-3</v>
      </c>
      <c r="O430">
        <v>-5.546025095800813E-3</v>
      </c>
      <c r="P430">
        <v>-5.5522940739954011E-3</v>
      </c>
    </row>
    <row r="431" spans="1:16" x14ac:dyDescent="0.25">
      <c r="A431" s="1">
        <v>428</v>
      </c>
      <c r="B431" s="5">
        <v>-5.42660780758709E-3</v>
      </c>
      <c r="C431">
        <v>-5.5796002055101849E-3</v>
      </c>
      <c r="D431">
        <v>-5.3288914815602792E-3</v>
      </c>
      <c r="E431" s="5">
        <v>-5.5447581273844297E-3</v>
      </c>
      <c r="F431">
        <v>-5.4973260871840424E-3</v>
      </c>
      <c r="G431">
        <v>-5.7568598033130667E-3</v>
      </c>
      <c r="H431">
        <v>-5.3921778422498434E-3</v>
      </c>
      <c r="I431">
        <v>-5.9634368212365119E-3</v>
      </c>
      <c r="J431">
        <v>-5.4809427968614578E-3</v>
      </c>
      <c r="K431">
        <v>-5.5538944183709284E-3</v>
      </c>
      <c r="L431">
        <v>-5.5494752250723244E-3</v>
      </c>
      <c r="M431">
        <v>-5.552876629119523E-3</v>
      </c>
      <c r="N431">
        <v>-5.5398976355711376E-3</v>
      </c>
      <c r="O431">
        <v>-5.546040113152211E-3</v>
      </c>
      <c r="P431">
        <v>-5.5522544760700041E-3</v>
      </c>
    </row>
    <row r="432" spans="1:16" x14ac:dyDescent="0.25">
      <c r="A432" s="1">
        <v>429</v>
      </c>
      <c r="B432" s="5">
        <v>-5.4254937469614501E-3</v>
      </c>
      <c r="C432">
        <v>-5.5791758162749058E-3</v>
      </c>
      <c r="D432">
        <v>-5.3321039332110392E-3</v>
      </c>
      <c r="E432" s="5">
        <v>-5.5446551939773697E-3</v>
      </c>
      <c r="F432">
        <v>-5.497489683958235E-3</v>
      </c>
      <c r="G432">
        <v>-5.7574724613775833E-3</v>
      </c>
      <c r="H432">
        <v>-5.3926545937879079E-3</v>
      </c>
      <c r="I432">
        <v>-5.9655126416286331E-3</v>
      </c>
      <c r="J432">
        <v>-5.4818944097646833E-3</v>
      </c>
      <c r="K432">
        <v>-5.553855849752834E-3</v>
      </c>
      <c r="L432">
        <v>-5.5494749168172302E-3</v>
      </c>
      <c r="M432">
        <v>-5.5529210517001673E-3</v>
      </c>
      <c r="N432">
        <v>-5.5400304312700627E-3</v>
      </c>
      <c r="O432">
        <v>-5.546055130503609E-3</v>
      </c>
      <c r="P432">
        <v>-5.55221489967107E-3</v>
      </c>
    </row>
    <row r="433" spans="1:16" x14ac:dyDescent="0.25">
      <c r="A433" s="1">
        <v>430</v>
      </c>
      <c r="B433" s="5">
        <v>-5.4243808491018499E-3</v>
      </c>
      <c r="C433">
        <v>-5.5787515915039342E-3</v>
      </c>
      <c r="D433">
        <v>-5.3353119860877068E-3</v>
      </c>
      <c r="E433" s="5">
        <v>-5.5445522990300302E-3</v>
      </c>
      <c r="F433">
        <v>-5.4976532807324294E-3</v>
      </c>
      <c r="G433">
        <v>-5.7580851194420982E-3</v>
      </c>
      <c r="H433">
        <v>-5.3931313453259733E-3</v>
      </c>
      <c r="I433">
        <v>-5.9675884620207544E-3</v>
      </c>
      <c r="J433">
        <v>-5.4828460226679088E-3</v>
      </c>
      <c r="K433">
        <v>-5.5538174272988274E-3</v>
      </c>
      <c r="L433">
        <v>-5.5494746086122712E-3</v>
      </c>
      <c r="M433">
        <v>-5.5529654742808134E-3</v>
      </c>
      <c r="N433">
        <v>-5.5401632269689869E-3</v>
      </c>
      <c r="O433">
        <v>-5.5460701478550062E-3</v>
      </c>
      <c r="P433">
        <v>-5.5521753447810478E-3</v>
      </c>
    </row>
    <row r="434" spans="1:16" x14ac:dyDescent="0.25">
      <c r="A434" s="1">
        <v>431</v>
      </c>
      <c r="B434" s="5">
        <v>-5.4232691120612601E-3</v>
      </c>
      <c r="C434">
        <v>-5.5783275311016836E-3</v>
      </c>
      <c r="D434">
        <v>-5.3385156492188899E-3</v>
      </c>
      <c r="E434" s="5">
        <v>-5.5444494425879098E-3</v>
      </c>
      <c r="F434">
        <v>-5.497816877506622E-3</v>
      </c>
      <c r="G434">
        <v>-5.7586977775066148E-3</v>
      </c>
      <c r="H434">
        <v>-5.3936080968640379E-3</v>
      </c>
      <c r="I434">
        <v>-5.9696642824128704E-3</v>
      </c>
      <c r="J434">
        <v>-5.4837976355711351E-3</v>
      </c>
      <c r="K434">
        <v>-5.553779150650558E-3</v>
      </c>
      <c r="L434">
        <v>-5.5494743004574354E-3</v>
      </c>
      <c r="M434">
        <v>-5.5530098968614577E-3</v>
      </c>
      <c r="N434">
        <v>-5.5402960226679128E-3</v>
      </c>
      <c r="O434">
        <v>-5.5460851652064042E-3</v>
      </c>
      <c r="P434">
        <v>-5.5521358113824072E-3</v>
      </c>
    </row>
    <row r="435" spans="1:16" x14ac:dyDescent="0.25">
      <c r="A435" s="1">
        <v>432</v>
      </c>
      <c r="B435" s="5">
        <v>-5.4221585338974998E-3</v>
      </c>
      <c r="C435">
        <v>-5.5779036349726452E-3</v>
      </c>
      <c r="D435">
        <v>-5.3417149316085013E-3</v>
      </c>
      <c r="E435" s="5">
        <v>-5.5443466246966099E-3</v>
      </c>
      <c r="F435">
        <v>-5.4979804742808164E-3</v>
      </c>
      <c r="G435">
        <v>-5.7593104355711314E-3</v>
      </c>
      <c r="H435">
        <v>-5.3940848484021024E-3</v>
      </c>
      <c r="I435">
        <v>-5.9717401028049916E-3</v>
      </c>
      <c r="J435">
        <v>-5.4847492484743606E-3</v>
      </c>
      <c r="K435">
        <v>-5.5537410194507761E-3</v>
      </c>
      <c r="L435">
        <v>-5.5494739923527079E-3</v>
      </c>
      <c r="M435">
        <v>-5.5530543194421038E-3</v>
      </c>
      <c r="N435">
        <v>-5.540428818366837E-3</v>
      </c>
      <c r="O435">
        <v>-5.5461001825578022E-3</v>
      </c>
      <c r="P435">
        <v>-5.5520962994576404E-3</v>
      </c>
    </row>
    <row r="436" spans="1:16" x14ac:dyDescent="0.25">
      <c r="A436" s="1">
        <v>433</v>
      </c>
      <c r="B436" s="5">
        <v>-5.4210491126731502E-3</v>
      </c>
      <c r="C436">
        <v>-5.5774799030213831E-3</v>
      </c>
      <c r="D436">
        <v>-5.3449098422358506E-3</v>
      </c>
      <c r="E436" s="5">
        <v>-5.5442438454017902E-3</v>
      </c>
      <c r="F436">
        <v>-5.498144071055009E-3</v>
      </c>
      <c r="G436">
        <v>-5.7599230936356471E-3</v>
      </c>
      <c r="H436">
        <v>-5.394561599940167E-3</v>
      </c>
      <c r="I436">
        <v>-5.973815923197112E-3</v>
      </c>
      <c r="J436">
        <v>-5.4857008613775861E-3</v>
      </c>
      <c r="K436">
        <v>-5.5537030333433265E-3</v>
      </c>
      <c r="L436">
        <v>-5.5494736842980792E-3</v>
      </c>
      <c r="M436">
        <v>-5.5530987420227482E-3</v>
      </c>
      <c r="N436">
        <v>-5.5405616140657612E-3</v>
      </c>
      <c r="O436">
        <v>-5.5461151999092011E-3</v>
      </c>
      <c r="P436">
        <v>-5.5520568089892537E-3</v>
      </c>
    </row>
    <row r="437" spans="1:16" x14ac:dyDescent="0.25">
      <c r="A437" s="1">
        <v>434</v>
      </c>
      <c r="B437" s="5">
        <v>-5.4199408464555704E-3</v>
      </c>
      <c r="C437">
        <v>-5.577056335152538E-3</v>
      </c>
      <c r="D437">
        <v>-5.3481003900557218E-3</v>
      </c>
      <c r="E437" s="5">
        <v>-5.5441411047491996E-3</v>
      </c>
      <c r="F437">
        <v>-5.4983076678292034E-3</v>
      </c>
      <c r="G437">
        <v>-5.7605357517001637E-3</v>
      </c>
      <c r="H437">
        <v>-5.3950383514782324E-3</v>
      </c>
      <c r="I437">
        <v>-5.9758917435892324E-3</v>
      </c>
      <c r="J437">
        <v>-5.4866524742808124E-3</v>
      </c>
      <c r="K437">
        <v>-5.553665191973119E-3</v>
      </c>
      <c r="L437">
        <v>-5.5494733762935363E-3</v>
      </c>
      <c r="M437">
        <v>-5.5531431646033934E-3</v>
      </c>
      <c r="N437">
        <v>-5.5406944097646862E-3</v>
      </c>
      <c r="O437">
        <v>-5.5461302172605982E-3</v>
      </c>
      <c r="P437">
        <v>-5.5520173399597741E-3</v>
      </c>
    </row>
    <row r="438" spans="1:16" x14ac:dyDescent="0.25">
      <c r="A438" s="1">
        <v>435</v>
      </c>
      <c r="B438" s="5">
        <v>-5.4188337333168904E-3</v>
      </c>
      <c r="C438">
        <v>-5.5766329312708146E-3</v>
      </c>
      <c r="D438">
        <v>-5.3512865839984601E-3</v>
      </c>
      <c r="E438" s="5">
        <v>-5.5440384027846496E-3</v>
      </c>
      <c r="F438">
        <v>-5.4984712646033961E-3</v>
      </c>
      <c r="G438">
        <v>-5.7611484097646786E-3</v>
      </c>
      <c r="H438">
        <v>-5.395515103016296E-3</v>
      </c>
      <c r="I438">
        <v>-5.9779675639813528E-3</v>
      </c>
      <c r="J438">
        <v>-5.4876040871840387E-3</v>
      </c>
      <c r="K438">
        <v>-5.5536274949861972E-3</v>
      </c>
      <c r="L438">
        <v>-5.5494730683390663E-3</v>
      </c>
      <c r="M438">
        <v>-5.5531875871840386E-3</v>
      </c>
      <c r="N438">
        <v>-5.5408272054636113E-3</v>
      </c>
      <c r="O438">
        <v>-5.5461452346119962E-3</v>
      </c>
      <c r="P438">
        <v>-5.5519778923517494E-3</v>
      </c>
    </row>
    <row r="439" spans="1:16" x14ac:dyDescent="0.25">
      <c r="A439" s="1">
        <v>436</v>
      </c>
      <c r="B439" s="5">
        <v>-5.4177277713339696E-3</v>
      </c>
      <c r="C439">
        <v>-5.5762096912810042E-3</v>
      </c>
      <c r="D439">
        <v>-5.3544684329700524E-3</v>
      </c>
      <c r="E439" s="5">
        <v>-5.5439357395540402E-3</v>
      </c>
      <c r="F439">
        <v>-5.4986348613775904E-3</v>
      </c>
      <c r="G439">
        <v>-5.761761067829196E-3</v>
      </c>
      <c r="H439">
        <v>-5.3959918545543597E-3</v>
      </c>
      <c r="I439">
        <v>-5.9800433843734749E-3</v>
      </c>
      <c r="J439">
        <v>-5.4885557000872642E-3</v>
      </c>
      <c r="K439">
        <v>-5.5535899420296473E-3</v>
      </c>
      <c r="L439">
        <v>-5.5494727604346577E-3</v>
      </c>
      <c r="M439">
        <v>-5.5532320097646838E-3</v>
      </c>
      <c r="N439">
        <v>-5.5409600011625364E-3</v>
      </c>
      <c r="O439">
        <v>-5.5461602519633942E-3</v>
      </c>
      <c r="P439">
        <v>-5.5519384661477447E-3</v>
      </c>
    </row>
    <row r="440" spans="1:16" x14ac:dyDescent="0.25">
      <c r="A440" s="1">
        <v>437</v>
      </c>
      <c r="B440" s="5">
        <v>-5.4166229585883904E-3</v>
      </c>
      <c r="C440">
        <v>-5.5757866150879642E-3</v>
      </c>
      <c r="D440">
        <v>-5.3576459458522154E-3</v>
      </c>
      <c r="E440" s="5">
        <v>-5.5438331151033398E-3</v>
      </c>
      <c r="F440">
        <v>-5.4987984581517831E-3</v>
      </c>
      <c r="G440">
        <v>-5.7623737258937118E-3</v>
      </c>
      <c r="H440">
        <v>-5.3964686060924243E-3</v>
      </c>
      <c r="I440">
        <v>-5.9821192047655927E-3</v>
      </c>
      <c r="J440">
        <v>-5.4895073129904897E-3</v>
      </c>
      <c r="K440">
        <v>-5.5535525327516638E-3</v>
      </c>
      <c r="L440">
        <v>-5.5494724525802976E-3</v>
      </c>
      <c r="M440">
        <v>-5.553276432345329E-3</v>
      </c>
      <c r="N440">
        <v>-5.5410927968614614E-3</v>
      </c>
      <c r="O440">
        <v>-5.5461752693147922E-3</v>
      </c>
      <c r="P440">
        <v>-5.5518990613303426E-3</v>
      </c>
    </row>
    <row r="441" spans="1:16" x14ac:dyDescent="0.25">
      <c r="A441" s="1">
        <v>438</v>
      </c>
      <c r="B441" s="5">
        <v>-5.41551929316647E-3</v>
      </c>
      <c r="C441">
        <v>-5.5753637025966248E-3</v>
      </c>
      <c r="D441">
        <v>-5.3608191315024697E-3</v>
      </c>
      <c r="E441" s="5">
        <v>-5.5437305294785896E-3</v>
      </c>
      <c r="F441">
        <v>-5.4989620549259774E-3</v>
      </c>
      <c r="G441">
        <v>-5.7629863839582284E-3</v>
      </c>
      <c r="H441">
        <v>-5.3969453576304888E-3</v>
      </c>
      <c r="I441">
        <v>-5.9841950251577148E-3</v>
      </c>
      <c r="J441">
        <v>-5.490458925893716E-3</v>
      </c>
      <c r="K441">
        <v>-5.5535152668014899E-3</v>
      </c>
      <c r="L441">
        <v>-5.5494721447759757E-3</v>
      </c>
      <c r="M441">
        <v>-5.5533208549259742E-3</v>
      </c>
      <c r="N441">
        <v>-5.5412255925603856E-3</v>
      </c>
      <c r="O441">
        <v>-5.5461902866661894E-3</v>
      </c>
      <c r="P441">
        <v>-5.5518596778821473E-3</v>
      </c>
    </row>
    <row r="442" spans="1:16" x14ac:dyDescent="0.25">
      <c r="A442" s="1">
        <v>439</v>
      </c>
      <c r="B442" s="5">
        <v>-5.4144167731591799E-3</v>
      </c>
      <c r="C442">
        <v>-5.5749409537119952E-3</v>
      </c>
      <c r="D442">
        <v>-5.3639879987542336E-3</v>
      </c>
      <c r="E442" s="5">
        <v>-5.5436279827259204E-3</v>
      </c>
      <c r="F442">
        <v>-5.4991256517001701E-3</v>
      </c>
      <c r="G442">
        <v>-5.7635990420227441E-3</v>
      </c>
      <c r="H442">
        <v>-5.3974221091685533E-3</v>
      </c>
      <c r="I442">
        <v>-5.9862708455498334E-3</v>
      </c>
      <c r="J442">
        <v>-5.4914105387969406E-3</v>
      </c>
      <c r="K442">
        <v>-5.5534781438294619E-3</v>
      </c>
      <c r="L442">
        <v>-5.5494718370216771E-3</v>
      </c>
      <c r="M442">
        <v>-5.5533652775066186E-3</v>
      </c>
      <c r="N442">
        <v>-5.5413583882593098E-3</v>
      </c>
      <c r="O442">
        <v>-5.5462053040175874E-3</v>
      </c>
      <c r="P442">
        <v>-5.5518203157857819E-3</v>
      </c>
    </row>
    <row r="443" spans="1:16" x14ac:dyDescent="0.25">
      <c r="A443" s="1">
        <v>440</v>
      </c>
      <c r="B443" s="5">
        <v>-5.4133153966621798E-3</v>
      </c>
      <c r="C443">
        <v>-5.5745183683391583E-3</v>
      </c>
      <c r="D443">
        <v>-5.367152556416897E-3</v>
      </c>
      <c r="E443" s="5">
        <v>-5.5435254748915303E-3</v>
      </c>
      <c r="F443">
        <v>-5.4992892484743636E-3</v>
      </c>
      <c r="G443">
        <v>-5.7642117000872599E-3</v>
      </c>
      <c r="H443">
        <v>-5.3978988607066179E-3</v>
      </c>
      <c r="I443">
        <v>-5.9883466659419547E-3</v>
      </c>
      <c r="J443">
        <v>-5.492362151700167E-3</v>
      </c>
      <c r="K443">
        <v>-5.5534411634869741E-3</v>
      </c>
      <c r="L443">
        <v>-5.5494715293173914E-3</v>
      </c>
      <c r="M443">
        <v>-5.5534097000872647E-3</v>
      </c>
      <c r="N443">
        <v>-5.541491183958234E-3</v>
      </c>
      <c r="O443">
        <v>-5.5462203213689854E-3</v>
      </c>
      <c r="P443">
        <v>-5.5517809750238846E-3</v>
      </c>
    </row>
    <row r="444" spans="1:16" x14ac:dyDescent="0.25">
      <c r="A444" s="1">
        <v>441</v>
      </c>
      <c r="B444" s="5">
        <v>-5.4122151617758E-3</v>
      </c>
      <c r="C444">
        <v>-5.5740959463832576E-3</v>
      </c>
      <c r="D444">
        <v>-5.3703128132759036E-3</v>
      </c>
      <c r="E444" s="5">
        <v>-5.5434230060216897E-3</v>
      </c>
      <c r="F444">
        <v>-5.4994528452485579E-3</v>
      </c>
      <c r="G444">
        <v>-5.7648243581517756E-3</v>
      </c>
      <c r="H444">
        <v>-5.3983756122446824E-3</v>
      </c>
      <c r="I444">
        <v>-5.9904224863340742E-3</v>
      </c>
      <c r="J444">
        <v>-5.4933137646033933E-3</v>
      </c>
      <c r="K444">
        <v>-5.5534043254264805E-3</v>
      </c>
      <c r="L444">
        <v>-5.5494712216631057E-3</v>
      </c>
      <c r="M444">
        <v>-5.5534541226679099E-3</v>
      </c>
      <c r="N444">
        <v>-5.5416239796571599E-3</v>
      </c>
      <c r="O444">
        <v>-5.5462353387203834E-3</v>
      </c>
      <c r="P444">
        <v>-5.5517416555791194E-3</v>
      </c>
    </row>
    <row r="445" spans="1:16" x14ac:dyDescent="0.25">
      <c r="A445" s="1">
        <v>442</v>
      </c>
      <c r="B445" s="5">
        <v>-5.4111160666049998E-3</v>
      </c>
      <c r="C445">
        <v>-5.5736736877495287E-3</v>
      </c>
      <c r="D445">
        <v>-5.3734687780928317E-3</v>
      </c>
      <c r="E445" s="5">
        <v>-5.5433205761627599E-3</v>
      </c>
      <c r="F445">
        <v>-5.4996164420227506E-3</v>
      </c>
      <c r="G445">
        <v>-5.7654370162162922E-3</v>
      </c>
      <c r="H445">
        <v>-5.3988523637827478E-3</v>
      </c>
      <c r="I445">
        <v>-5.9924983067261954E-3</v>
      </c>
      <c r="J445">
        <v>-5.4942653775066188E-3</v>
      </c>
      <c r="K445">
        <v>-5.5533676293014955E-3</v>
      </c>
      <c r="L445">
        <v>-5.5494709140588086E-3</v>
      </c>
      <c r="M445">
        <v>-5.5534985452485551E-3</v>
      </c>
      <c r="N445">
        <v>-5.5417567753560841E-3</v>
      </c>
      <c r="O445">
        <v>-5.5462503560717814E-3</v>
      </c>
      <c r="P445">
        <v>-5.551702357434159E-3</v>
      </c>
    </row>
    <row r="446" spans="1:16" x14ac:dyDescent="0.25">
      <c r="A446" s="1">
        <v>443</v>
      </c>
      <c r="B446" s="5">
        <v>-5.4100181092593801E-3</v>
      </c>
      <c r="C446">
        <v>-5.5732515923432669E-3</v>
      </c>
      <c r="D446">
        <v>-5.3766204596054808E-3</v>
      </c>
      <c r="E446" s="5">
        <v>-5.5432181853611803E-3</v>
      </c>
      <c r="F446">
        <v>-5.4997800387969449E-3</v>
      </c>
      <c r="G446">
        <v>-5.7660496742808088E-3</v>
      </c>
      <c r="H446">
        <v>-5.3993291153208124E-3</v>
      </c>
      <c r="I446">
        <v>-5.9945741271183184E-3</v>
      </c>
      <c r="J446">
        <v>-5.4952169904098442E-3</v>
      </c>
      <c r="K446">
        <v>-5.5533310747665939E-3</v>
      </c>
      <c r="L446">
        <v>-5.5494706065044846E-3</v>
      </c>
      <c r="M446">
        <v>-5.5535429678292003E-3</v>
      </c>
      <c r="N446">
        <v>-5.5418895710550083E-3</v>
      </c>
      <c r="O446">
        <v>-5.5462653734231794E-3</v>
      </c>
      <c r="P446">
        <v>-5.5516630805717039E-3</v>
      </c>
    </row>
    <row r="447" spans="1:16" x14ac:dyDescent="0.25">
      <c r="A447" s="1">
        <v>444</v>
      </c>
      <c r="B447" s="5">
        <v>-5.4089212878531403E-3</v>
      </c>
      <c r="C447">
        <v>-5.5728296600698474E-3</v>
      </c>
      <c r="D447">
        <v>-5.3797678665279481E-3</v>
      </c>
      <c r="E447" s="5">
        <v>-5.5431158336634399E-3</v>
      </c>
      <c r="F447">
        <v>-5.4999436355711376E-3</v>
      </c>
      <c r="G447">
        <v>-5.7666623323453254E-3</v>
      </c>
      <c r="H447">
        <v>-5.3998058668588769E-3</v>
      </c>
      <c r="I447">
        <v>-5.9966499475104344E-3</v>
      </c>
      <c r="J447">
        <v>-5.4961686033130706E-3</v>
      </c>
      <c r="K447">
        <v>-5.553294661477394E-3</v>
      </c>
      <c r="L447">
        <v>-5.5494702990001284E-3</v>
      </c>
      <c r="M447">
        <v>-5.5535873904098447E-3</v>
      </c>
      <c r="N447">
        <v>-5.5420223667539343E-3</v>
      </c>
      <c r="O447">
        <v>-5.5462803907745774E-3</v>
      </c>
      <c r="P447">
        <v>-5.5516238249744693E-3</v>
      </c>
    </row>
    <row r="448" spans="1:16" x14ac:dyDescent="0.25">
      <c r="A448" s="1">
        <v>445</v>
      </c>
      <c r="B448" s="5">
        <v>-5.4078256005050604E-3</v>
      </c>
      <c r="C448">
        <v>-5.5724078908347156E-3</v>
      </c>
      <c r="D448">
        <v>-5.3829110075507064E-3</v>
      </c>
      <c r="E448" s="5">
        <v>-5.5430135211161401E-3</v>
      </c>
      <c r="F448">
        <v>-5.5001072323453311E-3</v>
      </c>
      <c r="G448">
        <v>-5.7672749904098403E-3</v>
      </c>
      <c r="H448">
        <v>-5.4002826183969406E-3</v>
      </c>
      <c r="I448">
        <v>-5.9987257679025557E-3</v>
      </c>
      <c r="J448">
        <v>-5.4971202162162969E-3</v>
      </c>
      <c r="K448">
        <v>-5.5532583890905707E-3</v>
      </c>
      <c r="L448">
        <v>-5.549469991545721E-3</v>
      </c>
      <c r="M448">
        <v>-5.5536318129904907E-3</v>
      </c>
      <c r="N448">
        <v>-5.5421551624528576E-3</v>
      </c>
      <c r="O448">
        <v>-5.5462954081259754E-3</v>
      </c>
      <c r="P448">
        <v>-5.5515845906251903E-3</v>
      </c>
    </row>
    <row r="449" spans="1:16" x14ac:dyDescent="0.25">
      <c r="A449" s="1">
        <v>446</v>
      </c>
      <c r="B449" s="5">
        <v>-5.4067310453385399E-3</v>
      </c>
      <c r="C449">
        <v>-5.5719862845433864E-3</v>
      </c>
      <c r="D449">
        <v>-5.38604989134069E-3</v>
      </c>
      <c r="E449" s="5">
        <v>-5.5429112477659399E-3</v>
      </c>
      <c r="F449">
        <v>-5.5002708291195246E-3</v>
      </c>
      <c r="G449">
        <v>-5.7678876484743569E-3</v>
      </c>
      <c r="H449">
        <v>-5.4007593699350051E-3</v>
      </c>
      <c r="I449">
        <v>-6.0008015882946769E-3</v>
      </c>
      <c r="J449">
        <v>-5.4980718291195224E-3</v>
      </c>
      <c r="K449">
        <v>-5.5532222572638318E-3</v>
      </c>
      <c r="L449">
        <v>-5.5494696841412554E-3</v>
      </c>
      <c r="M449">
        <v>-5.5536762355711351E-3</v>
      </c>
      <c r="N449">
        <v>-5.5422879581517826E-3</v>
      </c>
      <c r="O449">
        <v>-5.5463104254773734E-3</v>
      </c>
      <c r="P449">
        <v>-5.5515453775066203E-3</v>
      </c>
    </row>
    <row r="450" spans="1:16" x14ac:dyDescent="0.25">
      <c r="A450" s="1">
        <v>447</v>
      </c>
      <c r="B450" s="5">
        <v>-5.4056376204815E-3</v>
      </c>
      <c r="C450">
        <v>-5.5715648411014587E-3</v>
      </c>
      <c r="D450">
        <v>-5.3891845265413678E-3</v>
      </c>
      <c r="E450" s="5">
        <v>-5.5428090136595901E-3</v>
      </c>
      <c r="F450">
        <v>-5.5004344258937181E-3</v>
      </c>
      <c r="G450">
        <v>-5.7685003065388726E-3</v>
      </c>
      <c r="H450">
        <v>-5.4012361214730697E-3</v>
      </c>
      <c r="I450">
        <v>-6.0028774086867964E-3</v>
      </c>
      <c r="J450">
        <v>-5.4990234420227478E-3</v>
      </c>
      <c r="K450">
        <v>-5.5531862656559355E-3</v>
      </c>
      <c r="L450">
        <v>-5.5494693767867134E-3</v>
      </c>
      <c r="M450">
        <v>-5.5537206581517812E-3</v>
      </c>
      <c r="N450">
        <v>-5.5424207538507077E-3</v>
      </c>
      <c r="O450">
        <v>-5.5463254428287706E-3</v>
      </c>
      <c r="P450">
        <v>-5.5515061856015301E-3</v>
      </c>
    </row>
    <row r="451" spans="1:16" x14ac:dyDescent="0.25">
      <c r="A451" s="1">
        <v>448</v>
      </c>
      <c r="B451" s="5">
        <v>-5.4045453240664397E-3</v>
      </c>
      <c r="C451">
        <v>-5.571143560414593E-3</v>
      </c>
      <c r="D451">
        <v>-5.3923149217728322E-3</v>
      </c>
      <c r="E451" s="5">
        <v>-5.5427068188438899E-3</v>
      </c>
      <c r="F451">
        <v>-5.5005980226679116E-3</v>
      </c>
      <c r="G451">
        <v>-5.7691129646033892E-3</v>
      </c>
      <c r="H451">
        <v>-5.4017128730111342E-3</v>
      </c>
      <c r="I451">
        <v>-6.0049532290789142E-3</v>
      </c>
      <c r="J451">
        <v>-5.4999750549259742E-3</v>
      </c>
      <c r="K451">
        <v>-5.5531504139266523E-3</v>
      </c>
      <c r="L451">
        <v>-5.5494690694820881E-3</v>
      </c>
      <c r="M451">
        <v>-5.5537650807324264E-3</v>
      </c>
      <c r="N451">
        <v>-5.5425535495496328E-3</v>
      </c>
      <c r="O451">
        <v>-5.5463404601801686E-3</v>
      </c>
      <c r="P451">
        <v>-5.5514670148927112E-3</v>
      </c>
    </row>
    <row r="452" spans="1:16" x14ac:dyDescent="0.25">
      <c r="A452" s="1">
        <v>449</v>
      </c>
      <c r="B452" s="5">
        <v>-5.40345415423037E-3</v>
      </c>
      <c r="C452">
        <v>-5.5707224423885288E-3</v>
      </c>
      <c r="D452">
        <v>-5.3954410856318618E-3</v>
      </c>
      <c r="E452" s="5">
        <v>-5.5426046633657603E-3</v>
      </c>
      <c r="F452">
        <v>-5.500761619442106E-3</v>
      </c>
      <c r="G452">
        <v>-5.7697256226679058E-3</v>
      </c>
      <c r="H452">
        <v>-5.4021896245491988E-3</v>
      </c>
      <c r="I452">
        <v>-6.0070290494710346E-3</v>
      </c>
      <c r="J452">
        <v>-5.5009266678291997E-3</v>
      </c>
      <c r="K452">
        <v>-5.553114701736815E-3</v>
      </c>
      <c r="L452">
        <v>-5.5494687622273647E-3</v>
      </c>
      <c r="M452">
        <v>-5.5538095033130707E-3</v>
      </c>
      <c r="N452">
        <v>-5.542686345248557E-3</v>
      </c>
      <c r="O452">
        <v>-5.5463554775315657E-3</v>
      </c>
      <c r="P452">
        <v>-5.5514278653629717E-3</v>
      </c>
    </row>
    <row r="453" spans="1:16" x14ac:dyDescent="0.25">
      <c r="A453" s="1">
        <v>450</v>
      </c>
      <c r="B453" s="5">
        <v>-5.4023641091148203E-3</v>
      </c>
      <c r="C453">
        <v>-5.5703014869290766E-3</v>
      </c>
      <c r="D453">
        <v>-5.3985630266920196E-3</v>
      </c>
      <c r="E453" s="5">
        <v>-5.5425025472721602E-3</v>
      </c>
      <c r="F453">
        <v>-5.5009252162162986E-3</v>
      </c>
      <c r="G453">
        <v>-5.7703382807324224E-3</v>
      </c>
      <c r="H453">
        <v>-5.4026663760872633E-3</v>
      </c>
      <c r="I453">
        <v>-6.0091048698631567E-3</v>
      </c>
      <c r="J453">
        <v>-5.5018782807324251E-3</v>
      </c>
      <c r="K453">
        <v>-5.5530791287482758E-3</v>
      </c>
      <c r="L453">
        <v>-5.5494684550225337E-3</v>
      </c>
      <c r="M453">
        <v>-5.553853925893716E-3</v>
      </c>
      <c r="N453">
        <v>-5.542819140947482E-3</v>
      </c>
      <c r="O453">
        <v>-5.5463704948829637E-3</v>
      </c>
      <c r="P453">
        <v>-5.5513887369951402E-3</v>
      </c>
    </row>
    <row r="454" spans="1:16" x14ac:dyDescent="0.25">
      <c r="A454" s="1">
        <v>451</v>
      </c>
      <c r="B454" s="5">
        <v>-5.4012751868658402E-3</v>
      </c>
      <c r="C454">
        <v>-5.5698806939421218E-3</v>
      </c>
      <c r="D454">
        <v>-5.4016807535037193E-3</v>
      </c>
      <c r="E454" s="5">
        <v>-5.5424004706101596E-3</v>
      </c>
      <c r="F454">
        <v>-5.501088812990493E-3</v>
      </c>
      <c r="G454">
        <v>-5.7709509387969373E-3</v>
      </c>
      <c r="H454">
        <v>-5.4031431276253278E-3</v>
      </c>
      <c r="I454">
        <v>-6.0111806902552771E-3</v>
      </c>
      <c r="J454">
        <v>-5.5028298936356506E-3</v>
      </c>
      <c r="K454">
        <v>-5.5530436946238868E-3</v>
      </c>
      <c r="L454">
        <v>-5.5494681478675794E-3</v>
      </c>
      <c r="M454">
        <v>-5.5538983484743612E-3</v>
      </c>
      <c r="N454">
        <v>-5.5429519366464071E-3</v>
      </c>
      <c r="O454">
        <v>-5.5463855122343617E-3</v>
      </c>
      <c r="P454">
        <v>-5.5513496297720641E-3</v>
      </c>
    </row>
    <row r="455" spans="1:16" x14ac:dyDescent="0.25">
      <c r="A455" s="1">
        <v>452</v>
      </c>
      <c r="B455" s="5">
        <v>-5.40018738563393E-3</v>
      </c>
      <c r="C455">
        <v>-5.5694600633336162E-3</v>
      </c>
      <c r="D455">
        <v>-5.4047942745943031E-3</v>
      </c>
      <c r="E455" s="5">
        <v>-5.5422984334268796E-3</v>
      </c>
      <c r="F455">
        <v>-5.5012524097646856E-3</v>
      </c>
      <c r="G455">
        <v>-5.771563596861453E-3</v>
      </c>
      <c r="H455">
        <v>-5.4036198791633924E-3</v>
      </c>
      <c r="I455">
        <v>-6.0132565106473966E-3</v>
      </c>
      <c r="J455">
        <v>-5.5037815065388769E-3</v>
      </c>
      <c r="K455">
        <v>-5.5530083990275583E-3</v>
      </c>
      <c r="L455">
        <v>-5.5494678407624924E-3</v>
      </c>
      <c r="M455">
        <v>-5.5539427710550064E-3</v>
      </c>
      <c r="N455">
        <v>-5.5430847323453313E-3</v>
      </c>
      <c r="O455">
        <v>-5.5464005295857597E-3</v>
      </c>
      <c r="P455">
        <v>-5.5513105436766066E-3</v>
      </c>
    </row>
    <row r="456" spans="1:16" x14ac:dyDescent="0.25">
      <c r="A456" s="1">
        <v>453</v>
      </c>
      <c r="B456" s="5">
        <v>-5.39910070357409E-3</v>
      </c>
      <c r="C456">
        <v>-5.5690395950095933E-3</v>
      </c>
      <c r="D456">
        <v>-5.407903598468127E-3</v>
      </c>
      <c r="E456" s="5">
        <v>-5.5421964357695499E-3</v>
      </c>
      <c r="F456">
        <v>-5.50141600653888E-3</v>
      </c>
      <c r="G456">
        <v>-5.7721762549259696E-3</v>
      </c>
      <c r="H456">
        <v>-5.4040966307014569E-3</v>
      </c>
      <c r="I456">
        <v>-6.0153323310395161E-3</v>
      </c>
      <c r="J456">
        <v>-5.5047331194421024E-3</v>
      </c>
      <c r="K456">
        <v>-5.552973241624186E-3</v>
      </c>
      <c r="L456">
        <v>-5.5494675337072596E-3</v>
      </c>
      <c r="M456">
        <v>-5.5539871936356516E-3</v>
      </c>
      <c r="N456">
        <v>-5.5432175280442563E-3</v>
      </c>
      <c r="O456">
        <v>-5.5464155469371569E-3</v>
      </c>
      <c r="P456">
        <v>-5.5512714786916514E-3</v>
      </c>
    </row>
    <row r="457" spans="1:16" x14ac:dyDescent="0.25">
      <c r="A457" s="1">
        <v>454</v>
      </c>
      <c r="B457" s="5">
        <v>-5.3980151388457699E-3</v>
      </c>
      <c r="C457">
        <v>-5.5686192888761473E-3</v>
      </c>
      <c r="D457">
        <v>-5.4110087336066296E-3</v>
      </c>
      <c r="E457" s="5">
        <v>-5.5420944776854398E-3</v>
      </c>
      <c r="F457">
        <v>-5.5015796033130726E-3</v>
      </c>
      <c r="G457">
        <v>-5.7727889129904862E-3</v>
      </c>
      <c r="H457">
        <v>-5.4045733822395206E-3</v>
      </c>
      <c r="I457">
        <v>-6.0174081514316373E-3</v>
      </c>
      <c r="J457">
        <v>-5.5056847323453287E-3</v>
      </c>
      <c r="K457">
        <v>-5.5529382220796822E-3</v>
      </c>
      <c r="L457">
        <v>-5.5494672267018697E-3</v>
      </c>
      <c r="M457">
        <v>-5.5540316162162968E-3</v>
      </c>
      <c r="N457">
        <v>-5.5433503237431814E-3</v>
      </c>
      <c r="O457">
        <v>-5.5464305642885549E-3</v>
      </c>
      <c r="P457">
        <v>-5.551232434800101E-3</v>
      </c>
    </row>
    <row r="458" spans="1:16" x14ac:dyDescent="0.25">
      <c r="A458" s="1">
        <v>455</v>
      </c>
      <c r="B458" s="5">
        <v>-5.3969306896128402E-3</v>
      </c>
      <c r="C458">
        <v>-5.5681991448394584E-3</v>
      </c>
      <c r="D458">
        <v>-5.4141096884684154E-3</v>
      </c>
      <c r="E458" s="5">
        <v>-5.5419925592219404E-3</v>
      </c>
      <c r="F458">
        <v>-5.501743200087267E-3</v>
      </c>
      <c r="G458">
        <v>-5.773401571055002E-3</v>
      </c>
      <c r="H458">
        <v>-5.405050133777586E-3</v>
      </c>
      <c r="I458">
        <v>-6.0194839718237568E-3</v>
      </c>
      <c r="J458">
        <v>-5.5066363452485542E-3</v>
      </c>
      <c r="K458">
        <v>-5.5529033400609886E-3</v>
      </c>
      <c r="L458">
        <v>-5.5494669197463089E-3</v>
      </c>
      <c r="M458">
        <v>-5.554076038796942E-3</v>
      </c>
      <c r="N458">
        <v>-5.5434831194421056E-3</v>
      </c>
      <c r="O458">
        <v>-5.5464455816399529E-3</v>
      </c>
      <c r="P458">
        <v>-5.5511934119848753E-3</v>
      </c>
    </row>
    <row r="459" spans="1:16" x14ac:dyDescent="0.25">
      <c r="A459" s="1">
        <v>456</v>
      </c>
      <c r="B459" s="5">
        <v>-5.39584735404361E-3</v>
      </c>
      <c r="C459">
        <v>-5.567779162805769E-3</v>
      </c>
      <c r="D459">
        <v>-5.4172064714893301E-3</v>
      </c>
      <c r="E459" s="5">
        <v>-5.5418906804264997E-3</v>
      </c>
      <c r="F459">
        <v>-5.5019067968614596E-3</v>
      </c>
      <c r="G459">
        <v>-5.7740142291195194E-3</v>
      </c>
      <c r="H459">
        <v>-5.4055268853156514E-3</v>
      </c>
      <c r="I459">
        <v>-6.0215597922158772E-3</v>
      </c>
      <c r="J459">
        <v>-5.5075879581517797E-3</v>
      </c>
      <c r="K459">
        <v>-5.55286859523604E-3</v>
      </c>
      <c r="L459">
        <v>-5.5494666128405659E-3</v>
      </c>
      <c r="M459">
        <v>-5.5541204613775872E-3</v>
      </c>
      <c r="N459">
        <v>-5.5436159151410298E-3</v>
      </c>
      <c r="O459">
        <v>-5.5464605989913509E-3</v>
      </c>
      <c r="P459">
        <v>-5.5511544102289116E-3</v>
      </c>
    </row>
    <row r="460" spans="1:16" x14ac:dyDescent="0.25">
      <c r="A460" s="1">
        <v>457</v>
      </c>
      <c r="B460" s="5">
        <v>-5.39476513031081E-3</v>
      </c>
      <c r="C460">
        <v>-5.5673593426814006E-3</v>
      </c>
      <c r="D460">
        <v>-5.4202990910825338E-3</v>
      </c>
      <c r="E460" s="5">
        <v>-5.5417888413466301E-3</v>
      </c>
      <c r="F460">
        <v>-5.502070393635654E-3</v>
      </c>
      <c r="G460">
        <v>-5.7746268871840343E-3</v>
      </c>
      <c r="H460">
        <v>-5.4060036368537151E-3</v>
      </c>
      <c r="I460">
        <v>-6.0236356126080002E-3</v>
      </c>
      <c r="J460">
        <v>-5.508539571055006E-3</v>
      </c>
      <c r="K460">
        <v>-5.5528339872737567E-3</v>
      </c>
      <c r="L460">
        <v>-5.5494663059846277E-3</v>
      </c>
      <c r="M460">
        <v>-5.5541648839582316E-3</v>
      </c>
      <c r="N460">
        <v>-5.5437487108399557E-3</v>
      </c>
      <c r="O460">
        <v>-5.5464756163427489E-3</v>
      </c>
      <c r="P460">
        <v>-5.5511154295151714E-3</v>
      </c>
    </row>
    <row r="461" spans="1:16" x14ac:dyDescent="0.25">
      <c r="A461" s="1">
        <v>458</v>
      </c>
      <c r="B461" s="5">
        <v>-5.3936840165915304E-3</v>
      </c>
      <c r="C461">
        <v>-5.5669396843727398E-3</v>
      </c>
      <c r="D461">
        <v>-5.4233875556385846E-3</v>
      </c>
      <c r="E461" s="5">
        <v>-5.5416870420299602E-3</v>
      </c>
      <c r="F461">
        <v>-5.5022339904098466E-3</v>
      </c>
      <c r="G461">
        <v>-5.7752395452485509E-3</v>
      </c>
      <c r="H461">
        <v>-5.4064803883917796E-3</v>
      </c>
      <c r="I461">
        <v>-6.0257114330001197E-3</v>
      </c>
      <c r="J461">
        <v>-5.5094911839582324E-3</v>
      </c>
      <c r="K461">
        <v>-5.5527995158440764E-3</v>
      </c>
      <c r="L461">
        <v>-5.5494659991784847E-3</v>
      </c>
      <c r="M461">
        <v>-5.5542093065388777E-3</v>
      </c>
      <c r="N461">
        <v>-5.5438815065388799E-3</v>
      </c>
      <c r="O461">
        <v>-5.5464906336941469E-3</v>
      </c>
      <c r="P461">
        <v>-5.5510764698266258E-3</v>
      </c>
    </row>
    <row r="462" spans="1:16" x14ac:dyDescent="0.25">
      <c r="A462" s="1">
        <v>459</v>
      </c>
      <c r="B462" s="5">
        <v>-5.39260401106727E-3</v>
      </c>
      <c r="C462">
        <v>-5.5665201877862502E-3</v>
      </c>
      <c r="D462">
        <v>-5.426471873525505E-3</v>
      </c>
      <c r="E462" s="5">
        <v>-5.5415852825241802E-3</v>
      </c>
      <c r="F462">
        <v>-5.502397587184041E-3</v>
      </c>
      <c r="G462">
        <v>-5.7758522033130666E-3</v>
      </c>
      <c r="H462">
        <v>-5.4069571399298442E-3</v>
      </c>
      <c r="I462">
        <v>-6.0277872533922383E-3</v>
      </c>
      <c r="J462">
        <v>-5.510442796861457E-3</v>
      </c>
      <c r="K462">
        <v>-5.552765180617935E-3</v>
      </c>
      <c r="L462">
        <v>-5.5494656924221222E-3</v>
      </c>
      <c r="M462">
        <v>-5.554253729119522E-3</v>
      </c>
      <c r="N462">
        <v>-5.5440143022378041E-3</v>
      </c>
      <c r="O462">
        <v>-5.5465056510455449E-3</v>
      </c>
      <c r="P462">
        <v>-5.5510375311462702E-3</v>
      </c>
    </row>
    <row r="463" spans="1:16" x14ac:dyDescent="0.25">
      <c r="A463" s="1">
        <v>460</v>
      </c>
      <c r="B463" s="5">
        <v>-5.3915251119238897E-3</v>
      </c>
      <c r="C463">
        <v>-5.5661008528284676E-3</v>
      </c>
      <c r="D463">
        <v>-5.4295520530888621E-3</v>
      </c>
      <c r="E463" s="5">
        <v>-5.5414835628770504E-3</v>
      </c>
      <c r="F463">
        <v>-5.5025611839582354E-3</v>
      </c>
      <c r="G463">
        <v>-5.7764648613775824E-3</v>
      </c>
      <c r="H463">
        <v>-5.4074338914679087E-3</v>
      </c>
      <c r="I463">
        <v>-6.0298630737843596E-3</v>
      </c>
      <c r="J463">
        <v>-5.5113944097646833E-3</v>
      </c>
      <c r="K463">
        <v>-5.5527309812672364E-3</v>
      </c>
      <c r="L463">
        <v>-5.5494653857155289E-3</v>
      </c>
      <c r="M463">
        <v>-5.5542981517001681E-3</v>
      </c>
      <c r="N463">
        <v>-5.5441470979367292E-3</v>
      </c>
      <c r="O463">
        <v>-5.5465206683969421E-3</v>
      </c>
      <c r="P463">
        <v>-5.5509986134571173E-3</v>
      </c>
    </row>
    <row r="464" spans="1:16" x14ac:dyDescent="0.25">
      <c r="A464" s="1">
        <v>461</v>
      </c>
      <c r="B464" s="5">
        <v>-5.3904473173515804E-3</v>
      </c>
      <c r="C464">
        <v>-5.565681679405997E-3</v>
      </c>
      <c r="D464">
        <v>-5.4326281026518489E-3</v>
      </c>
      <c r="E464" s="5">
        <v>-5.54138188313643E-3</v>
      </c>
      <c r="F464">
        <v>-5.502724780732428E-3</v>
      </c>
      <c r="G464">
        <v>-5.777077519442099E-3</v>
      </c>
      <c r="H464">
        <v>-5.4079106430059724E-3</v>
      </c>
      <c r="I464">
        <v>-6.03193889417648E-3</v>
      </c>
      <c r="J464">
        <v>-5.5123460226679096E-3</v>
      </c>
      <c r="K464">
        <v>-5.5526969174648924E-3</v>
      </c>
      <c r="L464">
        <v>-5.5494650790586936E-3</v>
      </c>
      <c r="M464">
        <v>-5.5543425742808116E-3</v>
      </c>
      <c r="N464">
        <v>-5.5442798936356542E-3</v>
      </c>
      <c r="O464">
        <v>-5.5465356857483401E-3</v>
      </c>
      <c r="P464">
        <v>-5.5509597167421971E-3</v>
      </c>
    </row>
    <row r="465" spans="1:16" x14ac:dyDescent="0.25">
      <c r="A465" s="1">
        <v>462</v>
      </c>
      <c r="B465" s="5">
        <v>-5.3893706255448903E-3</v>
      </c>
      <c r="C465">
        <v>-5.565262667425519E-3</v>
      </c>
      <c r="D465">
        <v>-5.4357000305153471E-3</v>
      </c>
      <c r="E465" s="5">
        <v>-5.5412802433502401E-3</v>
      </c>
      <c r="F465">
        <v>-5.5028883775066224E-3</v>
      </c>
      <c r="G465">
        <v>-5.7776901775066147E-3</v>
      </c>
      <c r="H465">
        <v>-5.4083873945440369E-3</v>
      </c>
      <c r="I465">
        <v>-6.0340147145685986E-3</v>
      </c>
      <c r="J465">
        <v>-5.5132976355711351E-3</v>
      </c>
      <c r="K465">
        <v>-5.5526629888847856E-3</v>
      </c>
      <c r="L465">
        <v>-5.5494647724516023E-3</v>
      </c>
      <c r="M465">
        <v>-5.5543869968614594E-3</v>
      </c>
      <c r="N465">
        <v>-5.5444126893345784E-3</v>
      </c>
      <c r="O465">
        <v>-5.5465507030997381E-3</v>
      </c>
      <c r="P465">
        <v>-5.5509208409845589E-3</v>
      </c>
    </row>
    <row r="466" spans="1:16" x14ac:dyDescent="0.25">
      <c r="A466" s="1">
        <v>463</v>
      </c>
      <c r="B466" s="5">
        <v>-5.3882950347026604E-3</v>
      </c>
      <c r="C466">
        <v>-5.5648438167937809E-3</v>
      </c>
      <c r="D466">
        <v>-5.4387678449580104E-3</v>
      </c>
      <c r="E466" s="5">
        <v>-5.5411786435665003E-3</v>
      </c>
      <c r="F466">
        <v>-5.503051974280815E-3</v>
      </c>
      <c r="G466">
        <v>-5.7783028355711313E-3</v>
      </c>
      <c r="H466">
        <v>-5.4088641460821006E-3</v>
      </c>
      <c r="I466">
        <v>-6.0360905349607181E-3</v>
      </c>
      <c r="J466">
        <v>-5.5142492484743606E-3</v>
      </c>
      <c r="K466">
        <v>-5.5526291952017809E-3</v>
      </c>
      <c r="L466">
        <v>-5.5494644658942447E-3</v>
      </c>
      <c r="M466">
        <v>-5.5544314194421029E-3</v>
      </c>
      <c r="N466">
        <v>-5.5445454850335026E-3</v>
      </c>
      <c r="O466">
        <v>-5.5465657204511361E-3</v>
      </c>
      <c r="P466">
        <v>-5.5508819861672691E-3</v>
      </c>
    </row>
    <row r="467" spans="1:16" x14ac:dyDescent="0.25">
      <c r="A467" s="1">
        <v>464</v>
      </c>
      <c r="B467" s="5">
        <v>-5.3872205430280703E-3</v>
      </c>
      <c r="C467">
        <v>-5.5644251274176064E-3</v>
      </c>
      <c r="D467">
        <v>-5.4418315542363359E-3</v>
      </c>
      <c r="E467" s="5">
        <v>-5.5410770838332998E-3</v>
      </c>
      <c r="F467">
        <v>-5.5032155710550094E-3</v>
      </c>
      <c r="G467">
        <v>-5.778915493635647E-3</v>
      </c>
      <c r="H467">
        <v>-5.4093408976201669E-3</v>
      </c>
      <c r="I467">
        <v>-6.0381663553528402E-3</v>
      </c>
      <c r="J467">
        <v>-5.5152008613775869E-3</v>
      </c>
      <c r="K467">
        <v>-5.5525955360917296E-3</v>
      </c>
      <c r="L467">
        <v>-5.5494641593866094E-3</v>
      </c>
      <c r="M467">
        <v>-5.5544758420227481E-3</v>
      </c>
      <c r="N467">
        <v>-5.5446782807324294E-3</v>
      </c>
      <c r="O467">
        <v>-5.5465807378025332E-3</v>
      </c>
      <c r="P467">
        <v>-5.5508431522734132E-3</v>
      </c>
    </row>
    <row r="468" spans="1:16" x14ac:dyDescent="0.25">
      <c r="A468" s="1">
        <v>465</v>
      </c>
      <c r="B468" s="5">
        <v>-5.3861471487285798E-3</v>
      </c>
      <c r="C468">
        <v>-5.5640065992038886E-3</v>
      </c>
      <c r="D468">
        <v>-5.4448911665847411E-3</v>
      </c>
      <c r="E468" s="5">
        <v>-5.5409755641988101E-3</v>
      </c>
      <c r="F468">
        <v>-5.5033791678292029E-3</v>
      </c>
      <c r="G468">
        <v>-5.7795281517001636E-3</v>
      </c>
      <c r="H468">
        <v>-5.4098176491582306E-3</v>
      </c>
      <c r="I468">
        <v>-6.0402421757449597E-3</v>
      </c>
      <c r="J468">
        <v>-5.5161524742808124E-3</v>
      </c>
      <c r="K468">
        <v>-5.5525620112314251E-3</v>
      </c>
      <c r="L468">
        <v>-5.5494638529286809E-3</v>
      </c>
      <c r="M468">
        <v>-5.5545202646033933E-3</v>
      </c>
      <c r="N468">
        <v>-5.5448110764313528E-3</v>
      </c>
      <c r="O468">
        <v>-5.5465957551539312E-3</v>
      </c>
      <c r="P468">
        <v>-5.5508043392860961E-3</v>
      </c>
    </row>
    <row r="469" spans="1:16" x14ac:dyDescent="0.25">
      <c r="A469" s="1">
        <v>466</v>
      </c>
      <c r="B469" s="5">
        <v>-5.3850748500158998E-3</v>
      </c>
      <c r="C469">
        <v>-5.5635882320595976E-3</v>
      </c>
      <c r="D469">
        <v>-5.4479466902156324E-3</v>
      </c>
      <c r="E469" s="5">
        <v>-5.5408740847112904E-3</v>
      </c>
      <c r="F469">
        <v>-5.5035427646033964E-3</v>
      </c>
      <c r="G469">
        <v>-5.7801408097646794E-3</v>
      </c>
      <c r="H469">
        <v>-5.410294400696296E-3</v>
      </c>
      <c r="I469">
        <v>-6.042317996137081E-3</v>
      </c>
      <c r="J469">
        <v>-5.5171040871840379E-3</v>
      </c>
      <c r="K469">
        <v>-5.552528620298665E-3</v>
      </c>
      <c r="L469">
        <v>-5.5494635465204497E-3</v>
      </c>
      <c r="M469">
        <v>-5.5545646871840394E-3</v>
      </c>
      <c r="N469">
        <v>-5.5449438721302778E-3</v>
      </c>
      <c r="O469">
        <v>-5.5466107725053292E-3</v>
      </c>
      <c r="P469">
        <v>-5.5507655471884378E-3</v>
      </c>
    </row>
    <row r="470" spans="1:16" x14ac:dyDescent="0.25">
      <c r="A470" s="1">
        <v>467</v>
      </c>
      <c r="B470" s="5">
        <v>-5.3840036451060303E-3</v>
      </c>
      <c r="C470">
        <v>-5.5631700258917654E-3</v>
      </c>
      <c r="D470">
        <v>-5.4509981333194816E-3</v>
      </c>
      <c r="E470" s="5">
        <v>-5.54077264541907E-3</v>
      </c>
      <c r="F470">
        <v>-5.5037063613775899E-3</v>
      </c>
      <c r="G470">
        <v>-5.7807534678291951E-3</v>
      </c>
      <c r="H470">
        <v>-5.4107711522343614E-3</v>
      </c>
      <c r="I470">
        <v>-6.0443938165291988E-3</v>
      </c>
      <c r="J470">
        <v>-5.5180557000872642E-3</v>
      </c>
      <c r="K470">
        <v>-5.5524953629722011E-3</v>
      </c>
      <c r="L470">
        <v>-5.5494632401619044E-3</v>
      </c>
      <c r="M470">
        <v>-5.5546091097646837E-3</v>
      </c>
      <c r="N470">
        <v>-5.5450766678292029E-3</v>
      </c>
      <c r="O470">
        <v>-5.5466257898567272E-3</v>
      </c>
      <c r="P470">
        <v>-5.5507267759635787E-3</v>
      </c>
    </row>
    <row r="471" spans="1:16" x14ac:dyDescent="0.25">
      <c r="A471" s="1">
        <v>468</v>
      </c>
      <c r="B471" s="5">
        <v>-5.3829335322192204E-3</v>
      </c>
      <c r="C471">
        <v>-5.5627519806075044E-3</v>
      </c>
      <c r="D471">
        <v>-5.4540455040649046E-3</v>
      </c>
      <c r="E471" s="5">
        <v>-5.5406712463705798E-3</v>
      </c>
      <c r="F471">
        <v>-5.5038699581517834E-3</v>
      </c>
      <c r="G471">
        <v>-5.7813661258937117E-3</v>
      </c>
      <c r="H471">
        <v>-5.4112479037724242E-3</v>
      </c>
      <c r="I471">
        <v>-6.0464696369213226E-3</v>
      </c>
      <c r="J471">
        <v>-5.5190073129904914E-3</v>
      </c>
      <c r="K471">
        <v>-5.5524622389317175E-3</v>
      </c>
      <c r="L471">
        <v>-5.5494629338530294E-3</v>
      </c>
      <c r="M471">
        <v>-5.554653532345329E-3</v>
      </c>
      <c r="N471">
        <v>-5.5452094635281271E-3</v>
      </c>
      <c r="O471">
        <v>-5.5466408072081252E-3</v>
      </c>
      <c r="P471">
        <v>-5.5506880255946772E-3</v>
      </c>
    </row>
    <row r="472" spans="1:16" x14ac:dyDescent="0.25">
      <c r="A472" s="1">
        <v>469</v>
      </c>
      <c r="B472" s="5">
        <v>-5.38186450957994E-3</v>
      </c>
      <c r="C472">
        <v>-5.5623340961139904E-3</v>
      </c>
      <c r="D472">
        <v>-5.4570888105987189E-3</v>
      </c>
      <c r="E472" s="5">
        <v>-5.5405698876143002E-3</v>
      </c>
      <c r="F472">
        <v>-5.5040335549259769E-3</v>
      </c>
      <c r="G472">
        <v>-5.7819787839582283E-3</v>
      </c>
      <c r="H472">
        <v>-5.4117246553104887E-3</v>
      </c>
      <c r="I472">
        <v>-6.0485454573134412E-3</v>
      </c>
      <c r="J472">
        <v>-5.519958925893716E-3</v>
      </c>
      <c r="K472">
        <v>-5.5524292478579072E-3</v>
      </c>
      <c r="L472">
        <v>-5.5494626275938153E-3</v>
      </c>
      <c r="M472">
        <v>-5.5546979549259742E-3</v>
      </c>
      <c r="N472">
        <v>-5.5453422592270521E-3</v>
      </c>
      <c r="O472">
        <v>-5.5466558245595233E-3</v>
      </c>
      <c r="P472">
        <v>-5.5506492960649099E-3</v>
      </c>
    </row>
    <row r="473" spans="1:16" x14ac:dyDescent="0.25">
      <c r="A473" s="1">
        <v>470</v>
      </c>
      <c r="B473" s="5">
        <v>-5.3807965754168801E-3</v>
      </c>
      <c r="C473">
        <v>-5.5619163723184817E-3</v>
      </c>
      <c r="D473">
        <v>-5.4601280610460353E-3</v>
      </c>
      <c r="E473" s="5">
        <v>-5.5404685691988302E-3</v>
      </c>
      <c r="F473">
        <v>-5.5041971517001704E-3</v>
      </c>
      <c r="G473">
        <v>-5.782591442022744E-3</v>
      </c>
      <c r="H473">
        <v>-5.4122014068485533E-3</v>
      </c>
      <c r="I473">
        <v>-6.0506212777055616E-3</v>
      </c>
      <c r="J473">
        <v>-5.5209105387969406E-3</v>
      </c>
      <c r="K473">
        <v>-5.552396389432372E-3</v>
      </c>
      <c r="L473">
        <v>-5.5494623213842506E-3</v>
      </c>
      <c r="M473">
        <v>-5.5547423775066194E-3</v>
      </c>
      <c r="N473">
        <v>-5.5454750549259772E-3</v>
      </c>
      <c r="O473">
        <v>-5.5466708419109213E-3</v>
      </c>
      <c r="P473">
        <v>-5.55061058735747E-3</v>
      </c>
    </row>
    <row r="474" spans="1:16" x14ac:dyDescent="0.25">
      <c r="A474" s="1">
        <v>471</v>
      </c>
      <c r="B474" s="5">
        <v>-5.3797297279629397E-3</v>
      </c>
      <c r="C474">
        <v>-5.5614988091282937E-3</v>
      </c>
      <c r="D474">
        <v>-5.4631632635103143E-3</v>
      </c>
      <c r="E474" s="5">
        <v>-5.5403672911728203E-3</v>
      </c>
      <c r="F474">
        <v>-5.5043607484743639E-3</v>
      </c>
      <c r="G474">
        <v>-5.7832041000872607E-3</v>
      </c>
      <c r="H474">
        <v>-5.4126781583866178E-3</v>
      </c>
      <c r="I474">
        <v>-6.0526970980976829E-3</v>
      </c>
      <c r="J474">
        <v>-5.5218621517001678E-3</v>
      </c>
      <c r="K474">
        <v>-5.5523636633377027E-3</v>
      </c>
      <c r="L474">
        <v>-5.5494620152243216E-3</v>
      </c>
      <c r="M474">
        <v>-5.5547868000872646E-3</v>
      </c>
      <c r="N474">
        <v>-5.5456078506249014E-3</v>
      </c>
      <c r="O474">
        <v>-5.5466858592623184E-3</v>
      </c>
      <c r="P474">
        <v>-5.5505718994555706E-3</v>
      </c>
    </row>
    <row r="475" spans="1:16" x14ac:dyDescent="0.25">
      <c r="A475" s="1">
        <v>472</v>
      </c>
      <c r="B475" s="5">
        <v>-5.3786639654551998E-3</v>
      </c>
      <c r="C475">
        <v>-5.5610814064508234E-3</v>
      </c>
      <c r="D475">
        <v>-5.4661944260734488E-3</v>
      </c>
      <c r="E475" s="5">
        <v>-5.5402660535850204E-3</v>
      </c>
      <c r="F475">
        <v>-5.5045243452485574E-3</v>
      </c>
      <c r="G475">
        <v>-5.7838167581517764E-3</v>
      </c>
      <c r="H475">
        <v>-5.4131549099246824E-3</v>
      </c>
      <c r="I475">
        <v>-6.0547729184898024E-3</v>
      </c>
      <c r="J475">
        <v>-5.5228137646033924E-3</v>
      </c>
      <c r="K475">
        <v>-5.5523310692574017E-3</v>
      </c>
      <c r="L475">
        <v>-5.549461709114017E-3</v>
      </c>
      <c r="M475">
        <v>-5.5548312226679098E-3</v>
      </c>
      <c r="N475">
        <v>-5.5457406463238256E-3</v>
      </c>
      <c r="O475">
        <v>-5.5467008766137164E-3</v>
      </c>
      <c r="P475">
        <v>-5.5505332323424403E-3</v>
      </c>
    </row>
    <row r="476" spans="1:16" x14ac:dyDescent="0.25">
      <c r="A476" s="1">
        <v>473</v>
      </c>
      <c r="B476" s="5">
        <v>-5.3775992861349502E-3</v>
      </c>
      <c r="C476">
        <v>-5.560664164193538E-3</v>
      </c>
      <c r="D476">
        <v>-5.4692215567958297E-3</v>
      </c>
      <c r="E476" s="5">
        <v>-5.54016485648425E-3</v>
      </c>
      <c r="F476">
        <v>-5.5046879420227509E-3</v>
      </c>
      <c r="G476">
        <v>-5.7844294162162921E-3</v>
      </c>
      <c r="H476">
        <v>-5.4136316614627469E-3</v>
      </c>
      <c r="I476">
        <v>-6.0568487388819236E-3</v>
      </c>
      <c r="J476">
        <v>-5.5237653775066188E-3</v>
      </c>
      <c r="K476">
        <v>-5.5522986068759382E-3</v>
      </c>
      <c r="L476">
        <v>-5.5494614030533254E-3</v>
      </c>
      <c r="M476">
        <v>-5.554875645248555E-3</v>
      </c>
      <c r="N476">
        <v>-5.5458734420227506E-3</v>
      </c>
      <c r="O476">
        <v>-5.5467158939651144E-3</v>
      </c>
      <c r="P476">
        <v>-5.5504945860013304E-3</v>
      </c>
    </row>
    <row r="477" spans="1:16" x14ac:dyDescent="0.25">
      <c r="A477" s="1">
        <v>474</v>
      </c>
      <c r="B477" s="5">
        <v>-5.3765356882476004E-3</v>
      </c>
      <c r="C477">
        <v>-5.5602470822639733E-3</v>
      </c>
      <c r="D477">
        <v>-5.4722446637164197E-3</v>
      </c>
      <c r="E477" s="5">
        <v>-5.5400636999194302E-3</v>
      </c>
      <c r="F477">
        <v>-5.5048515387969444E-3</v>
      </c>
      <c r="G477">
        <v>-5.7850420742808087E-3</v>
      </c>
      <c r="H477">
        <v>-5.4141084130008106E-3</v>
      </c>
      <c r="I477">
        <v>-6.0589245592740423E-3</v>
      </c>
      <c r="J477">
        <v>-5.5247169904098451E-3</v>
      </c>
      <c r="K477">
        <v>-5.5522662758787271E-3</v>
      </c>
      <c r="L477">
        <v>-5.5494610970422322E-3</v>
      </c>
      <c r="M477">
        <v>-5.5549200678291994E-3</v>
      </c>
      <c r="N477">
        <v>-5.5460062377216757E-3</v>
      </c>
      <c r="O477">
        <v>-5.5467309113165124E-3</v>
      </c>
      <c r="P477">
        <v>-5.5504559604155051E-3</v>
      </c>
    </row>
    <row r="478" spans="1:16" x14ac:dyDescent="0.25">
      <c r="A478" s="1">
        <v>475</v>
      </c>
      <c r="B478" s="5">
        <v>-5.3754731700427303E-3</v>
      </c>
      <c r="C478">
        <v>-5.5598301605697328E-3</v>
      </c>
      <c r="D478">
        <v>-5.4752637548528263E-3</v>
      </c>
      <c r="E478" s="5">
        <v>-5.5399625839395502E-3</v>
      </c>
      <c r="F478">
        <v>-5.5050151355711379E-3</v>
      </c>
      <c r="G478">
        <v>-5.7856547323453236E-3</v>
      </c>
      <c r="H478">
        <v>-5.414585164538876E-3</v>
      </c>
      <c r="I478">
        <v>-6.0610003796661626E-3</v>
      </c>
      <c r="J478">
        <v>-5.5256686033130706E-3</v>
      </c>
      <c r="K478">
        <v>-5.5522340759520854E-3</v>
      </c>
      <c r="L478">
        <v>-5.5494607910807287E-3</v>
      </c>
      <c r="M478">
        <v>-5.5549644904098446E-3</v>
      </c>
      <c r="N478">
        <v>-5.5461390334205999E-3</v>
      </c>
      <c r="O478">
        <v>-5.5467459286679104E-3</v>
      </c>
      <c r="P478">
        <v>-5.5504173555682504E-3</v>
      </c>
    </row>
    <row r="479" spans="1:16" x14ac:dyDescent="0.25">
      <c r="A479" s="1">
        <v>476</v>
      </c>
      <c r="B479" s="5">
        <v>-5.3744117297740597E-3</v>
      </c>
      <c r="C479">
        <v>-5.5594133990185049E-3</v>
      </c>
      <c r="D479">
        <v>-5.4782788382013656E-3</v>
      </c>
      <c r="E479" s="5">
        <v>-5.5398615085936898E-3</v>
      </c>
      <c r="F479">
        <v>-5.5051787323453323E-3</v>
      </c>
      <c r="G479">
        <v>-5.7862673904098411E-3</v>
      </c>
      <c r="H479">
        <v>-5.4150619160769414E-3</v>
      </c>
      <c r="I479">
        <v>-6.0630762000582848E-3</v>
      </c>
      <c r="J479">
        <v>-5.5266202162162961E-3</v>
      </c>
      <c r="K479">
        <v>-5.5522020067833083E-3</v>
      </c>
      <c r="L479">
        <v>-5.5494604851688001E-3</v>
      </c>
      <c r="M479">
        <v>-5.5550089129904898E-3</v>
      </c>
      <c r="N479">
        <v>-5.546271829119525E-3</v>
      </c>
      <c r="O479">
        <v>-5.5467609460193076E-3</v>
      </c>
      <c r="P479">
        <v>-5.5503787714428661E-3</v>
      </c>
    </row>
    <row r="480" spans="1:16" x14ac:dyDescent="0.25">
      <c r="A480" s="1">
        <v>477</v>
      </c>
      <c r="B480" s="5">
        <v>-5.3733513656994301E-3</v>
      </c>
      <c r="C480">
        <v>-5.5589967975180239E-3</v>
      </c>
      <c r="D480">
        <v>-5.4812899217371444E-3</v>
      </c>
      <c r="E480" s="5">
        <v>-5.5397604739309998E-3</v>
      </c>
      <c r="F480">
        <v>-5.5053423291195249E-3</v>
      </c>
      <c r="G480">
        <v>-5.7868800484743568E-3</v>
      </c>
      <c r="H480">
        <v>-5.4155386676150051E-3</v>
      </c>
      <c r="I480">
        <v>-6.0651520204504043E-3</v>
      </c>
      <c r="J480">
        <v>-5.5275718291195224E-3</v>
      </c>
      <c r="K480">
        <v>-5.5521700680605949E-3</v>
      </c>
      <c r="L480">
        <v>-5.549460179306436E-3</v>
      </c>
      <c r="M480">
        <v>-5.5550533355711359E-3</v>
      </c>
      <c r="N480">
        <v>-5.54640462481845E-3</v>
      </c>
      <c r="O480">
        <v>-5.5467759633707056E-3</v>
      </c>
      <c r="P480">
        <v>-5.5503402080226737E-3</v>
      </c>
    </row>
    <row r="481" spans="1:16" x14ac:dyDescent="0.25">
      <c r="A481" s="1">
        <v>478</v>
      </c>
      <c r="B481" s="5">
        <v>-5.3722920760807804E-3</v>
      </c>
      <c r="C481">
        <v>-5.5585803559761232E-3</v>
      </c>
      <c r="D481">
        <v>-5.4842970134141196E-3</v>
      </c>
      <c r="E481" s="5">
        <v>-5.5396594800007299E-3</v>
      </c>
      <c r="F481">
        <v>-5.5055059258937184E-3</v>
      </c>
      <c r="G481">
        <v>-5.7874927065388734E-3</v>
      </c>
      <c r="H481">
        <v>-5.4160154191530696E-3</v>
      </c>
      <c r="I481">
        <v>-6.0672278408425264E-3</v>
      </c>
      <c r="J481">
        <v>-5.5285234420227479E-3</v>
      </c>
      <c r="K481">
        <v>-5.5521382594730696E-3</v>
      </c>
      <c r="L481">
        <v>-5.5494598734936234E-3</v>
      </c>
      <c r="M481">
        <v>-5.5550977581517802E-3</v>
      </c>
      <c r="N481">
        <v>-5.5465374205173742E-3</v>
      </c>
      <c r="O481">
        <v>-5.5467909807221036E-3</v>
      </c>
      <c r="P481">
        <v>-5.5503016652910121E-3</v>
      </c>
    </row>
    <row r="482" spans="1:16" x14ac:dyDescent="0.25">
      <c r="A482" s="1">
        <v>479</v>
      </c>
      <c r="B482" s="5">
        <v>-5.3712338591841401E-3</v>
      </c>
      <c r="C482">
        <v>-5.5581640743006923E-3</v>
      </c>
      <c r="D482">
        <v>-5.4873001211651722E-3</v>
      </c>
      <c r="E482" s="5">
        <v>-5.5395585268521999E-3</v>
      </c>
      <c r="F482">
        <v>-5.5056695226679119E-3</v>
      </c>
      <c r="G482">
        <v>-5.7881053646033891E-3</v>
      </c>
      <c r="H482">
        <v>-5.4164921706911342E-3</v>
      </c>
      <c r="I482">
        <v>-6.069303661234645E-3</v>
      </c>
      <c r="J482">
        <v>-5.5294750549259733E-3</v>
      </c>
      <c r="K482">
        <v>-5.5521065807108035E-3</v>
      </c>
      <c r="L482">
        <v>-5.549459567730352E-3</v>
      </c>
      <c r="M482">
        <v>-5.5551421807324246E-3</v>
      </c>
      <c r="N482">
        <v>-5.5466702162162993E-3</v>
      </c>
      <c r="O482">
        <v>-5.5468059980735016E-3</v>
      </c>
      <c r="P482">
        <v>-5.5502631432312374E-3</v>
      </c>
    </row>
    <row r="483" spans="1:16" x14ac:dyDescent="0.25">
      <c r="A483" s="1">
        <v>480</v>
      </c>
      <c r="B483" s="5">
        <v>-5.3701767132796497E-3</v>
      </c>
      <c r="C483">
        <v>-5.5577479523996826E-3</v>
      </c>
      <c r="D483">
        <v>-5.4902992529021807E-3</v>
      </c>
      <c r="E483" s="5">
        <v>-5.53945761453482E-3</v>
      </c>
      <c r="F483">
        <v>-5.5058331194421054E-3</v>
      </c>
      <c r="G483">
        <v>-5.7887180226679049E-3</v>
      </c>
      <c r="H483">
        <v>-5.4169689222291987E-3</v>
      </c>
      <c r="I483">
        <v>-6.0713794816267637E-3</v>
      </c>
      <c r="J483">
        <v>-5.5304266678291997E-3</v>
      </c>
      <c r="K483">
        <v>-5.5520750314647545E-3</v>
      </c>
      <c r="L483">
        <v>-5.5494592620166068E-3</v>
      </c>
      <c r="M483">
        <v>-5.5551866033130707E-3</v>
      </c>
      <c r="N483">
        <v>-5.5468030119152243E-3</v>
      </c>
      <c r="O483">
        <v>-5.5468210154248996E-3</v>
      </c>
      <c r="P483">
        <v>-5.5502246418267214E-3</v>
      </c>
    </row>
    <row r="484" spans="1:16" x14ac:dyDescent="0.25">
      <c r="A484" s="1">
        <v>481</v>
      </c>
      <c r="B484" s="5">
        <v>-5.3691206366414798E-3</v>
      </c>
      <c r="C484">
        <v>-5.5573319901811354E-3</v>
      </c>
      <c r="D484">
        <v>-5.4932944165160848E-3</v>
      </c>
      <c r="E484" s="5">
        <v>-5.5393567430980896E-3</v>
      </c>
      <c r="F484">
        <v>-5.5059967162162998E-3</v>
      </c>
      <c r="G484">
        <v>-5.7893306807324206E-3</v>
      </c>
      <c r="H484">
        <v>-5.4174456737672632E-3</v>
      </c>
      <c r="I484">
        <v>-6.073455302018884E-3</v>
      </c>
      <c r="J484">
        <v>-5.5313782807324251E-3</v>
      </c>
      <c r="K484">
        <v>-5.5520436114268323E-3</v>
      </c>
      <c r="L484">
        <v>-5.5494589563523768E-3</v>
      </c>
      <c r="M484">
        <v>-5.5552310258937159E-3</v>
      </c>
      <c r="N484">
        <v>-5.5469358076141494E-3</v>
      </c>
      <c r="O484">
        <v>-5.5468360327762976E-3</v>
      </c>
      <c r="P484">
        <v>-5.5501861610608577E-3</v>
      </c>
    </row>
    <row r="485" spans="1:16" x14ac:dyDescent="0.25">
      <c r="A485" s="1">
        <v>482</v>
      </c>
      <c r="B485" s="5">
        <v>-5.3680656275478704E-3</v>
      </c>
      <c r="C485">
        <v>-5.556916187553153E-3</v>
      </c>
      <c r="D485">
        <v>-5.4962856198769562E-3</v>
      </c>
      <c r="E485" s="5">
        <v>-5.5392559125915803E-3</v>
      </c>
      <c r="F485">
        <v>-5.5061603129904924E-3</v>
      </c>
      <c r="G485">
        <v>-5.7899433387969372E-3</v>
      </c>
      <c r="H485">
        <v>-5.4179224253053278E-3</v>
      </c>
      <c r="I485">
        <v>-6.0755311224110053E-3</v>
      </c>
      <c r="J485">
        <v>-5.5323298936356506E-3</v>
      </c>
      <c r="K485">
        <v>-5.5520123202898279E-3</v>
      </c>
      <c r="L485">
        <v>-5.5494586507376532E-3</v>
      </c>
      <c r="M485">
        <v>-5.555275448474362E-3</v>
      </c>
      <c r="N485">
        <v>-5.5470686033130736E-3</v>
      </c>
      <c r="O485">
        <v>-5.5468510501276947E-3</v>
      </c>
      <c r="P485">
        <v>-5.5501477009170536E-3</v>
      </c>
    </row>
    <row r="486" spans="1:16" x14ac:dyDescent="0.25">
      <c r="A486" s="1">
        <v>483</v>
      </c>
      <c r="B486" s="5">
        <v>-5.3670116842811097E-3</v>
      </c>
      <c r="C486">
        <v>-5.5565005444239094E-3</v>
      </c>
      <c r="D486">
        <v>-5.4992728708340736E-3</v>
      </c>
      <c r="E486" s="5">
        <v>-5.5391551230649502E-3</v>
      </c>
      <c r="F486">
        <v>-5.5063239097646868E-3</v>
      </c>
      <c r="G486">
        <v>-5.7905559968614538E-3</v>
      </c>
      <c r="H486">
        <v>-5.4183991768433923E-3</v>
      </c>
      <c r="I486">
        <v>-6.0776069428031239E-3</v>
      </c>
      <c r="J486">
        <v>-5.533281506538877E-3</v>
      </c>
      <c r="K486">
        <v>-5.5519811577474558E-3</v>
      </c>
      <c r="L486">
        <v>-5.5494583451724186E-3</v>
      </c>
      <c r="M486">
        <v>-5.5553198710550063E-3</v>
      </c>
      <c r="N486">
        <v>-5.5472013990119987E-3</v>
      </c>
      <c r="O486">
        <v>-5.5468660674790927E-3</v>
      </c>
      <c r="P486">
        <v>-5.55010926137874E-3</v>
      </c>
    </row>
    <row r="487" spans="1:16" x14ac:dyDescent="0.25">
      <c r="A487" s="1">
        <v>484</v>
      </c>
      <c r="B487" s="5">
        <v>-5.3659588051275103E-3</v>
      </c>
      <c r="C487">
        <v>-5.5560850607016439E-3</v>
      </c>
      <c r="D487">
        <v>-5.5022561772159802E-3</v>
      </c>
      <c r="E487" s="5">
        <v>-5.5390543745679503E-3</v>
      </c>
      <c r="F487">
        <v>-5.5064875065388803E-3</v>
      </c>
      <c r="G487">
        <v>-5.7911686549259704E-3</v>
      </c>
      <c r="H487">
        <v>-5.4188759283814569E-3</v>
      </c>
      <c r="I487">
        <v>-6.0796827631952452E-3</v>
      </c>
      <c r="J487">
        <v>-5.5342331194421033E-3</v>
      </c>
      <c r="K487">
        <v>-5.5519501234943562E-3</v>
      </c>
      <c r="L487">
        <v>-5.549458039656667E-3</v>
      </c>
      <c r="M487">
        <v>-5.5553642936356524E-3</v>
      </c>
      <c r="N487">
        <v>-5.5473341947109229E-3</v>
      </c>
      <c r="O487">
        <v>-5.5468810848304908E-3</v>
      </c>
      <c r="P487">
        <v>-5.5500708424293587E-3</v>
      </c>
    </row>
    <row r="488" spans="1:16" x14ac:dyDescent="0.25">
      <c r="A488" s="1">
        <v>485</v>
      </c>
      <c r="B488" s="5">
        <v>-5.36490698837738E-3</v>
      </c>
      <c r="C488">
        <v>-5.5556697362946737E-3</v>
      </c>
      <c r="D488">
        <v>-5.5052355468305624E-3</v>
      </c>
      <c r="E488" s="5">
        <v>-5.5389536671504201E-3</v>
      </c>
      <c r="F488">
        <v>-5.5066511033130729E-3</v>
      </c>
      <c r="G488">
        <v>-5.7917813129904861E-3</v>
      </c>
      <c r="H488">
        <v>-5.4193526799195214E-3</v>
      </c>
      <c r="I488">
        <v>-6.0817585835873638E-3</v>
      </c>
      <c r="J488">
        <v>-5.5351847323453279E-3</v>
      </c>
      <c r="K488">
        <v>-5.5519192172260373E-3</v>
      </c>
      <c r="L488">
        <v>-5.5494577341903802E-3</v>
      </c>
      <c r="M488">
        <v>-5.5554087162162967E-3</v>
      </c>
      <c r="N488">
        <v>-5.5474669904098479E-3</v>
      </c>
      <c r="O488">
        <v>-5.5468961021818888E-3</v>
      </c>
      <c r="P488">
        <v>-5.5500324440523729E-3</v>
      </c>
    </row>
    <row r="489" spans="1:16" x14ac:dyDescent="0.25">
      <c r="A489" s="1">
        <v>486</v>
      </c>
      <c r="B489" s="5">
        <v>-5.36385623232505E-3</v>
      </c>
      <c r="C489">
        <v>-5.5552545711113829E-3</v>
      </c>
      <c r="D489">
        <v>-5.5082109874651092E-3</v>
      </c>
      <c r="E489" s="5">
        <v>-5.5388530008622597E-3</v>
      </c>
      <c r="F489">
        <v>-5.5068147000872673E-3</v>
      </c>
      <c r="G489">
        <v>-5.7923939710550019E-3</v>
      </c>
      <c r="H489">
        <v>-5.4198294314575859E-3</v>
      </c>
      <c r="I489">
        <v>-6.0838344039794851E-3</v>
      </c>
      <c r="J489">
        <v>-5.5361363452485542E-3</v>
      </c>
      <c r="K489">
        <v>-5.5518884386389338E-3</v>
      </c>
      <c r="L489">
        <v>-5.5494574287735512E-3</v>
      </c>
      <c r="M489">
        <v>-5.5554531387969419E-3</v>
      </c>
      <c r="N489">
        <v>-5.5475997861087721E-3</v>
      </c>
      <c r="O489">
        <v>-5.5469111195332859E-3</v>
      </c>
      <c r="P489">
        <v>-5.5499940662312626E-3</v>
      </c>
    </row>
    <row r="490" spans="1:16" x14ac:dyDescent="0.25">
      <c r="A490" s="1">
        <v>487</v>
      </c>
      <c r="B490" s="5">
        <v>-5.3628065352688296E-3</v>
      </c>
      <c r="C490">
        <v>-5.5548395650602241E-3</v>
      </c>
      <c r="D490">
        <v>-5.5111825068863904E-3</v>
      </c>
      <c r="E490" s="5">
        <v>-5.5387523757534701E-3</v>
      </c>
      <c r="F490">
        <v>-5.5069782968614599E-3</v>
      </c>
      <c r="G490">
        <v>-5.7930066291195176E-3</v>
      </c>
      <c r="H490">
        <v>-5.4203061829956496E-3</v>
      </c>
      <c r="I490">
        <v>-6.0859102243716063E-3</v>
      </c>
      <c r="J490">
        <v>-5.5370879581517806E-3</v>
      </c>
      <c r="K490">
        <v>-5.5518577874303756E-3</v>
      </c>
      <c r="L490">
        <v>-5.5494571234061636E-3</v>
      </c>
      <c r="M490">
        <v>-5.5554975613775872E-3</v>
      </c>
      <c r="N490">
        <v>-5.5477325818076972E-3</v>
      </c>
      <c r="O490">
        <v>-5.5469261368846839E-3</v>
      </c>
      <c r="P490">
        <v>-5.5499557089495289E-3</v>
      </c>
    </row>
    <row r="491" spans="1:16" x14ac:dyDescent="0.25">
      <c r="A491" s="1">
        <v>488</v>
      </c>
      <c r="B491" s="5">
        <v>-5.3617578955110099E-3</v>
      </c>
      <c r="C491">
        <v>-5.5544247180497287E-3</v>
      </c>
      <c r="D491">
        <v>-5.5141501128407114E-3</v>
      </c>
      <c r="E491" s="5">
        <v>-5.5386517918741499E-3</v>
      </c>
      <c r="F491">
        <v>-5.5071418936356543E-3</v>
      </c>
      <c r="G491">
        <v>-5.7936192871840342E-3</v>
      </c>
      <c r="H491">
        <v>-5.420782934533715E-3</v>
      </c>
      <c r="I491">
        <v>-6.0879860447637267E-3</v>
      </c>
      <c r="J491">
        <v>-5.538039571055006E-3</v>
      </c>
      <c r="K491">
        <v>-5.5518272632985614E-3</v>
      </c>
      <c r="L491">
        <v>-5.5494568180882104E-3</v>
      </c>
      <c r="M491">
        <v>-5.5555419839582324E-3</v>
      </c>
      <c r="N491">
        <v>-5.5478653775066214E-3</v>
      </c>
      <c r="O491">
        <v>-5.5469411542360819E-3</v>
      </c>
      <c r="P491">
        <v>-5.5499173721906842E-3</v>
      </c>
    </row>
    <row r="492" spans="1:16" x14ac:dyDescent="0.25">
      <c r="A492" s="1">
        <v>489</v>
      </c>
      <c r="B492" s="5">
        <v>-5.36071031135782E-3</v>
      </c>
      <c r="C492">
        <v>-5.5540100299884838E-3</v>
      </c>
      <c r="D492">
        <v>-5.5171138130539936E-3</v>
      </c>
      <c r="E492" s="5">
        <v>-5.5385512492744596E-3</v>
      </c>
      <c r="F492">
        <v>-5.5073054904098478E-3</v>
      </c>
      <c r="G492">
        <v>-5.79423194524855E-3</v>
      </c>
      <c r="H492">
        <v>-5.4212596860717796E-3</v>
      </c>
      <c r="I492">
        <v>-6.0900618651558462E-3</v>
      </c>
      <c r="J492">
        <v>-5.5389911839582324E-3</v>
      </c>
      <c r="K492">
        <v>-5.5517968659426166E-3</v>
      </c>
      <c r="L492">
        <v>-5.549456512819676E-3</v>
      </c>
      <c r="M492">
        <v>-5.5555864065388767E-3</v>
      </c>
      <c r="N492">
        <v>-5.5479981732055464E-3</v>
      </c>
      <c r="O492">
        <v>-5.5469561715874799E-3</v>
      </c>
      <c r="P492">
        <v>-5.5498790559382633E-3</v>
      </c>
    </row>
    <row r="493" spans="1:16" x14ac:dyDescent="0.25">
      <c r="A493" s="1">
        <v>490</v>
      </c>
      <c r="B493" s="5">
        <v>-5.3596637811194796E-3</v>
      </c>
      <c r="C493">
        <v>-5.5535955007851596E-3</v>
      </c>
      <c r="D493">
        <v>-5.5200736152318328E-3</v>
      </c>
      <c r="E493" s="5">
        <v>-5.5384507480046499E-3</v>
      </c>
      <c r="F493">
        <v>-5.5074690871840413E-3</v>
      </c>
      <c r="G493">
        <v>-5.7948446033130674E-3</v>
      </c>
      <c r="H493">
        <v>-5.4217364376098441E-3</v>
      </c>
      <c r="I493">
        <v>-6.0921376855479674E-3</v>
      </c>
      <c r="J493">
        <v>-5.5399427968614579E-3</v>
      </c>
      <c r="K493">
        <v>-5.5517665950625223E-3</v>
      </c>
      <c r="L493">
        <v>-5.5494562076005482E-3</v>
      </c>
      <c r="M493">
        <v>-5.5556308291195228E-3</v>
      </c>
      <c r="N493">
        <v>-5.5481309689044706E-3</v>
      </c>
      <c r="O493">
        <v>-5.5469711889388779E-3</v>
      </c>
      <c r="P493">
        <v>-5.5498407601758167E-3</v>
      </c>
    </row>
    <row r="494" spans="1:16" x14ac:dyDescent="0.25">
      <c r="A494" s="1">
        <v>491</v>
      </c>
      <c r="B494" s="5">
        <v>-5.3586183031101003E-3</v>
      </c>
      <c r="C494">
        <v>-5.5531811303484906E-3</v>
      </c>
      <c r="D494">
        <v>-5.5230295270595666E-3</v>
      </c>
      <c r="E494" s="5">
        <v>-5.5383502881150796E-3</v>
      </c>
      <c r="F494">
        <v>-5.5076326839582348E-3</v>
      </c>
      <c r="G494">
        <v>-5.7954572613775832E-3</v>
      </c>
      <c r="H494">
        <v>-5.4222131891479087E-3</v>
      </c>
      <c r="I494">
        <v>-6.0942135059400861E-3</v>
      </c>
      <c r="J494">
        <v>-5.5408944097646833E-3</v>
      </c>
      <c r="K494">
        <v>-5.5517364503591691E-3</v>
      </c>
      <c r="L494">
        <v>-5.5494559024308167E-3</v>
      </c>
      <c r="M494">
        <v>-5.5556752517001672E-3</v>
      </c>
      <c r="N494">
        <v>-5.5482637646033957E-3</v>
      </c>
      <c r="O494">
        <v>-5.5469862062902759E-3</v>
      </c>
      <c r="P494">
        <v>-5.5498024848869131E-3</v>
      </c>
    </row>
    <row r="495" spans="1:16" x14ac:dyDescent="0.25">
      <c r="A495" s="1">
        <v>492</v>
      </c>
      <c r="B495" s="5">
        <v>-5.3575738756477401E-3</v>
      </c>
      <c r="C495">
        <v>-5.5527669185872781E-3</v>
      </c>
      <c r="D495">
        <v>-5.5259815562023473E-3</v>
      </c>
      <c r="E495" s="5">
        <v>-5.5382498696561599E-3</v>
      </c>
      <c r="F495">
        <v>-5.5077962807324283E-3</v>
      </c>
      <c r="G495">
        <v>-5.7960699194420989E-3</v>
      </c>
      <c r="H495">
        <v>-5.4226899406859732E-3</v>
      </c>
      <c r="I495">
        <v>-6.0962893263322082E-3</v>
      </c>
      <c r="J495">
        <v>-5.5418460226679088E-3</v>
      </c>
      <c r="K495">
        <v>-5.5517064315343031E-3</v>
      </c>
      <c r="L495">
        <v>-5.5494555973104676E-3</v>
      </c>
      <c r="M495">
        <v>-5.5557196742808132E-3</v>
      </c>
      <c r="N495">
        <v>-5.5483965603023207E-3</v>
      </c>
      <c r="O495">
        <v>-5.5470012236416739E-3</v>
      </c>
      <c r="P495">
        <v>-5.5497642300551386E-3</v>
      </c>
    </row>
    <row r="496" spans="1:16" x14ac:dyDescent="0.25">
      <c r="A496" s="1">
        <v>493</v>
      </c>
      <c r="B496" s="5">
        <v>-5.3565304970543603E-3</v>
      </c>
      <c r="C496">
        <v>-5.5523528654104013E-3</v>
      </c>
      <c r="D496">
        <v>-5.5289297103051976E-3</v>
      </c>
      <c r="E496" s="5">
        <v>-5.5381494926784198E-3</v>
      </c>
      <c r="F496">
        <v>-5.5079598775066218E-3</v>
      </c>
      <c r="G496">
        <v>-5.7966825775066146E-3</v>
      </c>
      <c r="H496">
        <v>-5.4231666922240377E-3</v>
      </c>
      <c r="I496">
        <v>-6.0983651467243294E-3</v>
      </c>
      <c r="J496">
        <v>-5.5427976355711351E-3</v>
      </c>
      <c r="K496">
        <v>-5.5516765382905798E-3</v>
      </c>
      <c r="L496">
        <v>-5.549455292239493E-3</v>
      </c>
      <c r="M496">
        <v>-5.5557640968614576E-3</v>
      </c>
      <c r="N496">
        <v>-5.5485293560012458E-3</v>
      </c>
      <c r="O496">
        <v>-5.5470162409930711E-3</v>
      </c>
      <c r="P496">
        <v>-5.5497259956640982E-3</v>
      </c>
    </row>
    <row r="497" spans="1:16" x14ac:dyDescent="0.25">
      <c r="A497" s="1">
        <v>494</v>
      </c>
      <c r="B497" s="5">
        <v>-5.3554881656558296E-3</v>
      </c>
      <c r="C497">
        <v>-5.5519389707268021E-3</v>
      </c>
      <c r="D497">
        <v>-5.5318739969930884E-3</v>
      </c>
      <c r="E497" s="5">
        <v>-5.5380491572324404E-3</v>
      </c>
      <c r="F497">
        <v>-5.5081234742808153E-3</v>
      </c>
      <c r="G497">
        <v>-5.7972952355711312E-3</v>
      </c>
      <c r="H497">
        <v>-5.4236434437621023E-3</v>
      </c>
      <c r="I497">
        <v>-6.1004409671164489E-3</v>
      </c>
      <c r="J497">
        <v>-5.5437492484743606E-3</v>
      </c>
      <c r="K497">
        <v>-5.5516467703315003E-3</v>
      </c>
      <c r="L497">
        <v>-5.5494549872178774E-3</v>
      </c>
      <c r="M497">
        <v>-5.5558085194421028E-3</v>
      </c>
      <c r="N497">
        <v>-5.54866215170017E-3</v>
      </c>
      <c r="O497">
        <v>-5.5470312583444691E-3</v>
      </c>
      <c r="P497">
        <v>-5.5496877816974119E-3</v>
      </c>
    </row>
    <row r="498" spans="1:16" x14ac:dyDescent="0.25">
      <c r="A498" s="1">
        <v>495</v>
      </c>
      <c r="B498" s="5">
        <v>-5.3544468797818798E-3</v>
      </c>
      <c r="C498">
        <v>-5.5515252344454933E-3</v>
      </c>
      <c r="D498">
        <v>-5.5348144238709929E-3</v>
      </c>
      <c r="E498" s="5">
        <v>-5.5379488633689302E-3</v>
      </c>
      <c r="F498">
        <v>-5.5082870710550088E-3</v>
      </c>
      <c r="G498">
        <v>-5.797907893635647E-3</v>
      </c>
      <c r="H498">
        <v>-5.424120195300166E-3</v>
      </c>
      <c r="I498">
        <v>-6.1025167875085676E-3</v>
      </c>
      <c r="J498">
        <v>-5.5447008613775869E-3</v>
      </c>
      <c r="K498">
        <v>-5.5516171273614547E-3</v>
      </c>
      <c r="L498">
        <v>-5.5494546822456086E-3</v>
      </c>
      <c r="M498">
        <v>-5.5558529420227489E-3</v>
      </c>
      <c r="N498">
        <v>-5.5487949473990951E-3</v>
      </c>
      <c r="O498">
        <v>-5.5470462756958671E-3</v>
      </c>
      <c r="P498">
        <v>-5.5496495881387177E-3</v>
      </c>
    </row>
    <row r="499" spans="1:16" x14ac:dyDescent="0.25">
      <c r="A499" s="1">
        <v>496</v>
      </c>
      <c r="B499" s="5">
        <v>-5.35340663776614E-3</v>
      </c>
      <c r="C499">
        <v>-5.5511116564755623E-3</v>
      </c>
      <c r="D499">
        <v>-5.5377509985239633E-3</v>
      </c>
      <c r="E499" s="5">
        <v>-5.5378486111386498E-3</v>
      </c>
      <c r="F499">
        <v>-5.5084506678292023E-3</v>
      </c>
      <c r="G499">
        <v>-5.7985205517001636E-3</v>
      </c>
      <c r="H499">
        <v>-5.4245969468382296E-3</v>
      </c>
      <c r="I499">
        <v>-6.104592607900688E-3</v>
      </c>
      <c r="J499">
        <v>-5.5456524742808124E-3</v>
      </c>
      <c r="K499">
        <v>-5.5515876090856797E-3</v>
      </c>
      <c r="L499">
        <v>-5.5494543773226754E-3</v>
      </c>
      <c r="M499">
        <v>-5.5558973646033932E-3</v>
      </c>
      <c r="N499">
        <v>-5.5489277430980201E-3</v>
      </c>
      <c r="O499">
        <v>-5.5470612930472651E-3</v>
      </c>
      <c r="P499">
        <v>-5.5496114149716719E-3</v>
      </c>
    </row>
    <row r="500" spans="1:16" x14ac:dyDescent="0.25">
      <c r="A500" s="1">
        <v>497</v>
      </c>
      <c r="B500" s="5">
        <v>-5.3523674379460703E-3</v>
      </c>
      <c r="C500">
        <v>-5.5506982367261636E-3</v>
      </c>
      <c r="D500">
        <v>-5.5406837285171869E-3</v>
      </c>
      <c r="E500" s="5">
        <v>-5.5377484005924597E-3</v>
      </c>
      <c r="F500">
        <v>-5.5086142646033967E-3</v>
      </c>
      <c r="G500">
        <v>-5.7991332097646793E-3</v>
      </c>
      <c r="H500">
        <v>-5.425073698376295E-3</v>
      </c>
      <c r="I500">
        <v>-6.1066684282928066E-3</v>
      </c>
      <c r="J500">
        <v>-5.5466040871840388E-3</v>
      </c>
      <c r="K500">
        <v>-5.5515582152103043E-3</v>
      </c>
      <c r="L500">
        <v>-5.5494540724490664E-3</v>
      </c>
      <c r="M500">
        <v>-5.5559417871840393E-3</v>
      </c>
      <c r="N500">
        <v>-5.5490605387969443E-3</v>
      </c>
      <c r="O500">
        <v>-5.5470763103986622E-3</v>
      </c>
      <c r="P500">
        <v>-5.54957326217995E-3</v>
      </c>
    </row>
    <row r="501" spans="1:16" x14ac:dyDescent="0.25">
      <c r="A501" s="1">
        <v>498</v>
      </c>
      <c r="B501" s="5">
        <v>-5.3513292786630104E-3</v>
      </c>
      <c r="C501">
        <v>-5.5502849751065111E-3</v>
      </c>
      <c r="D501">
        <v>-5.543612621396056E-3</v>
      </c>
      <c r="E501" s="5">
        <v>-5.5376482317812999E-3</v>
      </c>
      <c r="F501">
        <v>-5.5087778613775893E-3</v>
      </c>
      <c r="G501">
        <v>-5.7997458678291959E-3</v>
      </c>
      <c r="H501">
        <v>-5.4255504499143596E-3</v>
      </c>
      <c r="I501">
        <v>-6.1087442486849278E-3</v>
      </c>
      <c r="J501">
        <v>-5.5475557000872634E-3</v>
      </c>
      <c r="K501">
        <v>-5.5515289454422991E-3</v>
      </c>
      <c r="L501">
        <v>-5.5494537676247686E-3</v>
      </c>
      <c r="M501">
        <v>-5.5559862097646837E-3</v>
      </c>
      <c r="N501">
        <v>-5.5491933344958694E-3</v>
      </c>
      <c r="O501">
        <v>-5.5470913277500603E-3</v>
      </c>
      <c r="P501">
        <v>-5.549535129747242E-3</v>
      </c>
    </row>
    <row r="502" spans="1:16" x14ac:dyDescent="0.25">
      <c r="A502" s="1">
        <v>499</v>
      </c>
      <c r="B502" s="5">
        <v>-5.3502921582621104E-3</v>
      </c>
      <c r="C502">
        <v>-5.5498718715259092E-3</v>
      </c>
      <c r="D502">
        <v>-5.5465376846862337E-3</v>
      </c>
      <c r="E502" s="5">
        <v>-5.53754810475622E-3</v>
      </c>
      <c r="F502">
        <v>-5.5089414581517828E-3</v>
      </c>
      <c r="G502">
        <v>-5.8003585258937116E-3</v>
      </c>
      <c r="H502">
        <v>-5.426027201452425E-3</v>
      </c>
      <c r="I502">
        <v>-6.1108200690770491E-3</v>
      </c>
      <c r="J502">
        <v>-5.5485073129904897E-3</v>
      </c>
      <c r="K502">
        <v>-5.5514997994895194E-3</v>
      </c>
      <c r="L502">
        <v>-5.5494534628497717E-3</v>
      </c>
      <c r="M502">
        <v>-5.5560306323453289E-3</v>
      </c>
      <c r="N502">
        <v>-5.5493261301947936E-3</v>
      </c>
      <c r="O502">
        <v>-5.5471063451014583E-3</v>
      </c>
      <c r="P502">
        <v>-5.5494970176572546E-3</v>
      </c>
    </row>
    <row r="503" spans="1:16" x14ac:dyDescent="0.25">
      <c r="A503" s="1">
        <v>500</v>
      </c>
      <c r="B503" s="5">
        <v>-5.3492560750923396E-3</v>
      </c>
      <c r="C503">
        <v>-5.54945892589371E-3</v>
      </c>
      <c r="D503">
        <v>-5.5494589258937117E-3</v>
      </c>
      <c r="E503" s="5">
        <v>-5.5374480195683404E-3</v>
      </c>
      <c r="F503">
        <v>-5.5091050549259772E-3</v>
      </c>
      <c r="G503">
        <v>-5.8009711839582282E-3</v>
      </c>
      <c r="H503">
        <v>-5.4265039529904904E-3</v>
      </c>
      <c r="I503">
        <v>-6.1128958894691677E-3</v>
      </c>
      <c r="J503">
        <v>-5.549458925893716E-3</v>
      </c>
      <c r="K503">
        <v>-5.5514707770606348E-3</v>
      </c>
      <c r="L503">
        <v>-5.5494531581240618E-3</v>
      </c>
      <c r="M503">
        <v>-5.5560750549259741E-3</v>
      </c>
      <c r="N503">
        <v>-5.5494589258937186E-3</v>
      </c>
      <c r="O503">
        <v>-5.5471213624528563E-3</v>
      </c>
      <c r="P503">
        <v>-5.5494589258937169E-3</v>
      </c>
    </row>
    <row r="504" spans="1:16" x14ac:dyDescent="0.25">
      <c r="A504" s="1">
        <v>501</v>
      </c>
      <c r="B504" s="5">
        <v>-5.3482210275064999E-3</v>
      </c>
      <c r="C504">
        <v>-5.5490461381193486E-3</v>
      </c>
      <c r="D504">
        <v>-5.5523763525048798E-3</v>
      </c>
      <c r="E504" s="5">
        <v>-5.5373479762688598E-3</v>
      </c>
      <c r="F504">
        <v>-5.5092686517001698E-3</v>
      </c>
      <c r="G504">
        <v>-5.801583842022744E-3</v>
      </c>
      <c r="H504">
        <v>-5.4269807045285541E-3</v>
      </c>
      <c r="I504">
        <v>-6.114971709861289E-3</v>
      </c>
      <c r="J504">
        <v>-5.5504105387969424E-3</v>
      </c>
      <c r="K504">
        <v>-5.551441877865204E-3</v>
      </c>
      <c r="L504">
        <v>-5.5494528534476301E-3</v>
      </c>
      <c r="M504">
        <v>-5.5561194775066193E-3</v>
      </c>
      <c r="N504">
        <v>-5.5495917215926428E-3</v>
      </c>
      <c r="O504">
        <v>-5.5471363798042534E-3</v>
      </c>
      <c r="P504">
        <v>-5.5494208544403694E-3</v>
      </c>
    </row>
    <row r="505" spans="1:16" x14ac:dyDescent="0.25">
      <c r="A505" s="1">
        <v>502</v>
      </c>
      <c r="B505" s="5">
        <v>-5.3471870138611698E-3</v>
      </c>
      <c r="C505">
        <v>-5.5486335081123273E-3</v>
      </c>
      <c r="D505">
        <v>-5.5552899719865934E-3</v>
      </c>
      <c r="E505" s="5">
        <v>-5.53724797490908E-3</v>
      </c>
      <c r="F505">
        <v>-5.5094322484743642E-3</v>
      </c>
      <c r="G505">
        <v>-5.8021965000872606E-3</v>
      </c>
      <c r="H505">
        <v>-5.4274574560666177E-3</v>
      </c>
      <c r="I505">
        <v>-6.1170475302534093E-3</v>
      </c>
      <c r="J505">
        <v>-5.551362151700167E-3</v>
      </c>
      <c r="K505">
        <v>-5.5514131016136279E-3</v>
      </c>
      <c r="L505">
        <v>-5.5494525488204603E-3</v>
      </c>
      <c r="M505">
        <v>-5.5561639000872654E-3</v>
      </c>
      <c r="N505">
        <v>-5.5497245172915679E-3</v>
      </c>
      <c r="O505">
        <v>-5.5471513971556523E-3</v>
      </c>
      <c r="P505">
        <v>-5.5493828032809741E-3</v>
      </c>
    </row>
    <row r="506" spans="1:16" x14ac:dyDescent="0.25">
      <c r="A506" s="1">
        <v>503</v>
      </c>
      <c r="B506" s="5">
        <v>-5.3461540325167303E-3</v>
      </c>
      <c r="C506">
        <v>-5.5482210357822087E-3</v>
      </c>
      <c r="D506">
        <v>-5.5581997917862284E-3</v>
      </c>
      <c r="E506" s="5">
        <v>-5.5371480155403897E-3</v>
      </c>
      <c r="F506">
        <v>-5.5095958452485577E-3</v>
      </c>
      <c r="G506">
        <v>-5.8028091581517763E-3</v>
      </c>
      <c r="H506">
        <v>-5.4279342076046823E-3</v>
      </c>
      <c r="I506">
        <v>-6.1191233506455289E-3</v>
      </c>
      <c r="J506">
        <v>-5.5523137646033933E-3</v>
      </c>
      <c r="K506">
        <v>-5.5513844480171411E-3</v>
      </c>
      <c r="L506">
        <v>-5.5494522442425427E-3</v>
      </c>
      <c r="M506">
        <v>-5.5562083226679097E-3</v>
      </c>
      <c r="N506">
        <v>-5.549857312990493E-3</v>
      </c>
      <c r="O506">
        <v>-5.5471664145070503E-3</v>
      </c>
      <c r="P506">
        <v>-5.549344772399308E-3</v>
      </c>
    </row>
    <row r="507" spans="1:16" x14ac:dyDescent="0.25">
      <c r="A507" s="1">
        <v>504</v>
      </c>
      <c r="B507" s="5">
        <v>-5.3451220818372999E-3</v>
      </c>
      <c r="C507">
        <v>-5.5478087210386363E-3</v>
      </c>
      <c r="D507">
        <v>-5.5611058193317476E-3</v>
      </c>
      <c r="E507" s="5">
        <v>-5.5370480982142502E-3</v>
      </c>
      <c r="F507">
        <v>-5.5097594420227512E-3</v>
      </c>
      <c r="G507">
        <v>-5.8034218162162921E-3</v>
      </c>
      <c r="H507">
        <v>-5.4284109591427468E-3</v>
      </c>
      <c r="I507">
        <v>-6.1211991710376492E-3</v>
      </c>
      <c r="J507">
        <v>-5.5532653775066188E-3</v>
      </c>
      <c r="K507">
        <v>-5.5513559167878297E-3</v>
      </c>
      <c r="L507">
        <v>-5.549451939713867E-3</v>
      </c>
      <c r="M507">
        <v>-5.5562527452485549E-3</v>
      </c>
      <c r="N507">
        <v>-5.5499901086894171E-3</v>
      </c>
      <c r="O507">
        <v>-5.5471814318584474E-3</v>
      </c>
      <c r="P507">
        <v>-5.549306761779167E-3</v>
      </c>
    </row>
    <row r="508" spans="1:16" x14ac:dyDescent="0.25">
      <c r="A508" s="1">
        <v>505</v>
      </c>
      <c r="B508" s="5">
        <v>-5.3440911601908099E-3</v>
      </c>
      <c r="C508">
        <v>-5.5473965637913179E-3</v>
      </c>
      <c r="D508">
        <v>-5.56400806203177E-3</v>
      </c>
      <c r="E508" s="5">
        <v>-5.5369482229822402E-3</v>
      </c>
      <c r="F508">
        <v>-5.5099230387969447E-3</v>
      </c>
      <c r="G508">
        <v>-5.8040344742808087E-3</v>
      </c>
      <c r="H508">
        <v>-5.4288877106808114E-3</v>
      </c>
      <c r="I508">
        <v>-6.1232749914297696E-3</v>
      </c>
      <c r="J508">
        <v>-5.5542169904098443E-3</v>
      </c>
      <c r="K508">
        <v>-5.5513275076386308E-3</v>
      </c>
      <c r="L508">
        <v>-5.5494516352344184E-3</v>
      </c>
      <c r="M508">
        <v>-5.5562971678292002E-3</v>
      </c>
      <c r="N508">
        <v>-5.5501229043883422E-3</v>
      </c>
      <c r="O508">
        <v>-5.5471964492098446E-3</v>
      </c>
      <c r="P508">
        <v>-5.5492687714043618E-3</v>
      </c>
    </row>
    <row r="509" spans="1:16" x14ac:dyDescent="0.25">
      <c r="A509" s="1">
        <v>506</v>
      </c>
      <c r="B509" s="5">
        <v>-5.3430612659488997E-3</v>
      </c>
      <c r="C509">
        <v>-5.5469845639500286E-3</v>
      </c>
      <c r="D509">
        <v>-5.566906527275625E-3</v>
      </c>
      <c r="E509" s="5">
        <v>-5.5368483898959996E-3</v>
      </c>
      <c r="F509">
        <v>-5.5100866355711374E-3</v>
      </c>
      <c r="G509">
        <v>-5.8046471323453244E-3</v>
      </c>
      <c r="H509">
        <v>-5.4293644622188759E-3</v>
      </c>
      <c r="I509">
        <v>-6.1253508118218909E-3</v>
      </c>
      <c r="J509">
        <v>-5.5551686033130706E-3</v>
      </c>
      <c r="K509">
        <v>-5.5512992202832864E-3</v>
      </c>
      <c r="L509">
        <v>-5.5494513308041839E-3</v>
      </c>
      <c r="M509">
        <v>-5.5563415904098454E-3</v>
      </c>
      <c r="N509">
        <v>-5.5502557000872673E-3</v>
      </c>
      <c r="O509">
        <v>-5.5472114665612426E-3</v>
      </c>
      <c r="P509">
        <v>-5.5492308012587239E-3</v>
      </c>
    </row>
    <row r="510" spans="1:16" x14ac:dyDescent="0.25">
      <c r="A510" s="1">
        <v>507</v>
      </c>
      <c r="B510" s="5">
        <v>-5.34203239748696E-3</v>
      </c>
      <c r="C510">
        <v>-5.546572721424615E-3</v>
      </c>
      <c r="D510">
        <v>-5.5698012224334233E-3</v>
      </c>
      <c r="E510" s="5">
        <v>-5.5367485990072702E-3</v>
      </c>
      <c r="F510">
        <v>-5.5102502323453317E-3</v>
      </c>
      <c r="G510">
        <v>-5.805259790409841E-3</v>
      </c>
      <c r="H510">
        <v>-5.4298412137569396E-3</v>
      </c>
      <c r="I510">
        <v>-6.1274266322140121E-3</v>
      </c>
      <c r="J510">
        <v>-5.5561202162162961E-3</v>
      </c>
      <c r="K510">
        <v>-5.5512710544364224E-3</v>
      </c>
      <c r="L510">
        <v>-5.5494510264231566E-3</v>
      </c>
      <c r="M510">
        <v>-5.5563860129904906E-3</v>
      </c>
      <c r="N510">
        <v>-5.5503884957861906E-3</v>
      </c>
      <c r="O510">
        <v>-5.5472264839126406E-3</v>
      </c>
      <c r="P510">
        <v>-5.5491928513261004E-3</v>
      </c>
    </row>
    <row r="511" spans="1:16" x14ac:dyDescent="0.25">
      <c r="A511" s="1">
        <v>508</v>
      </c>
      <c r="B511" s="5">
        <v>-5.3410045531841E-3</v>
      </c>
      <c r="C511">
        <v>-5.5461610361249893E-3</v>
      </c>
      <c r="D511">
        <v>-5.5726921548561112E-3</v>
      </c>
      <c r="E511" s="5">
        <v>-5.5366488503678802E-3</v>
      </c>
      <c r="F511">
        <v>-5.5104138291195252E-3</v>
      </c>
      <c r="G511">
        <v>-5.8058724484743576E-3</v>
      </c>
      <c r="H511">
        <v>-5.430317965295005E-3</v>
      </c>
      <c r="I511">
        <v>-6.1295024526061316E-3</v>
      </c>
      <c r="J511">
        <v>-5.5570718291195224E-3</v>
      </c>
      <c r="K511">
        <v>-5.5512430098134391E-3</v>
      </c>
      <c r="L511">
        <v>-5.5494507220913199E-3</v>
      </c>
      <c r="M511">
        <v>-5.5564304355711358E-3</v>
      </c>
      <c r="N511">
        <v>-5.5505212914851174E-3</v>
      </c>
      <c r="O511">
        <v>-5.5472415012640386E-3</v>
      </c>
      <c r="P511">
        <v>-5.5491549215903524E-3</v>
      </c>
    </row>
    <row r="512" spans="1:16" x14ac:dyDescent="0.25">
      <c r="A512" s="1">
        <v>509</v>
      </c>
      <c r="B512" s="5">
        <v>-5.3399777314231496E-3</v>
      </c>
      <c r="C512">
        <v>-5.5457495079611332E-3</v>
      </c>
      <c r="D512">
        <v>-5.5755793318755364E-3</v>
      </c>
      <c r="E512" s="5">
        <v>-5.5365491440297404E-3</v>
      </c>
      <c r="F512">
        <v>-5.5105774258937187E-3</v>
      </c>
      <c r="G512">
        <v>-5.8064851065388716E-3</v>
      </c>
      <c r="H512">
        <v>-5.4307947168330704E-3</v>
      </c>
      <c r="I512">
        <v>-6.1315782729982502E-3</v>
      </c>
      <c r="J512">
        <v>-5.5580234420227479E-3</v>
      </c>
      <c r="K512">
        <v>-5.5512150861306321E-3</v>
      </c>
      <c r="L512">
        <v>-5.5494504178086653E-3</v>
      </c>
      <c r="M512">
        <v>-5.5564748581517802E-3</v>
      </c>
      <c r="N512">
        <v>-5.5506540871840416E-3</v>
      </c>
      <c r="O512">
        <v>-5.5472565186154366E-3</v>
      </c>
      <c r="P512">
        <v>-5.5491170120353633E-3</v>
      </c>
    </row>
    <row r="513" spans="1:16" x14ac:dyDescent="0.25">
      <c r="A513" s="1">
        <v>510</v>
      </c>
      <c r="B513" s="5">
        <v>-5.3389519305906399E-3</v>
      </c>
      <c r="C513">
        <v>-5.5453381368431032E-3</v>
      </c>
      <c r="D513">
        <v>-5.5784627608045142E-3</v>
      </c>
      <c r="E513" s="5">
        <v>-5.5364494800448699E-3</v>
      </c>
      <c r="F513">
        <v>-5.5107410226679122E-3</v>
      </c>
      <c r="G513">
        <v>-5.8070977646033891E-3</v>
      </c>
      <c r="H513">
        <v>-5.4312714683711349E-3</v>
      </c>
      <c r="I513">
        <v>-6.1336540933903732E-3</v>
      </c>
      <c r="J513">
        <v>-5.5589750549259742E-3</v>
      </c>
      <c r="K513">
        <v>-5.5511872831050524E-3</v>
      </c>
      <c r="L513">
        <v>-5.5494501135751771E-3</v>
      </c>
      <c r="M513">
        <v>-5.5565192807324262E-3</v>
      </c>
      <c r="N513">
        <v>-5.5507868828829658E-3</v>
      </c>
      <c r="O513">
        <v>-5.5472715359668346E-3</v>
      </c>
      <c r="P513">
        <v>-5.5490791226450323E-3</v>
      </c>
    </row>
    <row r="514" spans="1:16" x14ac:dyDescent="0.25">
      <c r="A514" s="1">
        <v>511</v>
      </c>
      <c r="B514" s="5">
        <v>-5.3379271490767797E-3</v>
      </c>
      <c r="C514">
        <v>-5.544926922681017E-3</v>
      </c>
      <c r="D514">
        <v>-5.5813424489368829E-3</v>
      </c>
      <c r="E514" s="5">
        <v>-5.5363498584653503E-3</v>
      </c>
      <c r="F514">
        <v>-5.5109046194421057E-3</v>
      </c>
      <c r="G514">
        <v>-5.8077104226679048E-3</v>
      </c>
      <c r="H514">
        <v>-5.4317482199091986E-3</v>
      </c>
      <c r="I514">
        <v>-6.1357299137824901E-3</v>
      </c>
      <c r="J514">
        <v>-5.5599266678291997E-3</v>
      </c>
      <c r="K514">
        <v>-5.5511596004546217E-3</v>
      </c>
      <c r="L514">
        <v>-5.5494498093908483E-3</v>
      </c>
      <c r="M514">
        <v>-5.5565637033130706E-3</v>
      </c>
      <c r="N514">
        <v>-5.5509196785818908E-3</v>
      </c>
      <c r="O514">
        <v>-5.5472865533182326E-3</v>
      </c>
      <c r="P514">
        <v>-5.5490412534032734E-3</v>
      </c>
    </row>
    <row r="515" spans="1:16" x14ac:dyDescent="0.25">
      <c r="A515" s="1">
        <v>512</v>
      </c>
      <c r="B515" s="5">
        <v>-5.33690338527547E-3</v>
      </c>
      <c r="C515">
        <v>-5.5445158653850621E-3</v>
      </c>
      <c r="D515">
        <v>-5.5842184035475697E-3</v>
      </c>
      <c r="E515" s="5">
        <v>-5.5362502793433804E-3</v>
      </c>
      <c r="F515">
        <v>-5.5110682162162992E-3</v>
      </c>
      <c r="G515">
        <v>-5.8083230807324214E-3</v>
      </c>
      <c r="H515">
        <v>-5.4322249714472632E-3</v>
      </c>
      <c r="I515">
        <v>-6.1378057341746122E-3</v>
      </c>
      <c r="J515">
        <v>-5.5608782807324252E-3</v>
      </c>
      <c r="K515">
        <v>-5.5511320378980739E-3</v>
      </c>
      <c r="L515">
        <v>-5.5494495052556634E-3</v>
      </c>
      <c r="M515">
        <v>-5.5566081258937167E-3</v>
      </c>
      <c r="N515">
        <v>-5.551052474280815E-3</v>
      </c>
      <c r="O515">
        <v>-5.5473015706696297E-3</v>
      </c>
      <c r="P515">
        <v>-5.5490034042940187E-3</v>
      </c>
    </row>
    <row r="516" spans="1:16" x14ac:dyDescent="0.25">
      <c r="A516" s="1">
        <v>513</v>
      </c>
      <c r="B516" s="5">
        <v>-5.33588063758426E-3</v>
      </c>
      <c r="C516">
        <v>-5.5441049648654976E-3</v>
      </c>
      <c r="D516">
        <v>-5.5870906318926461E-3</v>
      </c>
      <c r="E516" s="5">
        <v>-5.5361507427312299E-3</v>
      </c>
      <c r="F516">
        <v>-5.5112318129904928E-3</v>
      </c>
      <c r="G516">
        <v>-5.808935738796938E-3</v>
      </c>
      <c r="H516">
        <v>-5.4327017229853277E-3</v>
      </c>
      <c r="I516">
        <v>-6.1398815545667309E-3</v>
      </c>
      <c r="J516">
        <v>-5.5618298936356506E-3</v>
      </c>
      <c r="K516">
        <v>-5.5511045951549395E-3</v>
      </c>
      <c r="L516">
        <v>-5.5494492011696102E-3</v>
      </c>
      <c r="M516">
        <v>-5.556652548474361E-3</v>
      </c>
      <c r="N516">
        <v>-5.5511852699797401E-3</v>
      </c>
      <c r="O516">
        <v>-5.5473165880210286E-3</v>
      </c>
      <c r="P516">
        <v>-5.5489655753012193E-3</v>
      </c>
    </row>
    <row r="517" spans="1:16" x14ac:dyDescent="0.25">
      <c r="A517" s="1">
        <v>514</v>
      </c>
      <c r="B517" s="5">
        <v>-5.3348589044043696E-3</v>
      </c>
      <c r="C517">
        <v>-5.5436942210326488E-3</v>
      </c>
      <c r="D517">
        <v>-5.5899591412093986E-3</v>
      </c>
      <c r="E517" s="5">
        <v>-5.5360512486812702E-3</v>
      </c>
      <c r="F517">
        <v>-5.5113954097646863E-3</v>
      </c>
      <c r="G517">
        <v>-5.8095483968614537E-3</v>
      </c>
      <c r="H517">
        <v>-5.4331784745233922E-3</v>
      </c>
      <c r="I517">
        <v>-6.1419573749588504E-3</v>
      </c>
      <c r="J517">
        <v>-5.562781506538877E-3</v>
      </c>
      <c r="K517">
        <v>-5.551077271945583E-3</v>
      </c>
      <c r="L517">
        <v>-5.5494488971326783E-3</v>
      </c>
      <c r="M517">
        <v>-5.5566969710550062E-3</v>
      </c>
      <c r="N517">
        <v>-5.5513180656786652E-3</v>
      </c>
      <c r="O517">
        <v>-5.5473316053724266E-3</v>
      </c>
      <c r="P517">
        <v>-5.5489277664088404E-3</v>
      </c>
    </row>
    <row r="518" spans="1:16" x14ac:dyDescent="0.25">
      <c r="A518" s="1">
        <v>515</v>
      </c>
      <c r="B518" s="5">
        <v>-5.3338381841406598E-3</v>
      </c>
      <c r="C518">
        <v>-5.5432836337969086E-3</v>
      </c>
      <c r="D518">
        <v>-5.5928239387163792E-3</v>
      </c>
      <c r="E518" s="5">
        <v>-5.5359517972459402E-3</v>
      </c>
      <c r="F518">
        <v>-5.5115590065388798E-3</v>
      </c>
      <c r="G518">
        <v>-5.8101610549259703E-3</v>
      </c>
      <c r="H518">
        <v>-5.4336552260614568E-3</v>
      </c>
      <c r="I518">
        <v>-6.1440331953509716E-3</v>
      </c>
      <c r="J518">
        <v>-5.5637331194421016E-3</v>
      </c>
      <c r="K518">
        <v>-5.5510500679911753E-3</v>
      </c>
      <c r="L518">
        <v>-5.5494485931448564E-3</v>
      </c>
      <c r="M518">
        <v>-5.5567413936356506E-3</v>
      </c>
      <c r="N518">
        <v>-5.5514508613775894E-3</v>
      </c>
      <c r="O518">
        <v>-5.5473466227238238E-3</v>
      </c>
      <c r="P518">
        <v>-5.548889977600867E-3</v>
      </c>
    </row>
    <row r="519" spans="1:16" x14ac:dyDescent="0.25">
      <c r="A519" s="1">
        <v>516</v>
      </c>
      <c r="B519" s="5">
        <v>-5.3328184752015903E-3</v>
      </c>
      <c r="C519">
        <v>-5.5428732030687444E-3</v>
      </c>
      <c r="D519">
        <v>-5.5956850316134727E-3</v>
      </c>
      <c r="E519" s="5">
        <v>-5.5358523884778098E-3</v>
      </c>
      <c r="F519">
        <v>-5.5117226033130741E-3</v>
      </c>
      <c r="G519">
        <v>-5.8107737129904861E-3</v>
      </c>
      <c r="H519">
        <v>-5.4341319775995213E-3</v>
      </c>
      <c r="I519">
        <v>-6.1461090157430929E-3</v>
      </c>
      <c r="J519">
        <v>-5.5646847323453288E-3</v>
      </c>
      <c r="K519">
        <v>-5.5510229830136905E-3</v>
      </c>
      <c r="L519">
        <v>-5.5494482892061298E-3</v>
      </c>
      <c r="M519">
        <v>-5.5567858162162967E-3</v>
      </c>
      <c r="N519">
        <v>-5.5515836570765144E-3</v>
      </c>
      <c r="O519">
        <v>-5.5473616400752218E-3</v>
      </c>
      <c r="P519">
        <v>-5.5488522088612989E-3</v>
      </c>
    </row>
    <row r="520" spans="1:16" x14ac:dyDescent="0.25">
      <c r="A520" s="1">
        <v>517</v>
      </c>
      <c r="B520" s="5">
        <v>-5.3317997759992899E-3</v>
      </c>
      <c r="C520">
        <v>-5.5424629287586782E-3</v>
      </c>
      <c r="D520">
        <v>-5.5985424270819546E-3</v>
      </c>
      <c r="E520" s="5">
        <v>-5.5357530224295001E-3</v>
      </c>
      <c r="F520">
        <v>-5.5118862000872668E-3</v>
      </c>
      <c r="G520">
        <v>-5.8113863710550018E-3</v>
      </c>
      <c r="H520">
        <v>-5.4346087291375859E-3</v>
      </c>
      <c r="I520">
        <v>-6.1481848361352124E-3</v>
      </c>
      <c r="J520">
        <v>-5.5656363452485542E-3</v>
      </c>
      <c r="K520">
        <v>-5.550996016735912E-3</v>
      </c>
      <c r="L520">
        <v>-5.5494479853164889E-3</v>
      </c>
      <c r="M520">
        <v>-5.5568302387969419E-3</v>
      </c>
      <c r="N520">
        <v>-5.5517164527754386E-3</v>
      </c>
      <c r="O520">
        <v>-5.5473766574266198E-3</v>
      </c>
      <c r="P520">
        <v>-5.5488144601741549E-3</v>
      </c>
    </row>
    <row r="521" spans="1:16" x14ac:dyDescent="0.25">
      <c r="A521" s="1">
        <v>518</v>
      </c>
      <c r="B521" s="5">
        <v>-5.3307820849494598E-3</v>
      </c>
      <c r="C521">
        <v>-5.542052810777319E-3</v>
      </c>
      <c r="D521">
        <v>-5.601396132284552E-3</v>
      </c>
      <c r="E521" s="5">
        <v>-5.5356536991537503E-3</v>
      </c>
      <c r="F521">
        <v>-5.5120497968614603E-3</v>
      </c>
      <c r="G521">
        <v>-5.8119990291195184E-3</v>
      </c>
      <c r="H521">
        <v>-5.4350854806756504E-3</v>
      </c>
      <c r="I521">
        <v>-6.1502606565273336E-3</v>
      </c>
      <c r="J521">
        <v>-5.5665879581517797E-3</v>
      </c>
      <c r="K521">
        <v>-5.5509691688814264E-3</v>
      </c>
      <c r="L521">
        <v>-5.5494476814759216E-3</v>
      </c>
      <c r="M521">
        <v>-5.5568746613775871E-3</v>
      </c>
      <c r="N521">
        <v>-5.5518492484743637E-3</v>
      </c>
      <c r="O521">
        <v>-5.5473916747780178E-3</v>
      </c>
      <c r="P521">
        <v>-5.5487767315234686E-3</v>
      </c>
    </row>
    <row r="522" spans="1:16" x14ac:dyDescent="0.25">
      <c r="A522" s="1">
        <v>519</v>
      </c>
      <c r="B522" s="5">
        <v>-5.3297654004714097E-3</v>
      </c>
      <c r="C522">
        <v>-5.5416428490353267E-3</v>
      </c>
      <c r="D522">
        <v>-5.6042461543654998E-3</v>
      </c>
      <c r="E522" s="5">
        <v>-5.5355544187033704E-3</v>
      </c>
      <c r="F522">
        <v>-5.5122133936356546E-3</v>
      </c>
      <c r="G522">
        <v>-5.8126116871840341E-3</v>
      </c>
      <c r="H522">
        <v>-5.435562232213715E-3</v>
      </c>
      <c r="I522">
        <v>-6.1523364769194549E-3</v>
      </c>
      <c r="J522">
        <v>-5.5675395710550061E-3</v>
      </c>
      <c r="K522">
        <v>-5.5509424391746156E-3</v>
      </c>
      <c r="L522">
        <v>-5.5494473776844166E-3</v>
      </c>
      <c r="M522">
        <v>-5.5569190839582323E-3</v>
      </c>
      <c r="N522">
        <v>-5.5519820441732887E-3</v>
      </c>
      <c r="O522">
        <v>-5.5474066921294158E-3</v>
      </c>
      <c r="P522">
        <v>-5.5487390228932919E-3</v>
      </c>
    </row>
    <row r="523" spans="1:16" x14ac:dyDescent="0.25">
      <c r="A523" s="1">
        <v>520</v>
      </c>
      <c r="B523" s="5">
        <v>-5.3287497209880399E-3</v>
      </c>
      <c r="C523">
        <v>-5.5412330434434377E-3</v>
      </c>
      <c r="D523">
        <v>-5.6070925004506091E-3</v>
      </c>
      <c r="E523" s="5">
        <v>-5.53545518113128E-3</v>
      </c>
      <c r="F523">
        <v>-5.5123769904098473E-3</v>
      </c>
      <c r="G523">
        <v>-5.8132243452485508E-3</v>
      </c>
      <c r="H523">
        <v>-5.4360389837517786E-3</v>
      </c>
      <c r="I523">
        <v>-6.1544122973115744E-3</v>
      </c>
      <c r="J523">
        <v>-5.5684911839582324E-3</v>
      </c>
      <c r="K523">
        <v>-5.5509158273406587E-3</v>
      </c>
      <c r="L523">
        <v>-5.5494470739419609E-3</v>
      </c>
      <c r="M523">
        <v>-5.5569635065388784E-3</v>
      </c>
      <c r="N523">
        <v>-5.5521148398722129E-3</v>
      </c>
      <c r="O523">
        <v>-5.5474217094808129E-3</v>
      </c>
      <c r="P523">
        <v>-5.5487013342676939E-3</v>
      </c>
    </row>
    <row r="524" spans="1:16" x14ac:dyDescent="0.25">
      <c r="A524" s="1">
        <v>521</v>
      </c>
      <c r="B524" s="5">
        <v>-5.3277350449258002E-3</v>
      </c>
      <c r="C524">
        <v>-5.5408233939124594E-3</v>
      </c>
      <c r="D524">
        <v>-5.6099351776473143E-3</v>
      </c>
      <c r="E524" s="5">
        <v>-5.5353559864904697E-3</v>
      </c>
      <c r="F524">
        <v>-5.5125405871840416E-3</v>
      </c>
      <c r="G524">
        <v>-5.8138370033130656E-3</v>
      </c>
      <c r="H524">
        <v>-5.436515735289844E-3</v>
      </c>
      <c r="I524">
        <v>-6.1564881177036922E-3</v>
      </c>
      <c r="J524">
        <v>-5.5694427968614579E-3</v>
      </c>
      <c r="K524">
        <v>-5.5508893331055412E-3</v>
      </c>
      <c r="L524">
        <v>-5.5494467702485416E-3</v>
      </c>
      <c r="M524">
        <v>-5.5570079291195227E-3</v>
      </c>
      <c r="N524">
        <v>-5.552247635571138E-3</v>
      </c>
      <c r="O524">
        <v>-5.5474367268322109E-3</v>
      </c>
      <c r="P524">
        <v>-5.5486636656307594E-3</v>
      </c>
    </row>
    <row r="525" spans="1:16" x14ac:dyDescent="0.25">
      <c r="A525" s="1">
        <v>522</v>
      </c>
      <c r="B525" s="5">
        <v>-5.3267213707147302E-3</v>
      </c>
      <c r="C525">
        <v>-5.5404139003532573E-3</v>
      </c>
      <c r="D525">
        <v>-5.612774193044746E-3</v>
      </c>
      <c r="E525" s="5">
        <v>-5.5352568348340497E-3</v>
      </c>
      <c r="F525">
        <v>-5.5127041839582343E-3</v>
      </c>
      <c r="G525">
        <v>-5.8144496613775831E-3</v>
      </c>
      <c r="H525">
        <v>-5.4369924868279086E-3</v>
      </c>
      <c r="I525">
        <v>-6.1585639380958143E-3</v>
      </c>
      <c r="J525">
        <v>-5.5703944097646833E-3</v>
      </c>
      <c r="K525">
        <v>-5.5508629561960244E-3</v>
      </c>
      <c r="L525">
        <v>-5.549446466604149E-3</v>
      </c>
      <c r="M525">
        <v>-5.5570523517001679E-3</v>
      </c>
      <c r="N525">
        <v>-5.5523804312700631E-3</v>
      </c>
      <c r="O525">
        <v>-5.547451744183609E-3</v>
      </c>
      <c r="P525">
        <v>-5.5486260169665914E-3</v>
      </c>
    </row>
    <row r="526" spans="1:16" x14ac:dyDescent="0.25">
      <c r="A526" s="1">
        <v>523</v>
      </c>
      <c r="B526" s="5">
        <v>-5.3257086967883997E-3</v>
      </c>
      <c r="C526">
        <v>-5.5400045626767726E-3</v>
      </c>
      <c r="D526">
        <v>-5.6156095537137751E-3</v>
      </c>
      <c r="E526" s="5">
        <v>-5.5351577262151997E-3</v>
      </c>
      <c r="F526">
        <v>-5.5128677807324286E-3</v>
      </c>
      <c r="G526">
        <v>-5.8150623194420988E-3</v>
      </c>
      <c r="H526">
        <v>-5.4374692383659731E-3</v>
      </c>
      <c r="I526">
        <v>-6.1606397584879347E-3</v>
      </c>
      <c r="J526">
        <v>-5.5713460226679097E-3</v>
      </c>
      <c r="K526">
        <v>-5.5508366963396543E-3</v>
      </c>
      <c r="L526">
        <v>-5.549446163008771E-3</v>
      </c>
      <c r="M526">
        <v>-5.5570967742808132E-3</v>
      </c>
      <c r="N526">
        <v>-5.5525132269689872E-3</v>
      </c>
      <c r="O526">
        <v>-5.5474667615350061E-3</v>
      </c>
      <c r="P526">
        <v>-5.5485883882593094E-3</v>
      </c>
    </row>
    <row r="527" spans="1:16" x14ac:dyDescent="0.25">
      <c r="A527" s="1">
        <v>524</v>
      </c>
      <c r="B527" s="5">
        <v>-5.3246970215839401E-3</v>
      </c>
      <c r="C527">
        <v>-5.5395953807940096E-3</v>
      </c>
      <c r="D527">
        <v>-5.6184412667070862E-3</v>
      </c>
      <c r="E527" s="5">
        <v>-5.5350586606871897E-3</v>
      </c>
      <c r="F527">
        <v>-5.5130313775066222E-3</v>
      </c>
      <c r="G527">
        <v>-5.8156749775066154E-3</v>
      </c>
      <c r="H527">
        <v>-5.4379459899040377E-3</v>
      </c>
      <c r="I527">
        <v>-6.1627155788800533E-3</v>
      </c>
      <c r="J527">
        <v>-5.5722976355711351E-3</v>
      </c>
      <c r="K527">
        <v>-5.5508105532647836E-3</v>
      </c>
      <c r="L527">
        <v>-5.5494458594623937E-3</v>
      </c>
      <c r="M527">
        <v>-5.5571411968614584E-3</v>
      </c>
      <c r="N527">
        <v>-5.5526460226679123E-3</v>
      </c>
      <c r="O527">
        <v>-5.5474817788864041E-3</v>
      </c>
      <c r="P527">
        <v>-5.5485507794930467E-3</v>
      </c>
    </row>
    <row r="528" spans="1:16" x14ac:dyDescent="0.25">
      <c r="A528" s="1">
        <v>525</v>
      </c>
      <c r="B528" s="5">
        <v>-5.3236863435419902E-3</v>
      </c>
      <c r="C528">
        <v>-5.5391863546160498E-3</v>
      </c>
      <c r="D528">
        <v>-5.6212693390592251E-3</v>
      </c>
      <c r="E528" s="5">
        <v>-5.53495963830341E-3</v>
      </c>
      <c r="F528">
        <v>-5.5131949742808157E-3</v>
      </c>
      <c r="G528">
        <v>-5.8162876355711312E-3</v>
      </c>
      <c r="H528">
        <v>-5.4384227414421022E-3</v>
      </c>
      <c r="I528">
        <v>-6.1647913992721754E-3</v>
      </c>
      <c r="J528">
        <v>-5.5732492484743606E-3</v>
      </c>
      <c r="K528">
        <v>-5.5507845267005361E-3</v>
      </c>
      <c r="L528">
        <v>-5.5494455559650067E-3</v>
      </c>
      <c r="M528">
        <v>-5.5571856194421036E-3</v>
      </c>
      <c r="N528">
        <v>-5.5527788183668374E-3</v>
      </c>
      <c r="O528">
        <v>-5.547496796237803E-3</v>
      </c>
      <c r="P528">
        <v>-5.5485131906519601E-3</v>
      </c>
    </row>
    <row r="529" spans="1:16" x14ac:dyDescent="0.25">
      <c r="A529" s="1">
        <v>526</v>
      </c>
      <c r="B529" s="5">
        <v>-5.3226766611067103E-3</v>
      </c>
      <c r="C529">
        <v>-5.5387774840540268E-3</v>
      </c>
      <c r="D529">
        <v>-5.6240937777866616E-3</v>
      </c>
      <c r="E529" s="5">
        <v>-5.5348606591173102E-3</v>
      </c>
      <c r="F529">
        <v>-5.5133585710550092E-3</v>
      </c>
      <c r="G529">
        <v>-5.8169002936356469E-3</v>
      </c>
      <c r="H529">
        <v>-5.4388994929801667E-3</v>
      </c>
      <c r="I529">
        <v>-6.1668672196642958E-3</v>
      </c>
      <c r="J529">
        <v>-5.574200861377587E-3</v>
      </c>
      <c r="K529">
        <v>-5.5507586163768049E-3</v>
      </c>
      <c r="L529">
        <v>-5.5494452525165997E-3</v>
      </c>
      <c r="M529">
        <v>-5.5572300420227479E-3</v>
      </c>
      <c r="N529">
        <v>-5.5529116140657624E-3</v>
      </c>
      <c r="O529">
        <v>-5.547511813589201E-3</v>
      </c>
      <c r="P529">
        <v>-5.5484756217202159E-3</v>
      </c>
    </row>
    <row r="530" spans="1:16" x14ac:dyDescent="0.25">
      <c r="A530" s="1">
        <v>527</v>
      </c>
      <c r="B530" s="5">
        <v>-5.3216679727257901E-3</v>
      </c>
      <c r="C530">
        <v>-5.538368769019154E-3</v>
      </c>
      <c r="D530">
        <v>-5.6269145898878497E-3</v>
      </c>
      <c r="E530" s="5">
        <v>-5.5347617231824402E-3</v>
      </c>
      <c r="F530">
        <v>-5.5135221678292027E-3</v>
      </c>
      <c r="G530">
        <v>-5.8175129517001626E-3</v>
      </c>
      <c r="H530">
        <v>-5.4393762445182304E-3</v>
      </c>
      <c r="I530">
        <v>-6.168943040056417E-3</v>
      </c>
      <c r="J530">
        <v>-5.5751524742808124E-3</v>
      </c>
      <c r="K530">
        <v>-5.5507328220242768E-3</v>
      </c>
      <c r="L530">
        <v>-5.5494449491171579E-3</v>
      </c>
      <c r="M530">
        <v>-5.557274464603394E-3</v>
      </c>
      <c r="N530">
        <v>-5.5530444097646866E-3</v>
      </c>
      <c r="O530">
        <v>-5.5475268309405981E-3</v>
      </c>
      <c r="P530">
        <v>-5.5484380726820021E-3</v>
      </c>
    </row>
    <row r="531" spans="1:16" x14ac:dyDescent="0.25">
      <c r="A531" s="1">
        <v>528</v>
      </c>
      <c r="B531" s="5">
        <v>-5.3206602768503903E-3</v>
      </c>
      <c r="C531">
        <v>-5.5379602094227133E-3</v>
      </c>
      <c r="D531">
        <v>-5.6297317823432768E-3</v>
      </c>
      <c r="E531" s="5">
        <v>-5.5346628305524698E-3</v>
      </c>
      <c r="F531">
        <v>-5.5136857646033962E-3</v>
      </c>
      <c r="G531">
        <v>-5.8181256097646792E-3</v>
      </c>
      <c r="H531">
        <v>-5.439852996056295E-3</v>
      </c>
      <c r="I531">
        <v>-6.1710188604485374E-3</v>
      </c>
      <c r="J531">
        <v>-5.5761040871840388E-3</v>
      </c>
      <c r="K531">
        <v>-5.5507071433743994E-3</v>
      </c>
      <c r="L531">
        <v>-5.5494446457666716E-3</v>
      </c>
      <c r="M531">
        <v>-5.5573188871840384E-3</v>
      </c>
      <c r="N531">
        <v>-5.5531772054636108E-3</v>
      </c>
      <c r="O531">
        <v>-5.5475418482919961E-3</v>
      </c>
      <c r="P531">
        <v>-5.5484005435215223E-3</v>
      </c>
    </row>
    <row r="532" spans="1:16" x14ac:dyDescent="0.25">
      <c r="A532" s="1">
        <v>529</v>
      </c>
      <c r="B532" s="5">
        <v>-5.3196535719351396E-3</v>
      </c>
      <c r="C532">
        <v>-5.5375518051760386E-3</v>
      </c>
      <c r="D532">
        <v>-5.6325453621155338E-3</v>
      </c>
      <c r="E532" s="5">
        <v>-5.5345639812811199E-3</v>
      </c>
      <c r="F532">
        <v>-5.5138493613775897E-3</v>
      </c>
      <c r="G532">
        <v>-5.8187382678291958E-3</v>
      </c>
      <c r="H532">
        <v>-5.4403297475943604E-3</v>
      </c>
      <c r="I532">
        <v>-6.1730946808406543E-3</v>
      </c>
      <c r="J532">
        <v>-5.5770557000872642E-3</v>
      </c>
      <c r="K532">
        <v>-5.5506815801594118E-3</v>
      </c>
      <c r="L532">
        <v>-5.5494443424651263E-3</v>
      </c>
      <c r="M532">
        <v>-5.5573633097646836E-3</v>
      </c>
      <c r="N532">
        <v>-5.5533100011625359E-3</v>
      </c>
      <c r="O532">
        <v>-5.5475568656433941E-3</v>
      </c>
      <c r="P532">
        <v>-5.5483630342229957E-3</v>
      </c>
    </row>
    <row r="533" spans="1:16" x14ac:dyDescent="0.25">
      <c r="A533" s="1">
        <v>530</v>
      </c>
      <c r="B533" s="5">
        <v>-5.3186478564381896E-3</v>
      </c>
      <c r="C533">
        <v>-5.5371435561905498E-3</v>
      </c>
      <c r="D533">
        <v>-5.6353553361493608E-3</v>
      </c>
      <c r="E533" s="5">
        <v>-5.5344651754222398E-3</v>
      </c>
      <c r="F533">
        <v>-5.5140129581517832E-3</v>
      </c>
      <c r="G533">
        <v>-5.8193509258937116E-3</v>
      </c>
      <c r="H533">
        <v>-5.440806499132424E-3</v>
      </c>
      <c r="I533">
        <v>-6.1751705012327764E-3</v>
      </c>
      <c r="J533">
        <v>-5.5780073129904897E-3</v>
      </c>
      <c r="K533">
        <v>-5.5506561321122978E-3</v>
      </c>
      <c r="L533">
        <v>-5.549444039212514E-3</v>
      </c>
      <c r="M533">
        <v>-5.5574077323453288E-3</v>
      </c>
      <c r="N533">
        <v>-5.5534427968614609E-3</v>
      </c>
      <c r="O533">
        <v>-5.5475718829947921E-3</v>
      </c>
      <c r="P533">
        <v>-5.5483255447706581E-3</v>
      </c>
    </row>
    <row r="534" spans="1:16" x14ac:dyDescent="0.25">
      <c r="A534" s="1">
        <v>531</v>
      </c>
      <c r="B534" s="5">
        <v>-5.3176431288211303E-3</v>
      </c>
      <c r="C534">
        <v>-5.5367354623777256E-3</v>
      </c>
      <c r="D534">
        <v>-5.6381617113717133E-3</v>
      </c>
      <c r="E534" s="5">
        <v>-5.5343664130297603E-3</v>
      </c>
      <c r="F534">
        <v>-5.5141765549259767E-3</v>
      </c>
      <c r="G534">
        <v>-5.8199635839582273E-3</v>
      </c>
      <c r="H534">
        <v>-5.4412832506704886E-3</v>
      </c>
      <c r="I534">
        <v>-6.1772463216248959E-3</v>
      </c>
      <c r="J534">
        <v>-5.578958925893716E-3</v>
      </c>
      <c r="K534">
        <v>-5.550630798966831E-3</v>
      </c>
      <c r="L534">
        <v>-5.5494437360088193E-3</v>
      </c>
      <c r="M534">
        <v>-5.557452154925974E-3</v>
      </c>
      <c r="N534">
        <v>-5.5535755925603851E-3</v>
      </c>
      <c r="O534">
        <v>-5.5475869003461893E-3</v>
      </c>
      <c r="P534">
        <v>-5.5482880751487641E-3</v>
      </c>
    </row>
    <row r="535" spans="1:16" x14ac:dyDescent="0.25">
      <c r="A535" s="1">
        <v>532</v>
      </c>
      <c r="B535" s="5">
        <v>-5.3166393875489796E-3</v>
      </c>
      <c r="C535">
        <v>-5.5363275236491117E-3</v>
      </c>
      <c r="D535">
        <v>-5.6409644946918101E-3</v>
      </c>
      <c r="E535" s="5">
        <v>-5.5342676941576904E-3</v>
      </c>
      <c r="F535">
        <v>-5.5143401517001702E-3</v>
      </c>
      <c r="G535">
        <v>-5.8205762420227439E-3</v>
      </c>
      <c r="H535">
        <v>-5.441760002208554E-3</v>
      </c>
      <c r="I535">
        <v>-6.1793221420170146E-3</v>
      </c>
      <c r="J535">
        <v>-5.5799105387969424E-3</v>
      </c>
      <c r="K535">
        <v>-5.5506055804575268E-3</v>
      </c>
      <c r="L535">
        <v>-5.5494434328540333E-3</v>
      </c>
      <c r="M535">
        <v>-5.5574965775066192E-3</v>
      </c>
      <c r="N535">
        <v>-5.5537083882593102E-3</v>
      </c>
      <c r="O535">
        <v>-5.5476019176975873E-3</v>
      </c>
      <c r="P535">
        <v>-5.5482506253415834E-3</v>
      </c>
    </row>
    <row r="536" spans="1:16" x14ac:dyDescent="0.25">
      <c r="A536" s="1">
        <v>533</v>
      </c>
      <c r="B536" s="5">
        <v>-5.3156366310902403E-3</v>
      </c>
      <c r="C536">
        <v>-5.5359197399163212E-3</v>
      </c>
      <c r="D536">
        <v>-5.6437636930012003E-3</v>
      </c>
      <c r="E536" s="5">
        <v>-5.5341690188601697E-3</v>
      </c>
      <c r="F536">
        <v>-5.5145037484743637E-3</v>
      </c>
      <c r="G536">
        <v>-5.8211889000872596E-3</v>
      </c>
      <c r="H536">
        <v>-5.4422367537466194E-3</v>
      </c>
      <c r="I536">
        <v>-6.1813979624091384E-3</v>
      </c>
      <c r="J536">
        <v>-5.580862151700167E-3</v>
      </c>
      <c r="K536">
        <v>-5.5505804763196862E-3</v>
      </c>
      <c r="L536">
        <v>-5.5494431297481422E-3</v>
      </c>
      <c r="M536">
        <v>-5.5575410000872636E-3</v>
      </c>
      <c r="N536">
        <v>-5.5538411839582344E-3</v>
      </c>
      <c r="O536">
        <v>-5.5476169350489853E-3</v>
      </c>
      <c r="P536">
        <v>-5.5482131953334003E-3</v>
      </c>
    </row>
    <row r="537" spans="1:16" x14ac:dyDescent="0.25">
      <c r="A537" s="1">
        <v>534</v>
      </c>
      <c r="B537" s="5">
        <v>-5.3146348579167996E-3</v>
      </c>
      <c r="C537">
        <v>-5.5355121110910351E-3</v>
      </c>
      <c r="D537">
        <v>-5.6465593131738113E-3</v>
      </c>
      <c r="E537" s="5">
        <v>-5.5340703871913904E-3</v>
      </c>
      <c r="F537">
        <v>-5.5146673452485572E-3</v>
      </c>
      <c r="G537">
        <v>-5.8218015581517762E-3</v>
      </c>
      <c r="H537">
        <v>-5.4427135052846831E-3</v>
      </c>
      <c r="I537">
        <v>-6.1834737828012562E-3</v>
      </c>
      <c r="J537">
        <v>-5.5818137646033933E-3</v>
      </c>
      <c r="K537">
        <v>-5.5505554862893391E-3</v>
      </c>
      <c r="L537">
        <v>-5.5494428266911339E-3</v>
      </c>
      <c r="M537">
        <v>-5.5575854226679097E-3</v>
      </c>
      <c r="N537">
        <v>-5.5539739796571586E-3</v>
      </c>
      <c r="O537">
        <v>-5.5476319524003833E-3</v>
      </c>
      <c r="P537">
        <v>-5.5481757851085214E-3</v>
      </c>
    </row>
    <row r="538" spans="1:16" x14ac:dyDescent="0.25">
      <c r="A538" s="1">
        <v>535</v>
      </c>
      <c r="B538" s="5">
        <v>-5.3136340665040204E-3</v>
      </c>
      <c r="C538">
        <v>-5.5351046370850027E-3</v>
      </c>
      <c r="D538">
        <v>-5.6493513620660086E-3</v>
      </c>
      <c r="E538" s="5">
        <v>-5.5339717992056699E-3</v>
      </c>
      <c r="F538">
        <v>-5.5148309420227524E-3</v>
      </c>
      <c r="G538">
        <v>-5.8224142162162928E-3</v>
      </c>
      <c r="H538">
        <v>-5.4431902568227476E-3</v>
      </c>
      <c r="I538">
        <v>-6.1855496031933766E-3</v>
      </c>
      <c r="J538">
        <v>-5.5827653775066188E-3</v>
      </c>
      <c r="K538">
        <v>-5.5505306101032905E-3</v>
      </c>
      <c r="L538">
        <v>-5.5494425236829979E-3</v>
      </c>
      <c r="M538">
        <v>-5.5576298452485549E-3</v>
      </c>
      <c r="N538">
        <v>-5.5541067753560854E-3</v>
      </c>
      <c r="O538">
        <v>-5.5476469697517796E-3</v>
      </c>
      <c r="P538">
        <v>-5.5481383946512633E-3</v>
      </c>
    </row>
    <row r="539" spans="1:16" x14ac:dyDescent="0.25">
      <c r="A539" s="1">
        <v>536</v>
      </c>
      <c r="B539" s="5">
        <v>-5.3126342553306101E-3</v>
      </c>
      <c r="C539">
        <v>-5.5346973178100386E-3</v>
      </c>
      <c r="D539">
        <v>-5.6521398465166524E-3</v>
      </c>
      <c r="E539" s="5">
        <v>-5.5338732549573997E-3</v>
      </c>
      <c r="F539">
        <v>-5.5149945387969442E-3</v>
      </c>
      <c r="G539">
        <v>-5.8230268742808086E-3</v>
      </c>
      <c r="H539">
        <v>-5.4436670083608113E-3</v>
      </c>
      <c r="I539">
        <v>-6.187625423585497E-3</v>
      </c>
      <c r="J539">
        <v>-5.5837169904098451E-3</v>
      </c>
      <c r="K539">
        <v>-5.5505058474990985E-3</v>
      </c>
      <c r="L539">
        <v>-5.5494422207237222E-3</v>
      </c>
      <c r="M539">
        <v>-5.5576742678292001E-3</v>
      </c>
      <c r="N539">
        <v>-5.5542395710550087E-3</v>
      </c>
      <c r="O539">
        <v>-5.5476619871031793E-3</v>
      </c>
      <c r="P539">
        <v>-5.5481010239459639E-3</v>
      </c>
    </row>
    <row r="540" spans="1:16" x14ac:dyDescent="0.25">
      <c r="A540" s="1">
        <v>537</v>
      </c>
      <c r="B540" s="5">
        <v>-5.3116354228787402E-3</v>
      </c>
      <c r="C540">
        <v>-5.5342901531780257E-3</v>
      </c>
      <c r="D540">
        <v>-5.6549247733471506E-3</v>
      </c>
      <c r="E540" s="5">
        <v>-5.5337747545010901E-3</v>
      </c>
      <c r="F540">
        <v>-5.5151581355711394E-3</v>
      </c>
      <c r="G540">
        <v>-5.8236395323453252E-3</v>
      </c>
      <c r="H540">
        <v>-5.4441437598988758E-3</v>
      </c>
      <c r="I540">
        <v>-6.1897012439776173E-3</v>
      </c>
      <c r="J540">
        <v>-5.5846686033130706E-3</v>
      </c>
      <c r="K540">
        <v>-5.5504811982150628E-3</v>
      </c>
      <c r="L540">
        <v>-5.5494419178132937E-3</v>
      </c>
      <c r="M540">
        <v>-5.5577186904098453E-3</v>
      </c>
      <c r="N540">
        <v>-5.5543723667539338E-3</v>
      </c>
      <c r="O540">
        <v>-5.5476770044545773E-3</v>
      </c>
      <c r="P540">
        <v>-5.548063672976976E-3</v>
      </c>
    </row>
    <row r="541" spans="1:16" x14ac:dyDescent="0.25">
      <c r="A541" s="1">
        <v>538</v>
      </c>
      <c r="B541" s="5">
        <v>-5.3106375676339199E-3</v>
      </c>
      <c r="C541">
        <v>-5.5338831431009129E-3</v>
      </c>
      <c r="D541">
        <v>-5.6577061493615207E-3</v>
      </c>
      <c r="E541" s="5">
        <v>-5.5336762978913196E-3</v>
      </c>
      <c r="F541">
        <v>-5.5153217323453312E-3</v>
      </c>
      <c r="G541">
        <v>-5.8242521904098409E-3</v>
      </c>
      <c r="H541">
        <v>-5.4446205114369404E-3</v>
      </c>
      <c r="I541">
        <v>-6.1917770643697386E-3</v>
      </c>
      <c r="J541">
        <v>-5.5856202162162961E-3</v>
      </c>
      <c r="K541">
        <v>-5.5504566619902452E-3</v>
      </c>
      <c r="L541">
        <v>-5.5494416149517037E-3</v>
      </c>
      <c r="M541">
        <v>-5.5577631129904914E-3</v>
      </c>
      <c r="N541">
        <v>-5.554505162452858E-3</v>
      </c>
      <c r="O541">
        <v>-5.5476920218059736E-3</v>
      </c>
      <c r="P541">
        <v>-5.548026341728669E-3</v>
      </c>
    </row>
    <row r="542" spans="1:16" x14ac:dyDescent="0.25">
      <c r="A542" s="1">
        <v>539</v>
      </c>
      <c r="B542" s="5">
        <v>-5.3096406880850499E-3</v>
      </c>
      <c r="C542">
        <v>-5.5334762874907151E-3</v>
      </c>
      <c r="D542">
        <v>-5.6604839813464364E-3</v>
      </c>
      <c r="E542" s="5">
        <v>-5.5335778851827704E-3</v>
      </c>
      <c r="F542">
        <v>-5.5154853291195247E-3</v>
      </c>
      <c r="G542">
        <v>-5.8248648484743567E-3</v>
      </c>
      <c r="H542">
        <v>-5.4450972629750049E-3</v>
      </c>
      <c r="I542">
        <v>-6.1938528847618598E-3</v>
      </c>
      <c r="J542">
        <v>-5.5865718291195224E-3</v>
      </c>
      <c r="K542">
        <v>-5.5504322385644331E-3</v>
      </c>
      <c r="L542">
        <v>-5.5494413121389349E-3</v>
      </c>
      <c r="M542">
        <v>-5.5578075355711349E-3</v>
      </c>
      <c r="N542">
        <v>-5.554637958151783E-3</v>
      </c>
      <c r="O542">
        <v>-5.5477070391573716E-3</v>
      </c>
      <c r="P542">
        <v>-5.5479890301854276E-3</v>
      </c>
    </row>
    <row r="543" spans="1:16" x14ac:dyDescent="0.25">
      <c r="A543" s="1">
        <v>540</v>
      </c>
      <c r="B543" s="5">
        <v>-5.3086447827244204E-3</v>
      </c>
      <c r="C543">
        <v>-5.5330695862595139E-3</v>
      </c>
      <c r="D543">
        <v>-5.6632582760712856E-3</v>
      </c>
      <c r="E543" s="5">
        <v>-5.5334795164302397E-3</v>
      </c>
      <c r="F543">
        <v>-5.5156489258937191E-3</v>
      </c>
      <c r="G543">
        <v>-5.8254775065388733E-3</v>
      </c>
      <c r="H543">
        <v>-5.4455740145130686E-3</v>
      </c>
      <c r="I543">
        <v>-6.1959287051539811E-3</v>
      </c>
      <c r="J543">
        <v>-5.5875234420227479E-3</v>
      </c>
      <c r="K543">
        <v>-5.5504079276781654E-3</v>
      </c>
      <c r="L543">
        <v>-5.5494410093749813E-3</v>
      </c>
      <c r="M543">
        <v>-5.5578519581517809E-3</v>
      </c>
      <c r="N543">
        <v>-5.5547707538507081E-3</v>
      </c>
      <c r="O543">
        <v>-5.5477220565087696E-3</v>
      </c>
      <c r="P543">
        <v>-5.5479517383316551E-3</v>
      </c>
    </row>
    <row r="544" spans="1:16" x14ac:dyDescent="0.25">
      <c r="A544" s="1">
        <v>541</v>
      </c>
      <c r="B544" s="5">
        <v>-5.3076498500476497E-3</v>
      </c>
      <c r="C544">
        <v>-5.5326630393194628E-3</v>
      </c>
      <c r="D544">
        <v>-5.6660290402882332E-3</v>
      </c>
      <c r="E544" s="5">
        <v>-5.5333811916886003E-3</v>
      </c>
      <c r="F544">
        <v>-5.5158125226679117E-3</v>
      </c>
      <c r="G544">
        <v>-5.826090164603389E-3</v>
      </c>
      <c r="H544">
        <v>-5.446050766051134E-3</v>
      </c>
      <c r="I544">
        <v>-6.1980045255460997E-3</v>
      </c>
      <c r="J544">
        <v>-5.5884750549259742E-3</v>
      </c>
      <c r="K544">
        <v>-5.5503837290727352E-3</v>
      </c>
      <c r="L544">
        <v>-5.5494407066598288E-3</v>
      </c>
      <c r="M544">
        <v>-5.5578963807324253E-3</v>
      </c>
      <c r="N544">
        <v>-5.5549035495496323E-3</v>
      </c>
      <c r="O544">
        <v>-5.5477370738601676E-3</v>
      </c>
      <c r="P544">
        <v>-5.5479144661517701E-3</v>
      </c>
    </row>
    <row r="545" spans="1:16" x14ac:dyDescent="0.25">
      <c r="A545" s="1">
        <v>542</v>
      </c>
      <c r="B545" s="5">
        <v>-5.3066558885537102E-3</v>
      </c>
      <c r="C545">
        <v>-5.5322566465827727E-3</v>
      </c>
      <c r="D545">
        <v>-5.6687962807322684E-3</v>
      </c>
      <c r="E545" s="5">
        <v>-5.5332829110128099E-3</v>
      </c>
      <c r="F545">
        <v>-5.5159761194421061E-3</v>
      </c>
      <c r="G545">
        <v>-5.8267028226679056E-3</v>
      </c>
      <c r="H545">
        <v>-5.4465275175891994E-3</v>
      </c>
      <c r="I545">
        <v>-6.2000803459382183E-3</v>
      </c>
      <c r="J545">
        <v>-5.5894266678291997E-3</v>
      </c>
      <c r="K545">
        <v>-5.5503596424901387E-3</v>
      </c>
      <c r="L545">
        <v>-5.5494404039934629E-3</v>
      </c>
      <c r="M545">
        <v>-5.5579408033130714E-3</v>
      </c>
      <c r="N545">
        <v>-5.5550363452485573E-3</v>
      </c>
      <c r="O545">
        <v>-5.5477520912115656E-3</v>
      </c>
      <c r="P545">
        <v>-5.5478772136302078E-3</v>
      </c>
    </row>
    <row r="546" spans="1:16" x14ac:dyDescent="0.25">
      <c r="A546" s="1">
        <v>543</v>
      </c>
      <c r="B546" s="5">
        <v>-5.3056628967449197E-3</v>
      </c>
      <c r="C546">
        <v>-5.5318504079617309E-3</v>
      </c>
      <c r="D546">
        <v>-5.6715600041212528E-3</v>
      </c>
      <c r="E546" s="5">
        <v>-5.53318467445796E-3</v>
      </c>
      <c r="F546">
        <v>-5.5161397162162996E-3</v>
      </c>
      <c r="G546">
        <v>-5.8273154807324213E-3</v>
      </c>
      <c r="H546">
        <v>-5.4470042691272631E-3</v>
      </c>
      <c r="I546">
        <v>-6.2021561663303396E-3</v>
      </c>
      <c r="J546">
        <v>-5.5903782807324252E-3</v>
      </c>
      <c r="K546">
        <v>-5.5503356676731459E-3</v>
      </c>
      <c r="L546">
        <v>-5.5494401013758774E-3</v>
      </c>
      <c r="M546">
        <v>-5.5579852258937157E-3</v>
      </c>
      <c r="N546">
        <v>-5.5551691409474824E-3</v>
      </c>
      <c r="O546">
        <v>-5.5477671085629636E-3</v>
      </c>
      <c r="P546">
        <v>-5.5478399807514199E-3</v>
      </c>
    </row>
    <row r="547" spans="1:16" x14ac:dyDescent="0.25">
      <c r="A547" s="1">
        <v>544</v>
      </c>
      <c r="B547" s="5">
        <v>-5.3046708731269102E-3</v>
      </c>
      <c r="C547">
        <v>-5.5314443233686816E-3</v>
      </c>
      <c r="D547">
        <v>-5.6743202171559946E-3</v>
      </c>
      <c r="E547" s="5">
        <v>-5.5330864820792103E-3</v>
      </c>
      <c r="F547">
        <v>-5.5163033129904931E-3</v>
      </c>
      <c r="G547">
        <v>-5.8279281387969379E-3</v>
      </c>
      <c r="H547">
        <v>-5.4474810206653276E-3</v>
      </c>
      <c r="I547">
        <v>-6.2042319867224582E-3</v>
      </c>
      <c r="J547">
        <v>-5.5913298936356524E-3</v>
      </c>
      <c r="K547">
        <v>-5.5503118043652303E-3</v>
      </c>
      <c r="L547">
        <v>-5.549439798807055E-3</v>
      </c>
      <c r="M547">
        <v>-5.5580296484743609E-3</v>
      </c>
      <c r="N547">
        <v>-5.5553019366464066E-3</v>
      </c>
      <c r="O547">
        <v>-5.5477821259143616E-3</v>
      </c>
      <c r="P547">
        <v>-5.5478027674998754E-3</v>
      </c>
    </row>
    <row r="548" spans="1:16" x14ac:dyDescent="0.25">
      <c r="A548" s="1">
        <v>545</v>
      </c>
      <c r="B548" s="5">
        <v>-5.3036798162086297E-3</v>
      </c>
      <c r="C548">
        <v>-5.5310383927160449E-3</v>
      </c>
      <c r="D548">
        <v>-5.677076926520282E-3</v>
      </c>
      <c r="E548" s="5">
        <v>-5.5329883339318197E-3</v>
      </c>
      <c r="F548">
        <v>-5.5164669097646866E-3</v>
      </c>
      <c r="G548">
        <v>-5.8285407968614537E-3</v>
      </c>
      <c r="H548">
        <v>-5.4479577722033922E-3</v>
      </c>
      <c r="I548">
        <v>-6.2063078071145786E-3</v>
      </c>
      <c r="J548">
        <v>-5.592281506538877E-3</v>
      </c>
      <c r="K548">
        <v>-5.5502880523106077E-3</v>
      </c>
      <c r="L548">
        <v>-5.5494394962869878E-3</v>
      </c>
      <c r="M548">
        <v>-5.5580740710550062E-3</v>
      </c>
      <c r="N548">
        <v>-5.5554347323453317E-3</v>
      </c>
      <c r="O548">
        <v>-5.5477971432657596E-3</v>
      </c>
      <c r="P548">
        <v>-5.5477655738600563E-3</v>
      </c>
    </row>
    <row r="549" spans="1:16" x14ac:dyDescent="0.25">
      <c r="A549" s="1">
        <v>546</v>
      </c>
      <c r="B549" s="5">
        <v>-5.3026897245023498E-3</v>
      </c>
      <c r="C549">
        <v>-5.5306326159163003E-3</v>
      </c>
      <c r="D549">
        <v>-5.6798301388809487E-3</v>
      </c>
      <c r="E549" s="5">
        <v>-5.5328902300711396E-3</v>
      </c>
      <c r="F549">
        <v>-5.5166305065388801E-3</v>
      </c>
      <c r="G549">
        <v>-5.8291534549259703E-3</v>
      </c>
      <c r="H549">
        <v>-5.4484345237414567E-3</v>
      </c>
      <c r="I549">
        <v>-6.208383627506699E-3</v>
      </c>
      <c r="J549">
        <v>-5.5932331194421033E-3</v>
      </c>
      <c r="K549">
        <v>-5.5502644112542313E-3</v>
      </c>
      <c r="L549">
        <v>-5.5494391938156621E-3</v>
      </c>
      <c r="M549">
        <v>-5.5581184936356514E-3</v>
      </c>
      <c r="N549">
        <v>-5.5555675280442567E-3</v>
      </c>
      <c r="O549">
        <v>-5.5478121606171568E-3</v>
      </c>
      <c r="P549">
        <v>-5.5477283998164647E-3</v>
      </c>
    </row>
    <row r="550" spans="1:16" x14ac:dyDescent="0.25">
      <c r="A550" s="1">
        <v>547</v>
      </c>
      <c r="B550" s="5">
        <v>-5.3017005965236199E-3</v>
      </c>
      <c r="C550">
        <v>-5.530226992881998E-3</v>
      </c>
      <c r="D550">
        <v>-5.6825798608879244E-3</v>
      </c>
      <c r="E550" s="5">
        <v>-5.53279217055265E-3</v>
      </c>
      <c r="F550">
        <v>-5.5167941033130736E-3</v>
      </c>
      <c r="G550">
        <v>-5.829766112990486E-3</v>
      </c>
      <c r="H550">
        <v>-5.4489112752795213E-3</v>
      </c>
      <c r="I550">
        <v>-6.2104594478988202E-3</v>
      </c>
      <c r="J550">
        <v>-5.5941847323453288E-3</v>
      </c>
      <c r="K550">
        <v>-5.5502408809417463E-3</v>
      </c>
      <c r="L550">
        <v>-5.5494388913930673E-3</v>
      </c>
      <c r="M550">
        <v>-5.5581629162162966E-3</v>
      </c>
      <c r="N550">
        <v>-5.5557003237431809E-3</v>
      </c>
      <c r="O550">
        <v>-5.5478271779685548E-3</v>
      </c>
      <c r="P550">
        <v>-5.5476912453536189E-3</v>
      </c>
    </row>
    <row r="551" spans="1:16" x14ac:dyDescent="0.25">
      <c r="A551" s="1">
        <v>548</v>
      </c>
      <c r="B551" s="5">
        <v>-5.3007124307912802E-3</v>
      </c>
      <c r="C551">
        <v>-5.5298215235257504E-3</v>
      </c>
      <c r="D551">
        <v>-5.6853260991742904E-3</v>
      </c>
      <c r="E551" s="5">
        <v>-5.5326941554318804E-3</v>
      </c>
      <c r="F551">
        <v>-5.5169577000872671E-3</v>
      </c>
      <c r="G551">
        <v>-5.8303787710550017E-3</v>
      </c>
      <c r="H551">
        <v>-5.4493880268175858E-3</v>
      </c>
      <c r="I551">
        <v>-6.2125352682909406E-3</v>
      </c>
      <c r="J551">
        <v>-5.5951363452485551E-3</v>
      </c>
      <c r="K551">
        <v>-5.5502174611195398E-3</v>
      </c>
      <c r="L551">
        <v>-5.5494385890191896E-3</v>
      </c>
      <c r="M551">
        <v>-5.5582073387969418E-3</v>
      </c>
      <c r="N551">
        <v>-5.555833119442106E-3</v>
      </c>
      <c r="O551">
        <v>-5.5478421953199537E-3</v>
      </c>
      <c r="P551">
        <v>-5.5476541104560496E-3</v>
      </c>
    </row>
    <row r="552" spans="1:16" x14ac:dyDescent="0.25">
      <c r="A552" s="1">
        <v>549</v>
      </c>
      <c r="B552" s="5">
        <v>-5.2997252258274296E-3</v>
      </c>
      <c r="C552">
        <v>-5.5294162077602384E-3</v>
      </c>
      <c r="D552">
        <v>-5.6880688603563271E-3</v>
      </c>
      <c r="E552" s="5">
        <v>-5.53259618476449E-3</v>
      </c>
      <c r="F552">
        <v>-5.5171212968614606E-3</v>
      </c>
      <c r="G552">
        <v>-5.8309914291195183E-3</v>
      </c>
      <c r="H552">
        <v>-5.4498647783556503E-3</v>
      </c>
      <c r="I552">
        <v>-6.214611088683061E-3</v>
      </c>
      <c r="J552">
        <v>-5.5960879581517806E-3</v>
      </c>
      <c r="K552">
        <v>-5.550194151534741E-3</v>
      </c>
      <c r="L552">
        <v>-5.5494382866940204E-3</v>
      </c>
      <c r="M552">
        <v>-5.558251761377587E-3</v>
      </c>
      <c r="N552">
        <v>-5.555965915141031E-3</v>
      </c>
      <c r="O552">
        <v>-5.5478572126713508E-3</v>
      </c>
      <c r="P552">
        <v>-5.54761699510831E-3</v>
      </c>
    </row>
    <row r="553" spans="1:16" x14ac:dyDescent="0.25">
      <c r="A553" s="1">
        <v>550</v>
      </c>
      <c r="B553" s="5">
        <v>-5.2987389801574698E-3</v>
      </c>
      <c r="C553">
        <v>-5.529011045498208E-3</v>
      </c>
      <c r="D553">
        <v>-5.6908081510335766E-3</v>
      </c>
      <c r="E553" s="5">
        <v>-5.53249825860624E-3</v>
      </c>
      <c r="F553">
        <v>-5.5172848936356541E-3</v>
      </c>
      <c r="G553">
        <v>-5.8316040871840341E-3</v>
      </c>
      <c r="H553">
        <v>-5.4503415298937149E-3</v>
      </c>
      <c r="I553">
        <v>-6.2166869090751796E-3</v>
      </c>
      <c r="J553">
        <v>-5.5970395710550061E-3</v>
      </c>
      <c r="K553">
        <v>-5.550170951935161E-3</v>
      </c>
      <c r="L553">
        <v>-5.5494379844175431E-3</v>
      </c>
      <c r="M553">
        <v>-5.5582961839582322E-3</v>
      </c>
      <c r="N553">
        <v>-5.5560987108399552E-3</v>
      </c>
      <c r="O553">
        <v>-5.5478722300227488E-3</v>
      </c>
      <c r="P553">
        <v>-5.5475798992949618E-3</v>
      </c>
    </row>
    <row r="554" spans="1:16" x14ac:dyDescent="0.25">
      <c r="A554" s="1">
        <v>551</v>
      </c>
      <c r="B554" s="5">
        <v>-5.2977536923100102E-3</v>
      </c>
      <c r="C554">
        <v>-5.5286060366524737E-3</v>
      </c>
      <c r="D554">
        <v>-5.6935439777888877E-3</v>
      </c>
      <c r="E554" s="5">
        <v>-5.5324003770129597E-3</v>
      </c>
      <c r="F554">
        <v>-5.5174484904098476E-3</v>
      </c>
      <c r="G554">
        <v>-5.8322167452485507E-3</v>
      </c>
      <c r="H554">
        <v>-5.4508182814317794E-3</v>
      </c>
      <c r="I554">
        <v>-6.2187627294673009E-3</v>
      </c>
      <c r="J554">
        <v>-5.5979911839582324E-3</v>
      </c>
      <c r="K554">
        <v>-5.5501478620693387E-3</v>
      </c>
      <c r="L554">
        <v>-5.5494376821897517E-3</v>
      </c>
      <c r="M554">
        <v>-5.5583406065388766E-3</v>
      </c>
      <c r="N554">
        <v>-5.5562315065388786E-3</v>
      </c>
      <c r="O554">
        <v>-5.5478872473741468E-3</v>
      </c>
      <c r="P554">
        <v>-5.5475428230005903E-3</v>
      </c>
    </row>
    <row r="555" spans="1:16" x14ac:dyDescent="0.25">
      <c r="A555" s="1">
        <v>552</v>
      </c>
      <c r="B555" s="5">
        <v>-5.2967693608169403E-3</v>
      </c>
      <c r="C555">
        <v>-5.5282011811359187E-3</v>
      </c>
      <c r="D555">
        <v>-5.6962763471884699E-3</v>
      </c>
      <c r="E555" s="5">
        <v>-5.5323025400406001E-3</v>
      </c>
      <c r="F555">
        <v>-5.5176120871840411E-3</v>
      </c>
      <c r="G555">
        <v>-5.8328294033130664E-3</v>
      </c>
      <c r="H555">
        <v>-5.4512950329698431E-3</v>
      </c>
      <c r="I555">
        <v>-6.2208385498594239E-3</v>
      </c>
      <c r="J555">
        <v>-5.5989427968614579E-3</v>
      </c>
      <c r="K555">
        <v>-5.5501248816865155E-3</v>
      </c>
      <c r="L555">
        <v>-5.5494373800106297E-3</v>
      </c>
      <c r="M555">
        <v>-5.5583850291195227E-3</v>
      </c>
      <c r="N555">
        <v>-5.5563643022378036E-3</v>
      </c>
      <c r="O555">
        <v>-5.5479022647255448E-3</v>
      </c>
      <c r="P555">
        <v>-5.547505766209793E-3</v>
      </c>
    </row>
    <row r="556" spans="1:16" x14ac:dyDescent="0.25">
      <c r="A556" s="1">
        <v>553</v>
      </c>
      <c r="B556" s="5">
        <v>-5.29578598421338E-3</v>
      </c>
      <c r="C556">
        <v>-5.5277964788614797E-3</v>
      </c>
      <c r="D556">
        <v>-5.6990052657819486E-3</v>
      </c>
      <c r="E556" s="5">
        <v>-5.5322047477452101E-3</v>
      </c>
      <c r="F556">
        <v>-5.5177756839582346E-3</v>
      </c>
      <c r="G556">
        <v>-5.8334420613775822E-3</v>
      </c>
      <c r="H556">
        <v>-5.4517717845079076E-3</v>
      </c>
      <c r="I556">
        <v>-6.2229143702515416E-3</v>
      </c>
      <c r="J556">
        <v>-5.5998944097646833E-3</v>
      </c>
      <c r="K556">
        <v>-5.5501020105366682E-3</v>
      </c>
      <c r="L556">
        <v>-5.5494370778801693E-3</v>
      </c>
      <c r="M556">
        <v>-5.5584294517001679E-3</v>
      </c>
      <c r="N556">
        <v>-5.5564970979367304E-3</v>
      </c>
      <c r="O556">
        <v>-5.547917282076942E-3</v>
      </c>
      <c r="P556">
        <v>-5.5474687289071836E-3</v>
      </c>
    </row>
    <row r="557" spans="1:16" x14ac:dyDescent="0.25">
      <c r="A557" s="1">
        <v>554</v>
      </c>
      <c r="B557" s="5">
        <v>-5.2948035610376597E-3</v>
      </c>
      <c r="C557">
        <v>-5.5273919297421734E-3</v>
      </c>
      <c r="D557">
        <v>-5.7017307401024181E-3</v>
      </c>
      <c r="E557" s="5">
        <v>-5.5321070001829297E-3</v>
      </c>
      <c r="F557">
        <v>-5.5179392807324281E-3</v>
      </c>
      <c r="G557">
        <v>-5.8340547194420988E-3</v>
      </c>
      <c r="H557">
        <v>-5.4522485360459731E-3</v>
      </c>
      <c r="I557">
        <v>-6.2249901906436611E-3</v>
      </c>
      <c r="J557">
        <v>-5.6008460226679097E-3</v>
      </c>
      <c r="K557">
        <v>-5.5500792483704599E-3</v>
      </c>
      <c r="L557">
        <v>-5.5494367757983548E-3</v>
      </c>
      <c r="M557">
        <v>-5.5584738742808122E-3</v>
      </c>
      <c r="N557">
        <v>-5.5566298936356538E-3</v>
      </c>
      <c r="O557">
        <v>-5.54793229942834E-3</v>
      </c>
      <c r="P557">
        <v>-5.5474317110773943E-3</v>
      </c>
    </row>
    <row r="558" spans="1:16" x14ac:dyDescent="0.25">
      <c r="A558" s="1">
        <v>555</v>
      </c>
      <c r="B558" s="5">
        <v>-5.29382208983133E-3</v>
      </c>
      <c r="C558">
        <v>-5.5269875336910693E-3</v>
      </c>
      <c r="D558">
        <v>-5.7044527766664894E-3</v>
      </c>
      <c r="E558" s="5">
        <v>-5.5320092974100003E-3</v>
      </c>
      <c r="F558">
        <v>-5.5181028775066216E-3</v>
      </c>
      <c r="G558">
        <v>-5.8346673775066136E-3</v>
      </c>
      <c r="H558">
        <v>-5.4527252875840376E-3</v>
      </c>
      <c r="I558">
        <v>-6.2270660110357824E-3</v>
      </c>
      <c r="J558">
        <v>-5.6017976355711352E-3</v>
      </c>
      <c r="K558">
        <v>-5.5500565949392518E-3</v>
      </c>
      <c r="L558">
        <v>-5.5494364737651777E-3</v>
      </c>
      <c r="M558">
        <v>-5.5585182968614583E-3</v>
      </c>
      <c r="N558">
        <v>-5.5567626893345788E-3</v>
      </c>
      <c r="O558">
        <v>-5.547947316779738E-3</v>
      </c>
      <c r="P558">
        <v>-5.5473947127050709E-3</v>
      </c>
    </row>
    <row r="559" spans="1:16" x14ac:dyDescent="0.25">
      <c r="A559" s="1">
        <v>556</v>
      </c>
      <c r="B559" s="5">
        <v>-5.2928415691391702E-3</v>
      </c>
      <c r="C559">
        <v>-5.5265832906213203E-3</v>
      </c>
      <c r="D559">
        <v>-5.7071713819743424E-3</v>
      </c>
      <c r="E559" s="5">
        <v>-5.5319116394827502E-3</v>
      </c>
      <c r="F559">
        <v>-5.518266474280816E-3</v>
      </c>
      <c r="G559">
        <v>-5.8352800355711311E-3</v>
      </c>
      <c r="H559">
        <v>-5.4532020391221021E-3</v>
      </c>
      <c r="I559">
        <v>-6.2291418314279036E-3</v>
      </c>
      <c r="J559">
        <v>-5.6027492484743606E-3</v>
      </c>
      <c r="K559">
        <v>-5.5500340499951336E-3</v>
      </c>
      <c r="L559">
        <v>-5.5494361717806249E-3</v>
      </c>
      <c r="M559">
        <v>-5.5585627194421026E-3</v>
      </c>
      <c r="N559">
        <v>-5.5568954850335039E-3</v>
      </c>
      <c r="O559">
        <v>-5.547962334131136E-3</v>
      </c>
      <c r="P559">
        <v>-5.5473577337748778E-3</v>
      </c>
    </row>
    <row r="560" spans="1:16" x14ac:dyDescent="0.25">
      <c r="A560" s="1">
        <v>557</v>
      </c>
      <c r="B560" s="5">
        <v>-5.2918619975091102E-3</v>
      </c>
      <c r="C560">
        <v>-5.5261792004461267E-3</v>
      </c>
      <c r="D560">
        <v>-5.7098865625097844E-3</v>
      </c>
      <c r="E560" s="5">
        <v>-5.5318140264576402E-3</v>
      </c>
      <c r="F560">
        <v>-5.5184300710550086E-3</v>
      </c>
      <c r="G560">
        <v>-5.8358926936356477E-3</v>
      </c>
      <c r="H560">
        <v>-5.4536787906601667E-3</v>
      </c>
      <c r="I560">
        <v>-6.2312176518200223E-3</v>
      </c>
      <c r="J560">
        <v>-5.603700861377587E-3</v>
      </c>
      <c r="K560">
        <v>-5.5500116132908657E-3</v>
      </c>
      <c r="L560">
        <v>-5.5494358698446851E-3</v>
      </c>
      <c r="M560">
        <v>-5.5586071420227487E-3</v>
      </c>
      <c r="N560">
        <v>-5.5570282807324281E-3</v>
      </c>
      <c r="O560">
        <v>-5.5479773514825331E-3</v>
      </c>
      <c r="P560">
        <v>-5.547320774271493E-3</v>
      </c>
    </row>
    <row r="561" spans="1:16" x14ac:dyDescent="0.25">
      <c r="A561" s="1">
        <v>558</v>
      </c>
      <c r="B561" s="5">
        <v>-5.2908833734923097E-3</v>
      </c>
      <c r="C561">
        <v>-5.5257752630787664E-3</v>
      </c>
      <c r="D561">
        <v>-5.7125983247402956E-3</v>
      </c>
      <c r="E561" s="5">
        <v>-5.5317164583911903E-3</v>
      </c>
      <c r="F561">
        <v>-5.5185936678292021E-3</v>
      </c>
      <c r="G561">
        <v>-5.8365053517001634E-3</v>
      </c>
      <c r="H561">
        <v>-5.4541555421982312E-3</v>
      </c>
      <c r="I561">
        <v>-6.2332934722121444E-3</v>
      </c>
      <c r="J561">
        <v>-5.6046524742808116E-3</v>
      </c>
      <c r="K561">
        <v>-5.5499892845799334E-3</v>
      </c>
      <c r="L561">
        <v>-5.5494355679573436E-3</v>
      </c>
      <c r="M561">
        <v>-5.5586515646033931E-3</v>
      </c>
      <c r="N561">
        <v>-5.5571610764313531E-3</v>
      </c>
      <c r="O561">
        <v>-5.5479923688339311E-3</v>
      </c>
      <c r="P561">
        <v>-5.5472838341796117E-3</v>
      </c>
    </row>
    <row r="562" spans="1:16" x14ac:dyDescent="0.25">
      <c r="A562" s="1">
        <v>559</v>
      </c>
      <c r="B562" s="5">
        <v>-5.2899056956430901E-3</v>
      </c>
      <c r="C562">
        <v>-5.5253714784325751E-3</v>
      </c>
      <c r="D562">
        <v>-5.715306675117081E-3</v>
      </c>
      <c r="E562" s="5">
        <v>-5.5316189353400496E-3</v>
      </c>
      <c r="F562">
        <v>-5.5187572646033956E-3</v>
      </c>
      <c r="G562">
        <v>-5.83711800976468E-3</v>
      </c>
      <c r="H562">
        <v>-5.4546322937362958E-3</v>
      </c>
      <c r="I562">
        <v>-6.2353692926042639E-3</v>
      </c>
      <c r="J562">
        <v>-5.6056040871840379E-3</v>
      </c>
      <c r="K562">
        <v>-5.5499670636164891E-3</v>
      </c>
      <c r="L562">
        <v>-5.5494352661185943E-3</v>
      </c>
      <c r="M562">
        <v>-5.5586959871840383E-3</v>
      </c>
      <c r="N562">
        <v>-5.5572938721302782E-3</v>
      </c>
      <c r="O562">
        <v>-5.54800738618533E-3</v>
      </c>
      <c r="P562">
        <v>-5.5472469134839461E-3</v>
      </c>
    </row>
    <row r="563" spans="1:16" x14ac:dyDescent="0.25">
      <c r="A563" s="1">
        <v>560</v>
      </c>
      <c r="B563" s="5">
        <v>-5.2889289625189196E-3</v>
      </c>
      <c r="C563">
        <v>-5.5249678464209589E-3</v>
      </c>
      <c r="D563">
        <v>-5.7180116200751217E-3</v>
      </c>
      <c r="E563" s="5">
        <v>-5.5315214573609401E-3</v>
      </c>
      <c r="F563">
        <v>-5.5189208613775891E-3</v>
      </c>
      <c r="G563">
        <v>-5.8377306678291958E-3</v>
      </c>
      <c r="H563">
        <v>-5.4551090452743603E-3</v>
      </c>
      <c r="I563">
        <v>-6.2374451129963834E-3</v>
      </c>
      <c r="J563">
        <v>-5.6065557000872642E-3</v>
      </c>
      <c r="K563">
        <v>-5.5499449501554008E-3</v>
      </c>
      <c r="L563">
        <v>-5.5494349643284207E-3</v>
      </c>
      <c r="M563">
        <v>-5.5587404097646844E-3</v>
      </c>
      <c r="N563">
        <v>-5.5574266678292024E-3</v>
      </c>
      <c r="O563">
        <v>-5.5480224035367271E-3</v>
      </c>
      <c r="P563">
        <v>-5.5472100121692234E-3</v>
      </c>
    </row>
    <row r="564" spans="1:16" x14ac:dyDescent="0.25">
      <c r="A564" s="1">
        <v>561</v>
      </c>
      <c r="B564" s="5">
        <v>-5.28795317268046E-3</v>
      </c>
      <c r="C564">
        <v>-5.524564366957389E-3</v>
      </c>
      <c r="D564">
        <v>-5.7207131660332294E-3</v>
      </c>
      <c r="E564" s="5">
        <v>-5.5314240245107303E-3</v>
      </c>
      <c r="F564">
        <v>-5.5190844581517826E-3</v>
      </c>
      <c r="G564">
        <v>-5.8383433258937124E-3</v>
      </c>
      <c r="H564">
        <v>-5.455585796812424E-3</v>
      </c>
      <c r="I564">
        <v>-6.2395209333885029E-3</v>
      </c>
      <c r="J564">
        <v>-5.6075073129904906E-3</v>
      </c>
      <c r="K564">
        <v>-5.5499229439522216E-3</v>
      </c>
      <c r="L564">
        <v>-5.5494346625868133E-3</v>
      </c>
      <c r="M564">
        <v>-5.5587848323453287E-3</v>
      </c>
      <c r="N564">
        <v>-5.5575594635281266E-3</v>
      </c>
      <c r="O564">
        <v>-5.5480374208881252E-3</v>
      </c>
      <c r="P564">
        <v>-5.5471731302201861E-3</v>
      </c>
    </row>
    <row r="565" spans="1:16" x14ac:dyDescent="0.25">
      <c r="A565" s="1">
        <v>562</v>
      </c>
      <c r="B565" s="5">
        <v>-5.2869783246914902E-3</v>
      </c>
      <c r="C565">
        <v>-5.5241610399554032E-3</v>
      </c>
      <c r="D565">
        <v>-5.7234113193940896E-3</v>
      </c>
      <c r="E565" s="5">
        <v>-5.5313266368463296E-3</v>
      </c>
      <c r="F565">
        <v>-5.5192480549259761E-3</v>
      </c>
      <c r="G565">
        <v>-5.8389559839582281E-3</v>
      </c>
      <c r="H565">
        <v>-5.4560625483504894E-3</v>
      </c>
      <c r="I565">
        <v>-6.2415967537806242E-3</v>
      </c>
      <c r="J565">
        <v>-5.6084589258937161E-3</v>
      </c>
      <c r="K565">
        <v>-5.5499010447631831E-3</v>
      </c>
      <c r="L565">
        <v>-5.54943436089376E-3</v>
      </c>
      <c r="M565">
        <v>-5.5588292549259739E-3</v>
      </c>
      <c r="N565">
        <v>-5.5576922592270534E-3</v>
      </c>
      <c r="O565">
        <v>-5.5480524382395232E-3</v>
      </c>
      <c r="P565">
        <v>-5.5471362676215944E-3</v>
      </c>
    </row>
    <row r="566" spans="1:16" x14ac:dyDescent="0.25">
      <c r="A566" s="1">
        <v>563</v>
      </c>
      <c r="B566" s="5">
        <v>-5.2860044171189396E-3</v>
      </c>
      <c r="C566">
        <v>-5.5237578653285994E-3</v>
      </c>
      <c r="D566">
        <v>-5.7261060865443202E-3</v>
      </c>
      <c r="E566" s="5">
        <v>-5.5312292944247896E-3</v>
      </c>
      <c r="F566">
        <v>-5.5194116517001696E-3</v>
      </c>
      <c r="G566">
        <v>-5.8395686420227438E-3</v>
      </c>
      <c r="H566">
        <v>-5.4565392998885531E-3</v>
      </c>
      <c r="I566">
        <v>-6.2436725741727454E-3</v>
      </c>
      <c r="J566">
        <v>-5.6094105387969424E-3</v>
      </c>
      <c r="K566">
        <v>-5.5498792523452044E-3</v>
      </c>
      <c r="L566">
        <v>-5.5494340592492494E-3</v>
      </c>
      <c r="M566">
        <v>-5.5588736775066191E-3</v>
      </c>
      <c r="N566">
        <v>-5.5578250549259767E-3</v>
      </c>
      <c r="O566">
        <v>-5.5480674555909212E-3</v>
      </c>
      <c r="P566">
        <v>-5.5470994243582228E-3</v>
      </c>
    </row>
    <row r="567" spans="1:16" x14ac:dyDescent="0.25">
      <c r="A567" s="1">
        <v>564</v>
      </c>
      <c r="B567" s="5">
        <v>-5.28503144853288E-3</v>
      </c>
      <c r="C567">
        <v>-5.5233548429906437E-3</v>
      </c>
      <c r="D567">
        <v>-5.7287974738545206E-3</v>
      </c>
      <c r="E567" s="5">
        <v>-5.5311319973032598E-3</v>
      </c>
      <c r="F567">
        <v>-5.519575248474364E-3</v>
      </c>
      <c r="G567">
        <v>-5.8401813000872596E-3</v>
      </c>
      <c r="H567">
        <v>-5.4570160514266176E-3</v>
      </c>
      <c r="I567">
        <v>-6.245748394564864E-3</v>
      </c>
      <c r="J567">
        <v>-5.6103621517001679E-3</v>
      </c>
      <c r="K567">
        <v>-5.5498575664559083E-3</v>
      </c>
      <c r="L567">
        <v>-5.5494337576532677E-3</v>
      </c>
      <c r="M567">
        <v>-5.5589181000872644E-3</v>
      </c>
      <c r="N567">
        <v>-5.5579578506249009E-3</v>
      </c>
      <c r="O567">
        <v>-5.5480824729423183E-3</v>
      </c>
      <c r="P567">
        <v>-5.5470626004148638E-3</v>
      </c>
    </row>
    <row r="568" spans="1:16" x14ac:dyDescent="0.25">
      <c r="A568" s="1">
        <v>565</v>
      </c>
      <c r="B568" s="5">
        <v>-5.2840594175064797E-3</v>
      </c>
      <c r="C568">
        <v>-5.5229519728552676E-3</v>
      </c>
      <c r="D568">
        <v>-5.731485487679315E-3</v>
      </c>
      <c r="E568" s="5">
        <v>-5.5310347455389602E-3</v>
      </c>
      <c r="F568">
        <v>-5.5197388452485584E-3</v>
      </c>
      <c r="G568">
        <v>-5.8407939581517762E-3</v>
      </c>
      <c r="H568">
        <v>-5.4574928029646821E-3</v>
      </c>
      <c r="I568">
        <v>-6.2478242149569844E-3</v>
      </c>
      <c r="J568">
        <v>-5.6113137646033933E-3</v>
      </c>
      <c r="K568">
        <v>-5.5498359868535515E-3</v>
      </c>
      <c r="L568">
        <v>-5.5494334561058062E-3</v>
      </c>
      <c r="M568">
        <v>-5.5589625226679096E-3</v>
      </c>
      <c r="N568">
        <v>-5.558090646323826E-3</v>
      </c>
      <c r="O568">
        <v>-5.5480974902937163E-3</v>
      </c>
      <c r="P568">
        <v>-5.5470257957763256E-3</v>
      </c>
    </row>
    <row r="569" spans="1:16" x14ac:dyDescent="0.25">
      <c r="A569" s="1">
        <v>566</v>
      </c>
      <c r="B569" s="5">
        <v>-5.2830883226160199E-3</v>
      </c>
      <c r="C569">
        <v>-5.5225492548362683E-3</v>
      </c>
      <c r="D569">
        <v>-5.7341701343574109E-3</v>
      </c>
      <c r="E569" s="5">
        <v>-5.5309375391892597E-3</v>
      </c>
      <c r="F569">
        <v>-5.519902442022751E-3</v>
      </c>
      <c r="G569">
        <v>-5.8414066162162928E-3</v>
      </c>
      <c r="H569">
        <v>-5.4579695545027484E-3</v>
      </c>
      <c r="I569">
        <v>-6.2499000353491039E-3</v>
      </c>
      <c r="J569">
        <v>-5.6122653775066188E-3</v>
      </c>
      <c r="K569">
        <v>-5.5498145132971376E-3</v>
      </c>
      <c r="L569">
        <v>-5.5494331546068511E-3</v>
      </c>
      <c r="M569">
        <v>-5.5590069452485548E-3</v>
      </c>
      <c r="N569">
        <v>-5.558223442022751E-3</v>
      </c>
      <c r="O569">
        <v>-5.5481125076451143E-3</v>
      </c>
      <c r="P569">
        <v>-5.5469890104274293E-3</v>
      </c>
    </row>
    <row r="570" spans="1:16" x14ac:dyDescent="0.25">
      <c r="A570" s="1">
        <v>567</v>
      </c>
      <c r="B570" s="5">
        <v>-5.2821181624408999E-3</v>
      </c>
      <c r="C570">
        <v>-5.5221466888475089E-3</v>
      </c>
      <c r="D570">
        <v>-5.7368514202116427E-3</v>
      </c>
      <c r="E570" s="5">
        <v>-5.5308403783115804E-3</v>
      </c>
      <c r="F570">
        <v>-5.5200660387969454E-3</v>
      </c>
      <c r="G570">
        <v>-5.8420192742808094E-3</v>
      </c>
      <c r="H570">
        <v>-5.4584463060408121E-3</v>
      </c>
      <c r="I570">
        <v>-6.2519758557412252E-3</v>
      </c>
      <c r="J570">
        <v>-5.6132169904098451E-3</v>
      </c>
      <c r="K570">
        <v>-5.5497931455462729E-3</v>
      </c>
      <c r="L570">
        <v>-5.5494328531563919E-3</v>
      </c>
      <c r="M570">
        <v>-5.5590513678292E-3</v>
      </c>
      <c r="N570">
        <v>-5.5583562377216752E-3</v>
      </c>
      <c r="O570">
        <v>-5.5481275249965123E-3</v>
      </c>
      <c r="P570">
        <v>-5.5469522443530152E-3</v>
      </c>
    </row>
    <row r="571" spans="1:16" x14ac:dyDescent="0.25">
      <c r="A571" s="1">
        <v>568</v>
      </c>
      <c r="B571" s="5">
        <v>-5.2811489355635904E-3</v>
      </c>
      <c r="C571">
        <v>-5.5217442748029151E-3</v>
      </c>
      <c r="D571">
        <v>-5.7395293515490296E-3</v>
      </c>
      <c r="E571" s="5">
        <v>-5.5307432629634803E-3</v>
      </c>
      <c r="F571">
        <v>-5.520229635571138E-3</v>
      </c>
      <c r="G571">
        <v>-5.8426319323453242E-3</v>
      </c>
      <c r="H571">
        <v>-5.4589230575788766E-3</v>
      </c>
      <c r="I571">
        <v>-6.2540516761333464E-3</v>
      </c>
      <c r="J571">
        <v>-5.6141686033130706E-3</v>
      </c>
      <c r="K571">
        <v>-5.5497718833612906E-3</v>
      </c>
      <c r="L571">
        <v>-5.5494325517544156E-3</v>
      </c>
      <c r="M571">
        <v>-5.5590957904098452E-3</v>
      </c>
      <c r="N571">
        <v>-5.5584890334206003E-3</v>
      </c>
      <c r="O571">
        <v>-5.5481425423479086E-3</v>
      </c>
      <c r="P571">
        <v>-5.5469154975379374E-3</v>
      </c>
    </row>
    <row r="572" spans="1:16" x14ac:dyDescent="0.25">
      <c r="A572" s="1">
        <v>569</v>
      </c>
      <c r="B572" s="5">
        <v>-5.2801806405696596E-3</v>
      </c>
      <c r="C572">
        <v>-5.5213420126164793E-3</v>
      </c>
      <c r="D572">
        <v>-5.742203934660811E-3</v>
      </c>
      <c r="E572" s="5">
        <v>-5.5306461932025999E-3</v>
      </c>
      <c r="F572">
        <v>-5.5203932323453324E-3</v>
      </c>
      <c r="G572">
        <v>-5.8432445904098409E-3</v>
      </c>
      <c r="H572">
        <v>-5.4593998091169403E-3</v>
      </c>
      <c r="I572">
        <v>-6.2561274965254651E-3</v>
      </c>
      <c r="J572">
        <v>-5.6151202162162961E-3</v>
      </c>
      <c r="K572">
        <v>-5.5497507265031771E-3</v>
      </c>
      <c r="L572">
        <v>-5.5494322504009127E-3</v>
      </c>
      <c r="M572">
        <v>-5.5591402129904896E-3</v>
      </c>
      <c r="N572">
        <v>-5.5586218291195253E-3</v>
      </c>
      <c r="O572">
        <v>-5.5481575596993066E-3</v>
      </c>
      <c r="P572">
        <v>-5.5468787699670683E-3</v>
      </c>
    </row>
    <row r="573" spans="1:16" x14ac:dyDescent="0.25">
      <c r="A573" s="1">
        <v>570</v>
      </c>
      <c r="B573" s="5">
        <v>-5.2792132760477502E-3</v>
      </c>
      <c r="C573">
        <v>-5.5209399022022581E-3</v>
      </c>
      <c r="D573">
        <v>-5.7448751758225093E-3</v>
      </c>
      <c r="E573" s="5">
        <v>-5.53054916908669E-3</v>
      </c>
      <c r="F573">
        <v>-5.520556829119525E-3</v>
      </c>
      <c r="G573">
        <v>-5.8438572484743566E-3</v>
      </c>
      <c r="H573">
        <v>-5.4598765606550049E-3</v>
      </c>
      <c r="I573">
        <v>-6.2582033169175863E-3</v>
      </c>
      <c r="J573">
        <v>-5.6160718291195224E-3</v>
      </c>
      <c r="K573">
        <v>-5.5497296747335874E-3</v>
      </c>
      <c r="L573">
        <v>-5.5494319490958684E-3</v>
      </c>
      <c r="M573">
        <v>-5.5591846355711357E-3</v>
      </c>
      <c r="N573">
        <v>-5.5587546248184504E-3</v>
      </c>
      <c r="O573">
        <v>-5.5481725770507046E-3</v>
      </c>
      <c r="P573">
        <v>-5.546842061625294E-3</v>
      </c>
    </row>
    <row r="574" spans="1:16" x14ac:dyDescent="0.25">
      <c r="A574" s="1">
        <v>571</v>
      </c>
      <c r="B574" s="5">
        <v>-5.2782468405895401E-3</v>
      </c>
      <c r="C574">
        <v>-5.5205379434743688E-3</v>
      </c>
      <c r="D574">
        <v>-5.7475430812939749E-3</v>
      </c>
      <c r="E574" s="5">
        <v>-5.5304521906736201E-3</v>
      </c>
      <c r="F574">
        <v>-5.5207204258937194E-3</v>
      </c>
      <c r="G574">
        <v>-5.8444699065388732E-3</v>
      </c>
      <c r="H574">
        <v>-5.4603533121930694E-3</v>
      </c>
      <c r="I574">
        <v>-6.2602791373097049E-3</v>
      </c>
      <c r="J574">
        <v>-5.6170234420227479E-3</v>
      </c>
      <c r="K574">
        <v>-5.5497087278148435E-3</v>
      </c>
      <c r="L574">
        <v>-5.5494316478392732E-3</v>
      </c>
      <c r="M574">
        <v>-5.55922905815178E-3</v>
      </c>
      <c r="N574">
        <v>-5.5588874205173746E-3</v>
      </c>
      <c r="O574">
        <v>-5.5481875944021026E-3</v>
      </c>
      <c r="P574">
        <v>-5.5468053724975156E-3</v>
      </c>
    </row>
    <row r="575" spans="1:16" x14ac:dyDescent="0.25">
      <c r="A575" s="1">
        <v>572</v>
      </c>
      <c r="B575" s="5">
        <v>-5.2772813327898E-3</v>
      </c>
      <c r="C575">
        <v>-5.5201361363470024E-3</v>
      </c>
      <c r="D575">
        <v>-5.7502076573194309E-3</v>
      </c>
      <c r="E575" s="5">
        <v>-5.5303552580213203E-3</v>
      </c>
      <c r="F575">
        <v>-5.520884022667912E-3</v>
      </c>
      <c r="G575">
        <v>-5.8450825646033898E-3</v>
      </c>
      <c r="H575">
        <v>-5.4608300637311339E-3</v>
      </c>
      <c r="I575">
        <v>-6.2623549577018271E-3</v>
      </c>
      <c r="J575">
        <v>-5.6179750549259742E-3</v>
      </c>
      <c r="K575">
        <v>-5.5496878855099295E-3</v>
      </c>
      <c r="L575">
        <v>-5.5494313466311167E-3</v>
      </c>
      <c r="M575">
        <v>-5.5592734807324261E-3</v>
      </c>
      <c r="N575">
        <v>-5.5590202162162997E-3</v>
      </c>
      <c r="O575">
        <v>-5.5482026117535006E-3</v>
      </c>
      <c r="P575">
        <v>-5.5467687025686548E-3</v>
      </c>
    </row>
    <row r="576" spans="1:16" x14ac:dyDescent="0.25">
      <c r="A576" s="1">
        <v>573</v>
      </c>
      <c r="B576" s="5">
        <v>-5.27631675124632E-3</v>
      </c>
      <c r="C576">
        <v>-5.5197344807344081E-3</v>
      </c>
      <c r="D576">
        <v>-5.7528689101275284E-3</v>
      </c>
      <c r="E576" s="5">
        <v>-5.5302583711878701E-3</v>
      </c>
      <c r="F576">
        <v>-5.5210476194421064E-3</v>
      </c>
      <c r="G576">
        <v>-5.8456952226679064E-3</v>
      </c>
      <c r="H576">
        <v>-5.4613068152691976E-3</v>
      </c>
      <c r="I576">
        <v>-6.2644307780939448E-3</v>
      </c>
      <c r="J576">
        <v>-5.6189266678291997E-3</v>
      </c>
      <c r="K576">
        <v>-5.5496671475824908E-3</v>
      </c>
      <c r="L576">
        <v>-5.5494310454713841E-3</v>
      </c>
      <c r="M576">
        <v>-5.5593179033130713E-3</v>
      </c>
      <c r="N576">
        <v>-5.5591530119152239E-3</v>
      </c>
      <c r="O576">
        <v>-5.5482176291049004E-3</v>
      </c>
      <c r="P576">
        <v>-5.546732051823643E-3</v>
      </c>
    </row>
    <row r="577" spans="1:16" x14ac:dyDescent="0.25">
      <c r="A577" s="1">
        <v>574</v>
      </c>
      <c r="B577" s="5">
        <v>-5.2753530945599397E-3</v>
      </c>
      <c r="C577">
        <v>-5.5193329765509062E-3</v>
      </c>
      <c r="D577">
        <v>-5.7555268459313878E-3</v>
      </c>
      <c r="E577" s="5">
        <v>-5.53016153023142E-3</v>
      </c>
      <c r="F577">
        <v>-5.521211216216299E-3</v>
      </c>
      <c r="G577">
        <v>-5.8463078807324221E-3</v>
      </c>
      <c r="H577">
        <v>-5.461783566807263E-3</v>
      </c>
      <c r="I577">
        <v>-6.2665065984860669E-3</v>
      </c>
      <c r="J577">
        <v>-5.619878280732426E-3</v>
      </c>
      <c r="K577">
        <v>-5.5496465137968411E-3</v>
      </c>
      <c r="L577">
        <v>-5.5494307443600659E-3</v>
      </c>
      <c r="M577">
        <v>-5.5593623258937156E-3</v>
      </c>
      <c r="N577">
        <v>-5.5592858076141489E-3</v>
      </c>
      <c r="O577">
        <v>-5.5482326464562984E-3</v>
      </c>
      <c r="P577">
        <v>-5.5466954202474314E-3</v>
      </c>
    </row>
    <row r="578" spans="1:16" x14ac:dyDescent="0.25">
      <c r="A578" s="1">
        <v>575</v>
      </c>
      <c r="B578" s="5">
        <v>-5.2743903613345104E-3</v>
      </c>
      <c r="C578">
        <v>-5.5189316237108689E-3</v>
      </c>
      <c r="D578">
        <v>-5.7581814709286522E-3</v>
      </c>
      <c r="E578" s="5">
        <v>-5.5300647352102402E-3</v>
      </c>
      <c r="F578">
        <v>-5.5213748129904934E-3</v>
      </c>
      <c r="G578">
        <v>-5.846920538796937E-3</v>
      </c>
      <c r="H578">
        <v>-5.4622603183453284E-3</v>
      </c>
      <c r="I578">
        <v>-6.2685824188781891E-3</v>
      </c>
      <c r="J578">
        <v>-5.6208298936356524E-3</v>
      </c>
      <c r="K578">
        <v>-5.5496259839179565E-3</v>
      </c>
      <c r="L578">
        <v>-5.5494304432971474E-3</v>
      </c>
      <c r="M578">
        <v>-5.5594067484743617E-3</v>
      </c>
      <c r="N578">
        <v>-5.559418603313074E-3</v>
      </c>
      <c r="O578">
        <v>-5.5482476638076947E-3</v>
      </c>
      <c r="P578">
        <v>-5.5466588078249843E-3</v>
      </c>
    </row>
    <row r="579" spans="1:16" x14ac:dyDescent="0.25">
      <c r="A579" s="1">
        <v>576</v>
      </c>
      <c r="B579" s="5">
        <v>-5.2734285501769302E-3</v>
      </c>
      <c r="C579">
        <v>-5.5185304221287441E-3</v>
      </c>
      <c r="D579">
        <v>-5.7608327913015369E-3</v>
      </c>
      <c r="E579" s="5">
        <v>-5.5299679861826904E-3</v>
      </c>
      <c r="F579">
        <v>-5.521538409764686E-3</v>
      </c>
      <c r="G579">
        <v>-5.8475331968614536E-3</v>
      </c>
      <c r="H579">
        <v>-5.4627370698833921E-3</v>
      </c>
      <c r="I579">
        <v>-6.2706582392703094E-3</v>
      </c>
      <c r="J579">
        <v>-5.621781506538877E-3</v>
      </c>
      <c r="K579">
        <v>-5.5496055577114508E-3</v>
      </c>
      <c r="L579">
        <v>-5.5494301422826216E-3</v>
      </c>
      <c r="M579">
        <v>-5.5594511710550061E-3</v>
      </c>
      <c r="N579">
        <v>-5.5595513990119982E-3</v>
      </c>
      <c r="O579">
        <v>-5.5482626811590927E-3</v>
      </c>
      <c r="P579">
        <v>-5.5466222145412834E-3</v>
      </c>
    </row>
    <row r="580" spans="1:16" x14ac:dyDescent="0.25">
      <c r="A580" s="1">
        <v>577</v>
      </c>
      <c r="B580" s="5">
        <v>-5.2724676596970698E-3</v>
      </c>
      <c r="C580">
        <v>-5.5181293717190454E-3</v>
      </c>
      <c r="D580">
        <v>-5.7634808132168711E-3</v>
      </c>
      <c r="E580" s="5">
        <v>-5.5298712832072602E-3</v>
      </c>
      <c r="F580">
        <v>-5.5217020065388804E-3</v>
      </c>
      <c r="G580">
        <v>-5.8481458549259702E-3</v>
      </c>
      <c r="H580">
        <v>-5.4632138214214566E-3</v>
      </c>
      <c r="I580">
        <v>-6.2727340596624281E-3</v>
      </c>
      <c r="J580">
        <v>-5.6227331194421016E-3</v>
      </c>
      <c r="K580">
        <v>-5.5495852349436029E-3</v>
      </c>
      <c r="L580">
        <v>-5.549429841316472E-3</v>
      </c>
      <c r="M580">
        <v>-5.5594955936356522E-3</v>
      </c>
      <c r="N580">
        <v>-5.5596841947109224E-3</v>
      </c>
      <c r="O580">
        <v>-5.5482776985104907E-3</v>
      </c>
      <c r="P580">
        <v>-5.5465856403813284E-3</v>
      </c>
    </row>
    <row r="581" spans="1:16" x14ac:dyDescent="0.25">
      <c r="A581" s="1">
        <v>578</v>
      </c>
      <c r="B581" s="5">
        <v>-5.2715076885078297E-3</v>
      </c>
      <c r="C581">
        <v>-5.5177284723963377E-3</v>
      </c>
      <c r="D581">
        <v>-5.7661255428261534E-3</v>
      </c>
      <c r="E581" s="5">
        <v>-5.5297746263425103E-3</v>
      </c>
      <c r="F581">
        <v>-5.521865603313073E-3</v>
      </c>
      <c r="G581">
        <v>-5.8487585129904859E-3</v>
      </c>
      <c r="H581">
        <v>-5.4636905729595212E-3</v>
      </c>
      <c r="I581">
        <v>-6.2748098800545467E-3</v>
      </c>
      <c r="J581">
        <v>-5.6236847323453288E-3</v>
      </c>
      <c r="K581">
        <v>-5.5495650153813449E-3</v>
      </c>
      <c r="L581">
        <v>-5.5494295403986918E-3</v>
      </c>
      <c r="M581">
        <v>-5.5595400162162974E-3</v>
      </c>
      <c r="N581">
        <v>-5.5598169904098483E-3</v>
      </c>
      <c r="O581">
        <v>-5.5482927158618887E-3</v>
      </c>
      <c r="P581">
        <v>-5.5465490853301271E-3</v>
      </c>
    </row>
    <row r="582" spans="1:16" x14ac:dyDescent="0.25">
      <c r="A582" s="1">
        <v>579</v>
      </c>
      <c r="B582" s="5">
        <v>-5.2705486352250903E-3</v>
      </c>
      <c r="C582">
        <v>-5.5173277240752666E-3</v>
      </c>
      <c r="D582">
        <v>-5.7687669862655916E-3</v>
      </c>
      <c r="E582" s="5">
        <v>-5.5296780156471204E-3</v>
      </c>
      <c r="F582">
        <v>-5.5220292000872674E-3</v>
      </c>
      <c r="G582">
        <v>-5.8493711710550034E-3</v>
      </c>
      <c r="H582">
        <v>-5.4641673244975857E-3</v>
      </c>
      <c r="I582">
        <v>-6.276885700446668E-3</v>
      </c>
      <c r="J582">
        <v>-5.6246363452485543E-3</v>
      </c>
      <c r="K582">
        <v>-5.5495448987922377E-3</v>
      </c>
      <c r="L582">
        <v>-5.5494292395292652E-3</v>
      </c>
      <c r="M582">
        <v>-5.5595844387969426E-3</v>
      </c>
      <c r="N582">
        <v>-5.5599497861087716E-3</v>
      </c>
      <c r="O582">
        <v>-5.5483077332132858E-3</v>
      </c>
      <c r="P582">
        <v>-5.5465125493727131E-3</v>
      </c>
    </row>
    <row r="583" spans="1:16" x14ac:dyDescent="0.25">
      <c r="A583" s="1">
        <v>580</v>
      </c>
      <c r="B583" s="5">
        <v>-5.26959049846771E-3</v>
      </c>
      <c r="C583">
        <v>-5.5169271266705339E-3</v>
      </c>
      <c r="D583">
        <v>-5.7714051496561567E-3</v>
      </c>
      <c r="E583" s="5">
        <v>-5.5295814511799003E-3</v>
      </c>
      <c r="F583">
        <v>-5.5221927968614609E-3</v>
      </c>
      <c r="G583">
        <v>-5.8499838291195183E-3</v>
      </c>
      <c r="H583">
        <v>-5.4646440760356503E-3</v>
      </c>
      <c r="I583">
        <v>-6.2789615208387892E-3</v>
      </c>
      <c r="J583">
        <v>-5.6255879581517806E-3</v>
      </c>
      <c r="K583">
        <v>-5.5495248849445171E-3</v>
      </c>
      <c r="L583">
        <v>-5.5494289387081827E-3</v>
      </c>
      <c r="M583">
        <v>-5.5596288613775869E-3</v>
      </c>
      <c r="N583">
        <v>-5.5600825818076967E-3</v>
      </c>
      <c r="O583">
        <v>-5.5483227505646838E-3</v>
      </c>
      <c r="P583">
        <v>-5.546476032494127E-3</v>
      </c>
    </row>
    <row r="584" spans="1:16" x14ac:dyDescent="0.25">
      <c r="A584" s="1">
        <v>581</v>
      </c>
      <c r="B584" s="5">
        <v>-5.26863327685753E-3</v>
      </c>
      <c r="C584">
        <v>-5.5165266800968988E-3</v>
      </c>
      <c r="D584">
        <v>-5.7740400391036277E-3</v>
      </c>
      <c r="E584" s="5">
        <v>-5.5294849329997099E-3</v>
      </c>
      <c r="F584">
        <v>-5.5223563936356544E-3</v>
      </c>
      <c r="G584">
        <v>-5.8505964871840349E-3</v>
      </c>
      <c r="H584">
        <v>-5.4651208275737148E-3</v>
      </c>
      <c r="I584">
        <v>-6.2810373412309078E-3</v>
      </c>
      <c r="J584">
        <v>-5.6265395710550061E-3</v>
      </c>
      <c r="K584">
        <v>-5.5495049736070503E-3</v>
      </c>
      <c r="L584">
        <v>-5.5494286379354323E-3</v>
      </c>
      <c r="M584">
        <v>-5.5596732839582321E-3</v>
      </c>
      <c r="N584">
        <v>-5.5602153775066217E-3</v>
      </c>
      <c r="O584">
        <v>-5.5483377679160818E-3</v>
      </c>
      <c r="P584">
        <v>-5.5464395346794286E-3</v>
      </c>
    </row>
    <row r="585" spans="1:16" x14ac:dyDescent="0.25">
      <c r="A585" s="1">
        <v>582</v>
      </c>
      <c r="B585" s="5">
        <v>-5.2676769690193498E-3</v>
      </c>
      <c r="C585">
        <v>-5.5161263842692003E-3</v>
      </c>
      <c r="D585">
        <v>-5.7766716606986361E-3</v>
      </c>
      <c r="E585" s="5">
        <v>-5.5293884611655603E-3</v>
      </c>
      <c r="F585">
        <v>-5.5225199904098479E-3</v>
      </c>
      <c r="G585">
        <v>-5.8512091452485506E-3</v>
      </c>
      <c r="H585">
        <v>-5.4655975791117794E-3</v>
      </c>
      <c r="I585">
        <v>-6.2831131616230291E-3</v>
      </c>
      <c r="J585">
        <v>-5.6274911839582324E-3</v>
      </c>
      <c r="K585">
        <v>-5.5494851645493497E-3</v>
      </c>
      <c r="L585">
        <v>-5.5494283372110017E-3</v>
      </c>
      <c r="M585">
        <v>-5.5597177065388774E-3</v>
      </c>
      <c r="N585">
        <v>-5.5603481732055468E-3</v>
      </c>
      <c r="O585">
        <v>-5.5483527852674798E-3</v>
      </c>
      <c r="P585">
        <v>-5.5464030559136956E-3</v>
      </c>
    </row>
    <row r="586" spans="1:16" x14ac:dyDescent="0.25">
      <c r="A586" s="1">
        <v>583</v>
      </c>
      <c r="B586" s="5">
        <v>-5.2667215735809304E-3</v>
      </c>
      <c r="C586">
        <v>-5.515726239102332E-3</v>
      </c>
      <c r="D586">
        <v>-5.7793000205167179E-3</v>
      </c>
      <c r="E586" s="5">
        <v>-5.5292920357365603E-3</v>
      </c>
      <c r="F586">
        <v>-5.5226835871840414E-3</v>
      </c>
      <c r="G586">
        <v>-5.8518218033130663E-3</v>
      </c>
      <c r="H586">
        <v>-5.4660743306498439E-3</v>
      </c>
      <c r="I586">
        <v>-6.2851889820151477E-3</v>
      </c>
      <c r="J586">
        <v>-5.6284427968614579E-3</v>
      </c>
      <c r="K586">
        <v>-5.5494654575415497E-3</v>
      </c>
      <c r="L586">
        <v>-5.5494280365348814E-3</v>
      </c>
      <c r="M586">
        <v>-5.5597621291195226E-3</v>
      </c>
      <c r="N586">
        <v>-5.560480968904471E-3</v>
      </c>
      <c r="O586">
        <v>-5.5483678026188778E-3</v>
      </c>
      <c r="P586">
        <v>-5.5463665961820166E-3</v>
      </c>
    </row>
    <row r="587" spans="1:16" x14ac:dyDescent="0.25">
      <c r="A587" s="1">
        <v>584</v>
      </c>
      <c r="B587" s="5">
        <v>-5.2657670891729704E-3</v>
      </c>
      <c r="C587">
        <v>-5.5153262445112464E-3</v>
      </c>
      <c r="D587">
        <v>-5.7819251246183541E-3</v>
      </c>
      <c r="E587" s="5">
        <v>-5.5291956567718997E-3</v>
      </c>
      <c r="F587">
        <v>-5.5228471839582349E-3</v>
      </c>
      <c r="G587">
        <v>-5.8524344613775829E-3</v>
      </c>
      <c r="H587">
        <v>-5.4665510821879076E-3</v>
      </c>
      <c r="I587">
        <v>-6.287264802407269E-3</v>
      </c>
      <c r="J587">
        <v>-5.6293944097646834E-3</v>
      </c>
      <c r="K587">
        <v>-5.5494458523544423E-3</v>
      </c>
      <c r="L587">
        <v>-5.5494277359070558E-3</v>
      </c>
      <c r="M587">
        <v>-5.5598065517001669E-3</v>
      </c>
      <c r="N587">
        <v>-5.5606137646033961E-3</v>
      </c>
      <c r="O587">
        <v>-5.5483828199702758E-3</v>
      </c>
      <c r="P587">
        <v>-5.5463301554694987E-3</v>
      </c>
    </row>
    <row r="588" spans="1:16" x14ac:dyDescent="0.25">
      <c r="A588" s="1">
        <v>585</v>
      </c>
      <c r="B588" s="5">
        <v>-5.2648135144291097E-3</v>
      </c>
      <c r="C588">
        <v>-5.5149264004109716E-3</v>
      </c>
      <c r="D588">
        <v>-5.7845469790490274E-3</v>
      </c>
      <c r="E588" s="5">
        <v>-5.5290993243308998E-3</v>
      </c>
      <c r="F588">
        <v>-5.5230107807324284E-3</v>
      </c>
      <c r="G588">
        <v>-5.8530471194420987E-3</v>
      </c>
      <c r="H588">
        <v>-5.467027833725973E-3</v>
      </c>
      <c r="I588">
        <v>-6.2893406227993876E-3</v>
      </c>
      <c r="J588">
        <v>-5.6303460226679088E-3</v>
      </c>
      <c r="K588">
        <v>-5.5494263487594715E-3</v>
      </c>
      <c r="L588">
        <v>-5.5494274353275162E-3</v>
      </c>
      <c r="M588">
        <v>-5.559850974280813E-3</v>
      </c>
      <c r="N588">
        <v>-5.5607465603023211E-3</v>
      </c>
      <c r="O588">
        <v>-5.5483978373216739E-3</v>
      </c>
      <c r="P588">
        <v>-5.5462937337612626E-3</v>
      </c>
    </row>
    <row r="589" spans="1:16" x14ac:dyDescent="0.25">
      <c r="A589" s="1">
        <v>586</v>
      </c>
      <c r="B589" s="5">
        <v>-5.2638608479859397E-3</v>
      </c>
      <c r="C589">
        <v>-5.5145267067165946E-3</v>
      </c>
      <c r="D589">
        <v>-5.7871655898392542E-3</v>
      </c>
      <c r="E589" s="5">
        <v>-5.5290030384729802E-3</v>
      </c>
      <c r="F589">
        <v>-5.5231743775066219E-3</v>
      </c>
      <c r="G589">
        <v>-5.8536597775066153E-3</v>
      </c>
      <c r="H589">
        <v>-5.4675045852640367E-3</v>
      </c>
      <c r="I589">
        <v>-6.2914164431915089E-3</v>
      </c>
      <c r="J589">
        <v>-5.6312976355711352E-3</v>
      </c>
      <c r="K589">
        <v>-5.5494069465286677E-3</v>
      </c>
      <c r="L589">
        <v>-5.5494271347962514E-3</v>
      </c>
      <c r="M589">
        <v>-5.5598953968614582E-3</v>
      </c>
      <c r="N589">
        <v>-5.5608793560012453E-3</v>
      </c>
      <c r="O589">
        <v>-5.548412854673071E-3</v>
      </c>
      <c r="P589">
        <v>-5.5462573310424493E-3</v>
      </c>
    </row>
    <row r="590" spans="1:16" x14ac:dyDescent="0.25">
      <c r="A590" s="1">
        <v>587</v>
      </c>
      <c r="B590" s="5">
        <v>-5.2629090884829498E-3</v>
      </c>
      <c r="C590">
        <v>-5.5141271633432649E-3</v>
      </c>
      <c r="D590">
        <v>-5.7897809630046426E-3</v>
      </c>
      <c r="E590" s="5">
        <v>-5.5289067992576602E-3</v>
      </c>
      <c r="F590">
        <v>-5.5233379742808146E-3</v>
      </c>
      <c r="G590">
        <v>-5.854272435571131E-3</v>
      </c>
      <c r="H590">
        <v>-5.4679813368021021E-3</v>
      </c>
      <c r="I590">
        <v>-6.293492263583631E-3</v>
      </c>
      <c r="J590">
        <v>-5.6322492484743624E-3</v>
      </c>
      <c r="K590">
        <v>-5.5493876454347363E-3</v>
      </c>
      <c r="L590">
        <v>-5.5494268343132484E-3</v>
      </c>
      <c r="M590">
        <v>-5.5599398194421026E-3</v>
      </c>
      <c r="N590">
        <v>-5.5610121517001704E-3</v>
      </c>
      <c r="O590">
        <v>-5.548427872024469E-3</v>
      </c>
      <c r="P590">
        <v>-5.5462209472982079E-3</v>
      </c>
    </row>
    <row r="591" spans="1:16" x14ac:dyDescent="0.25">
      <c r="A591" s="1">
        <v>588</v>
      </c>
      <c r="B591" s="5">
        <v>-5.2619582345625401E-3</v>
      </c>
      <c r="C591">
        <v>-5.5137277702061987E-3</v>
      </c>
      <c r="D591">
        <v>-5.7923931045459386E-3</v>
      </c>
      <c r="E591" s="5">
        <v>-5.5288106067445698E-3</v>
      </c>
      <c r="F591">
        <v>-5.5235015710550089E-3</v>
      </c>
      <c r="G591">
        <v>-5.8548850936356476E-3</v>
      </c>
      <c r="H591">
        <v>-5.4684580883401666E-3</v>
      </c>
      <c r="I591">
        <v>-6.2955680839757496E-3</v>
      </c>
      <c r="J591">
        <v>-5.633200861377587E-3</v>
      </c>
      <c r="K591">
        <v>-5.5493684452509774E-3</v>
      </c>
      <c r="L591">
        <v>-5.5494265338784958E-3</v>
      </c>
      <c r="M591">
        <v>-5.5599842420227487E-3</v>
      </c>
      <c r="N591">
        <v>-5.5611449473990946E-3</v>
      </c>
      <c r="O591">
        <v>-5.548442889375867E-3</v>
      </c>
      <c r="P591">
        <v>-5.5461845825137083E-3</v>
      </c>
    </row>
    <row r="592" spans="1:16" x14ac:dyDescent="0.25">
      <c r="A592" s="1">
        <v>589</v>
      </c>
      <c r="B592" s="5">
        <v>-5.2610082848700201E-3</v>
      </c>
      <c r="C592">
        <v>-5.5133285272206704E-3</v>
      </c>
      <c r="D592">
        <v>-5.7950020204490596E-3</v>
      </c>
      <c r="E592" s="5">
        <v>-5.5287144609934601E-3</v>
      </c>
      <c r="F592">
        <v>-5.5236651678292016E-3</v>
      </c>
      <c r="G592">
        <v>-5.8554977517001634E-3</v>
      </c>
      <c r="H592">
        <v>-5.4689348398782311E-3</v>
      </c>
      <c r="I592">
        <v>-6.2976439043678709E-3</v>
      </c>
      <c r="J592">
        <v>-5.6341524742808116E-3</v>
      </c>
      <c r="K592">
        <v>-5.5493493457513593E-3</v>
      </c>
      <c r="L592">
        <v>-5.5494262334919806E-3</v>
      </c>
      <c r="M592">
        <v>-5.560028664603393E-3</v>
      </c>
      <c r="N592">
        <v>-5.5612777430980196E-3</v>
      </c>
      <c r="O592">
        <v>-5.548457906727265E-3</v>
      </c>
      <c r="P592">
        <v>-5.5461482366741342E-3</v>
      </c>
    </row>
    <row r="593" spans="1:16" x14ac:dyDescent="0.25">
      <c r="A593" s="1">
        <v>590</v>
      </c>
      <c r="B593" s="5">
        <v>-5.2600592380536099E-3</v>
      </c>
      <c r="C593">
        <v>-5.5129294343020212E-3</v>
      </c>
      <c r="D593">
        <v>-5.797607716685158E-3</v>
      </c>
      <c r="E593" s="5">
        <v>-5.5286183620641598E-3</v>
      </c>
      <c r="F593">
        <v>-5.5238287646033959E-3</v>
      </c>
      <c r="G593">
        <v>-5.8561104097646791E-3</v>
      </c>
      <c r="H593">
        <v>-5.4694115914162957E-3</v>
      </c>
      <c r="I593">
        <v>-6.2997197247599921E-3</v>
      </c>
      <c r="J593">
        <v>-5.6351040871840388E-3</v>
      </c>
      <c r="K593">
        <v>-5.5493303467104337E-3</v>
      </c>
      <c r="L593">
        <v>-5.5494259331536951E-3</v>
      </c>
      <c r="M593">
        <v>-5.5600730871840391E-3</v>
      </c>
      <c r="N593">
        <v>-5.5614105387969438E-3</v>
      </c>
      <c r="O593">
        <v>-5.5484729240786622E-3</v>
      </c>
      <c r="P593">
        <v>-5.5461119097646849E-3</v>
      </c>
    </row>
    <row r="594" spans="1:16" x14ac:dyDescent="0.25">
      <c r="A594" s="1">
        <v>591</v>
      </c>
      <c r="B594" s="5">
        <v>-5.2591110927643998E-3</v>
      </c>
      <c r="C594">
        <v>-5.5125304913656642E-3</v>
      </c>
      <c r="D594">
        <v>-5.8002101992106472E-3</v>
      </c>
      <c r="E594" s="5">
        <v>-5.5285223100166297E-3</v>
      </c>
      <c r="F594">
        <v>-5.5239923613775886E-3</v>
      </c>
      <c r="G594">
        <v>-5.8567230678291957E-3</v>
      </c>
      <c r="H594">
        <v>-5.4698883429543602E-3</v>
      </c>
      <c r="I594">
        <v>-6.3017955451521107E-3</v>
      </c>
      <c r="J594">
        <v>-5.6360557000872643E-3</v>
      </c>
      <c r="K594">
        <v>-5.549311447903397E-3</v>
      </c>
      <c r="L594">
        <v>-5.5494256328636254E-3</v>
      </c>
      <c r="M594">
        <v>-5.5601175097646834E-3</v>
      </c>
      <c r="N594">
        <v>-5.5615433344958698E-3</v>
      </c>
      <c r="O594">
        <v>-5.5484879414300602E-3</v>
      </c>
      <c r="P594">
        <v>-5.5460756017705736E-3</v>
      </c>
    </row>
    <row r="595" spans="1:16" x14ac:dyDescent="0.25">
      <c r="A595" s="1">
        <v>592</v>
      </c>
      <c r="B595" s="5">
        <v>-5.2581638476563598E-3</v>
      </c>
      <c r="C595">
        <v>-5.5121316983270611E-3</v>
      </c>
      <c r="D595">
        <v>-5.8028094739672647E-3</v>
      </c>
      <c r="E595" s="5">
        <v>-5.5284263049109302E-3</v>
      </c>
      <c r="F595">
        <v>-5.524155958151783E-3</v>
      </c>
      <c r="G595">
        <v>-5.8573357258937114E-3</v>
      </c>
      <c r="H595">
        <v>-5.4703650944924248E-3</v>
      </c>
      <c r="I595">
        <v>-6.303871365544232E-3</v>
      </c>
      <c r="J595">
        <v>-5.6370073129904897E-3</v>
      </c>
      <c r="K595">
        <v>-5.5492926491060709E-3</v>
      </c>
      <c r="L595">
        <v>-5.5494253326217567E-3</v>
      </c>
      <c r="M595">
        <v>-5.5601619323453304E-3</v>
      </c>
      <c r="N595">
        <v>-5.561676130194794E-3</v>
      </c>
      <c r="O595">
        <v>-5.5485029587814582E-3</v>
      </c>
      <c r="P595">
        <v>-5.5460393126770336E-3</v>
      </c>
    </row>
    <row r="596" spans="1:16" x14ac:dyDescent="0.25">
      <c r="A596" s="1">
        <v>593</v>
      </c>
      <c r="B596" s="5">
        <v>-5.2572175013863298E-3</v>
      </c>
      <c r="C596">
        <v>-5.5117330551017448E-3</v>
      </c>
      <c r="D596">
        <v>-5.805405546882106E-3</v>
      </c>
      <c r="E596" s="5">
        <v>-5.5283303468072302E-3</v>
      </c>
      <c r="F596">
        <v>-5.5243195549259756E-3</v>
      </c>
      <c r="G596">
        <v>-5.857948383958228E-3</v>
      </c>
      <c r="H596">
        <v>-5.4708418460304893E-3</v>
      </c>
      <c r="I596">
        <v>-6.3059471859363506E-3</v>
      </c>
      <c r="J596">
        <v>-5.6379589258937161E-3</v>
      </c>
      <c r="K596">
        <v>-5.5492739500948712E-3</v>
      </c>
      <c r="L596">
        <v>-5.549425032428083E-3</v>
      </c>
      <c r="M596">
        <v>-5.5602063549259739E-3</v>
      </c>
      <c r="N596">
        <v>-5.5618089258937181E-3</v>
      </c>
      <c r="O596">
        <v>-5.5485179761328562E-3</v>
      </c>
      <c r="P596">
        <v>-5.5460030424693083E-3</v>
      </c>
    </row>
    <row r="597" spans="1:16" x14ac:dyDescent="0.25">
      <c r="A597" s="1">
        <v>594</v>
      </c>
      <c r="B597" s="5">
        <v>-5.2562720526140201E-3</v>
      </c>
      <c r="C597">
        <v>-5.5113345616053166E-3</v>
      </c>
      <c r="D597">
        <v>-5.8079984238676753E-3</v>
      </c>
      <c r="E597" s="5">
        <v>-5.5282344357657897E-3</v>
      </c>
      <c r="F597">
        <v>-5.5244831517001708E-3</v>
      </c>
      <c r="G597">
        <v>-5.8585610420227446E-3</v>
      </c>
      <c r="H597">
        <v>-5.4713185975685539E-3</v>
      </c>
      <c r="I597">
        <v>-6.3080230063284719E-3</v>
      </c>
      <c r="J597">
        <v>-5.6389105387969424E-3</v>
      </c>
      <c r="K597">
        <v>-5.5492553506468634E-3</v>
      </c>
      <c r="L597">
        <v>-5.5494247322825886E-3</v>
      </c>
      <c r="M597">
        <v>-5.5602507775066199E-3</v>
      </c>
      <c r="N597">
        <v>-5.5619417215926441E-3</v>
      </c>
      <c r="O597">
        <v>-5.5485329934842542E-3</v>
      </c>
      <c r="P597">
        <v>-5.5459667911326596E-3</v>
      </c>
    </row>
    <row r="598" spans="1:16" x14ac:dyDescent="0.25">
      <c r="A598" s="1">
        <v>595</v>
      </c>
      <c r="B598" s="5">
        <v>-5.2553275000019901E-3</v>
      </c>
      <c r="C598">
        <v>-5.5109362177534326E-3</v>
      </c>
      <c r="D598">
        <v>-5.8105881108219274E-3</v>
      </c>
      <c r="E598" s="5">
        <v>-5.5281385718470204E-3</v>
      </c>
      <c r="F598">
        <v>-5.5246467484743626E-3</v>
      </c>
      <c r="G598">
        <v>-5.8591737000872604E-3</v>
      </c>
      <c r="H598">
        <v>-5.4717953491066184E-3</v>
      </c>
      <c r="I598">
        <v>-6.3100988267205914E-3</v>
      </c>
      <c r="J598">
        <v>-5.639862151700167E-3</v>
      </c>
      <c r="K598">
        <v>-5.5492368505396985E-3</v>
      </c>
      <c r="L598">
        <v>-5.5494244321852649E-3</v>
      </c>
      <c r="M598">
        <v>-5.5602952000872643E-3</v>
      </c>
      <c r="N598">
        <v>-5.5620745172915683E-3</v>
      </c>
      <c r="O598">
        <v>-5.5485480108356522E-3</v>
      </c>
      <c r="P598">
        <v>-5.5459305586523606E-3</v>
      </c>
    </row>
    <row r="599" spans="1:16" x14ac:dyDescent="0.25">
      <c r="A599" s="1">
        <v>596</v>
      </c>
      <c r="B599" s="5">
        <v>-5.2543838422156501E-3</v>
      </c>
      <c r="C599">
        <v>-5.5105380234618138E-3</v>
      </c>
      <c r="D599">
        <v>-5.8131746136283122E-3</v>
      </c>
      <c r="E599" s="5">
        <v>-5.5280427551113896E-3</v>
      </c>
      <c r="F599">
        <v>-5.5248103452485578E-3</v>
      </c>
      <c r="G599">
        <v>-5.8597863581517761E-3</v>
      </c>
      <c r="H599">
        <v>-5.4722721006446821E-3</v>
      </c>
      <c r="I599">
        <v>-6.3121746471127118E-3</v>
      </c>
      <c r="J599">
        <v>-5.6408137646033934E-3</v>
      </c>
      <c r="K599">
        <v>-5.549218449551664E-3</v>
      </c>
      <c r="L599">
        <v>-5.5494241321360971E-3</v>
      </c>
      <c r="M599">
        <v>-5.5603396226679104E-3</v>
      </c>
      <c r="N599">
        <v>-5.5622073129904916E-3</v>
      </c>
      <c r="O599">
        <v>-5.5485630281870502E-3</v>
      </c>
      <c r="P599">
        <v>-5.5458943450137077E-3</v>
      </c>
    </row>
    <row r="600" spans="1:16" x14ac:dyDescent="0.25">
      <c r="A600" s="1">
        <v>597</v>
      </c>
      <c r="B600" s="5">
        <v>-5.2534410779232297E-3</v>
      </c>
      <c r="C600">
        <v>-5.5101399786462524E-3</v>
      </c>
      <c r="D600">
        <v>-5.8157579381558251E-3</v>
      </c>
      <c r="E600" s="5">
        <v>-5.5279469856195102E-3</v>
      </c>
      <c r="F600">
        <v>-5.5249739420227496E-3</v>
      </c>
      <c r="G600">
        <v>-5.8603990162162918E-3</v>
      </c>
      <c r="H600">
        <v>-5.4727488521827466E-3</v>
      </c>
      <c r="I600">
        <v>-6.3142504675048321E-3</v>
      </c>
      <c r="J600">
        <v>-5.6417653775066188E-3</v>
      </c>
      <c r="K600">
        <v>-5.5492001474616347E-3</v>
      </c>
      <c r="L600">
        <v>-5.5494238321350774E-3</v>
      </c>
      <c r="M600">
        <v>-5.5603840452485547E-3</v>
      </c>
      <c r="N600">
        <v>-5.5623401086894184E-3</v>
      </c>
      <c r="O600">
        <v>-5.5485780455384473E-3</v>
      </c>
      <c r="P600">
        <v>-5.5458581502020026E-3</v>
      </c>
    </row>
    <row r="601" spans="1:16" x14ac:dyDescent="0.25">
      <c r="A601" s="1">
        <v>598</v>
      </c>
      <c r="B601" s="5">
        <v>-5.2524992057958004E-3</v>
      </c>
      <c r="C601">
        <v>-5.50974208322259E-3</v>
      </c>
      <c r="D601">
        <v>-5.81833809025904E-3</v>
      </c>
      <c r="E601" s="5">
        <v>-5.5278512634321002E-3</v>
      </c>
      <c r="F601">
        <v>-5.5251375387969448E-3</v>
      </c>
      <c r="G601">
        <v>-5.8610116742808076E-3</v>
      </c>
      <c r="H601">
        <v>-5.4732256037208112E-3</v>
      </c>
      <c r="I601">
        <v>-6.3163262878969534E-3</v>
      </c>
      <c r="J601">
        <v>-5.6427169904098452E-3</v>
      </c>
      <c r="K601">
        <v>-5.5491819440491152E-3</v>
      </c>
      <c r="L601">
        <v>-5.5494235321821911E-3</v>
      </c>
      <c r="M601">
        <v>-5.5604284678291999E-3</v>
      </c>
      <c r="N601">
        <v>-5.5624729043883426E-3</v>
      </c>
      <c r="O601">
        <v>-5.5485930628898453E-3</v>
      </c>
      <c r="P601">
        <v>-5.5458219742025722E-3</v>
      </c>
    </row>
    <row r="602" spans="1:16" x14ac:dyDescent="0.25">
      <c r="A602" s="1">
        <v>599</v>
      </c>
      <c r="B602" s="5">
        <v>-5.2515582245072599E-3</v>
      </c>
      <c r="C602">
        <v>-5.5093443371067429E-3</v>
      </c>
      <c r="D602">
        <v>-5.820915075778167E-3</v>
      </c>
      <c r="E602" s="5">
        <v>-5.5277555886099599E-3</v>
      </c>
      <c r="F602">
        <v>-5.5253011355711383E-3</v>
      </c>
      <c r="G602">
        <v>-5.861624332345325E-3</v>
      </c>
      <c r="H602">
        <v>-5.4737023552588757E-3</v>
      </c>
      <c r="I602">
        <v>-6.318402108289072E-3</v>
      </c>
      <c r="J602">
        <v>-5.6436686033130706E-3</v>
      </c>
      <c r="K602">
        <v>-5.5491638390942006E-3</v>
      </c>
      <c r="L602">
        <v>-5.5494232322774277E-3</v>
      </c>
      <c r="M602">
        <v>-5.5604728904098451E-3</v>
      </c>
      <c r="N602">
        <v>-5.5626057000872668E-3</v>
      </c>
      <c r="O602">
        <v>-5.5486080802412433E-3</v>
      </c>
      <c r="P602">
        <v>-5.5457858170007493E-3</v>
      </c>
    </row>
    <row r="603" spans="1:16" x14ac:dyDescent="0.25">
      <c r="A603" s="1">
        <v>600</v>
      </c>
      <c r="B603" s="5">
        <v>-5.2506181327343004E-3</v>
      </c>
      <c r="C603">
        <v>-5.5089467402146862E-3</v>
      </c>
      <c r="D603">
        <v>-5.8234889005390842E-3</v>
      </c>
      <c r="E603" s="5">
        <v>-5.5276599612140301E-3</v>
      </c>
      <c r="F603">
        <v>-5.525464732345331E-3</v>
      </c>
      <c r="G603">
        <v>-5.8622369904098408E-3</v>
      </c>
      <c r="H603">
        <v>-5.4741791067969411E-3</v>
      </c>
      <c r="I603">
        <v>-6.320477928681195E-3</v>
      </c>
      <c r="J603">
        <v>-5.644620216216297E-3</v>
      </c>
      <c r="K603">
        <v>-5.5491458323776027E-3</v>
      </c>
      <c r="L603">
        <v>-5.549422932420776E-3</v>
      </c>
      <c r="M603">
        <v>-5.5605173129904904E-3</v>
      </c>
      <c r="N603">
        <v>-5.5627384957861918E-3</v>
      </c>
      <c r="O603">
        <v>-5.5486230975926414E-3</v>
      </c>
      <c r="P603">
        <v>-5.5457496785818886E-3</v>
      </c>
    </row>
    <row r="604" spans="1:16" x14ac:dyDescent="0.25">
      <c r="A604" s="1">
        <v>601</v>
      </c>
      <c r="B604" s="5">
        <v>-5.2496789291564304E-3</v>
      </c>
      <c r="C604">
        <v>-5.5085492924624576E-3</v>
      </c>
      <c r="D604">
        <v>-5.8260595703533919E-3</v>
      </c>
      <c r="E604" s="5">
        <v>-5.5275643813053497E-3</v>
      </c>
      <c r="F604">
        <v>-5.5256283291195253E-3</v>
      </c>
      <c r="G604">
        <v>-5.8628496484743574E-3</v>
      </c>
      <c r="H604">
        <v>-5.4746558583350056E-3</v>
      </c>
      <c r="I604">
        <v>-6.3225537490733136E-3</v>
      </c>
      <c r="J604">
        <v>-5.6455718291195216E-3</v>
      </c>
      <c r="K604">
        <v>-5.5491279236806121E-3</v>
      </c>
      <c r="L604">
        <v>-5.5494226326122231E-3</v>
      </c>
      <c r="M604">
        <v>-5.5605617355711356E-3</v>
      </c>
      <c r="N604">
        <v>-5.5628712914851169E-3</v>
      </c>
      <c r="O604">
        <v>-5.5486381149440376E-3</v>
      </c>
      <c r="P604">
        <v>-5.5457135589313594E-3</v>
      </c>
    </row>
    <row r="605" spans="1:16" x14ac:dyDescent="0.25">
      <c r="A605" s="1">
        <v>602</v>
      </c>
      <c r="B605" s="5">
        <v>-5.2487406124559497E-3</v>
      </c>
      <c r="C605">
        <v>-5.5081519937661616E-3</v>
      </c>
      <c r="D605">
        <v>-5.8286270910184474E-3</v>
      </c>
      <c r="E605" s="5">
        <v>-5.5274688489450599E-3</v>
      </c>
      <c r="F605">
        <v>-5.5257919258937188E-3</v>
      </c>
      <c r="G605">
        <v>-5.8634623065388731E-3</v>
      </c>
      <c r="H605">
        <v>-5.4751326098730693E-3</v>
      </c>
      <c r="I605">
        <v>-6.3246295694654349E-3</v>
      </c>
      <c r="J605">
        <v>-5.6465234420227479E-3</v>
      </c>
      <c r="K605">
        <v>-5.5491101127851548E-3</v>
      </c>
      <c r="L605">
        <v>-5.5494223328517583E-3</v>
      </c>
      <c r="M605">
        <v>-5.5606061581517808E-3</v>
      </c>
      <c r="N605">
        <v>-5.5630040871840411E-3</v>
      </c>
      <c r="O605">
        <v>-5.5486531322954374E-3</v>
      </c>
      <c r="P605">
        <v>-5.5456774580345397E-3</v>
      </c>
    </row>
    <row r="606" spans="1:16" x14ac:dyDescent="0.25">
      <c r="A606" s="1">
        <v>603</v>
      </c>
      <c r="B606" s="5">
        <v>-5.2478031813179499E-3</v>
      </c>
      <c r="C606">
        <v>-5.5077548440419623E-3</v>
      </c>
      <c r="D606">
        <v>-5.8311914683174164E-3</v>
      </c>
      <c r="E606" s="5">
        <v>-5.5273733641944302E-3</v>
      </c>
      <c r="F606">
        <v>-5.5259555226679124E-3</v>
      </c>
      <c r="G606">
        <v>-5.8640749646033897E-3</v>
      </c>
      <c r="H606">
        <v>-5.4756093614111339E-3</v>
      </c>
      <c r="I606">
        <v>-6.3267053898575544E-3</v>
      </c>
      <c r="J606">
        <v>-5.6474750549259742E-3</v>
      </c>
      <c r="K606">
        <v>-5.5490923994737304E-3</v>
      </c>
      <c r="L606">
        <v>-5.5494220331393706E-3</v>
      </c>
      <c r="M606">
        <v>-5.560650580732426E-3</v>
      </c>
      <c r="N606">
        <v>-5.5631368828829653E-3</v>
      </c>
      <c r="O606">
        <v>-5.5486681496468354E-3</v>
      </c>
      <c r="P606">
        <v>-5.5456413758768327E-3</v>
      </c>
    </row>
    <row r="607" spans="1:16" x14ac:dyDescent="0.25">
      <c r="A607" s="1">
        <v>604</v>
      </c>
      <c r="B607" s="5">
        <v>-5.2468666344303097E-3</v>
      </c>
      <c r="C607">
        <v>-5.5073578432060797E-3</v>
      </c>
      <c r="D607">
        <v>-5.8337527080193092E-3</v>
      </c>
      <c r="E607" s="5">
        <v>-5.5272779271148299E-3</v>
      </c>
      <c r="F607">
        <v>-5.5261191194421059E-3</v>
      </c>
      <c r="G607">
        <v>-5.8646876226679046E-3</v>
      </c>
      <c r="H607">
        <v>-5.4760861129491984E-3</v>
      </c>
      <c r="I607">
        <v>-6.3287812102496748E-3</v>
      </c>
      <c r="J607">
        <v>-5.6484266678291997E-3</v>
      </c>
      <c r="K607">
        <v>-5.5490747835294325E-3</v>
      </c>
      <c r="L607">
        <v>-5.5494217334750486E-3</v>
      </c>
      <c r="M607">
        <v>-5.5606950033130704E-3</v>
      </c>
      <c r="N607">
        <v>-5.5632696785818912E-3</v>
      </c>
      <c r="O607">
        <v>-5.5486831669982334E-3</v>
      </c>
      <c r="P607">
        <v>-5.5456053124436494E-3</v>
      </c>
    </row>
    <row r="608" spans="1:16" x14ac:dyDescent="0.25">
      <c r="A608" s="1">
        <v>605</v>
      </c>
      <c r="B608" s="5">
        <v>-5.2459309704836503E-3</v>
      </c>
      <c r="C608">
        <v>-5.5069609911748106E-3</v>
      </c>
      <c r="D608">
        <v>-5.8363108158790327E-3</v>
      </c>
      <c r="E608" s="5">
        <v>-5.5271825377677299E-3</v>
      </c>
      <c r="F608">
        <v>-5.5262827162162994E-3</v>
      </c>
      <c r="G608">
        <v>-5.8653002807324212E-3</v>
      </c>
      <c r="H608">
        <v>-5.4765628644872629E-3</v>
      </c>
      <c r="I608">
        <v>-6.330857030641796E-3</v>
      </c>
      <c r="J608">
        <v>-5.6493782807324252E-3</v>
      </c>
      <c r="K608">
        <v>-5.5490572647359775E-3</v>
      </c>
      <c r="L608">
        <v>-5.5494214338587793E-3</v>
      </c>
      <c r="M608">
        <v>-5.5607394258937156E-3</v>
      </c>
      <c r="N608">
        <v>-5.5634024742808154E-3</v>
      </c>
      <c r="O608">
        <v>-5.5486981843496314E-3</v>
      </c>
      <c r="P608">
        <v>-5.5455692677204189E-3</v>
      </c>
    </row>
    <row r="609" spans="1:16" x14ac:dyDescent="0.25">
      <c r="A609" s="1">
        <v>606</v>
      </c>
      <c r="B609" s="5">
        <v>-5.24499618817139E-3</v>
      </c>
      <c r="C609">
        <v>-5.5065642878645111E-3</v>
      </c>
      <c r="D609">
        <v>-5.8388657976374226E-3</v>
      </c>
      <c r="E609" s="5">
        <v>-5.5270871962147302E-3</v>
      </c>
      <c r="F609">
        <v>-5.5264463129904929E-3</v>
      </c>
      <c r="G609">
        <v>-5.8659129387969378E-3</v>
      </c>
      <c r="H609">
        <v>-5.4770396160253266E-3</v>
      </c>
      <c r="I609">
        <v>-6.3329328510339164E-3</v>
      </c>
      <c r="J609">
        <v>-5.6503298936356524E-3</v>
      </c>
      <c r="K609">
        <v>-5.5490398428776344E-3</v>
      </c>
      <c r="L609">
        <v>-5.5494211342905506E-3</v>
      </c>
      <c r="M609">
        <v>-5.5607838484743608E-3</v>
      </c>
      <c r="N609">
        <v>-5.5635352699797396E-3</v>
      </c>
      <c r="O609">
        <v>-5.5487132017010294E-3</v>
      </c>
      <c r="P609">
        <v>-5.5455332416925844E-3</v>
      </c>
    </row>
    <row r="610" spans="1:16" x14ac:dyDescent="0.25">
      <c r="A610" s="1">
        <v>607</v>
      </c>
      <c r="B610" s="5">
        <v>-5.2440622861896803E-3</v>
      </c>
      <c r="C610">
        <v>-5.5061677331915892E-3</v>
      </c>
      <c r="D610">
        <v>-5.8414176590212974E-3</v>
      </c>
      <c r="E610" s="5">
        <v>-5.5269919025175297E-3</v>
      </c>
      <c r="F610">
        <v>-5.5266099097646864E-3</v>
      </c>
      <c r="G610">
        <v>-5.8665255968614544E-3</v>
      </c>
      <c r="H610">
        <v>-5.477516367563392E-3</v>
      </c>
      <c r="I610">
        <v>-6.335008671426035E-3</v>
      </c>
      <c r="J610">
        <v>-5.6512815065388779E-3</v>
      </c>
      <c r="K610">
        <v>-5.5490225177392896E-3</v>
      </c>
      <c r="L610">
        <v>-5.5494208347703546E-3</v>
      </c>
      <c r="M610">
        <v>-5.5608282710550069E-3</v>
      </c>
      <c r="N610">
        <v>-5.5636680656786647E-3</v>
      </c>
      <c r="O610">
        <v>-5.5487282190524274E-3</v>
      </c>
      <c r="P610">
        <v>-5.5454972343456027E-3</v>
      </c>
    </row>
    <row r="611" spans="1:16" x14ac:dyDescent="0.25">
      <c r="A611" s="1">
        <v>608</v>
      </c>
      <c r="B611" s="5">
        <v>-5.2431292632374397E-3</v>
      </c>
      <c r="C611">
        <v>-5.5057713270725266E-3</v>
      </c>
      <c r="D611">
        <v>-5.8439664057434908E-3</v>
      </c>
      <c r="E611" s="5">
        <v>-5.5268966567379504E-3</v>
      </c>
      <c r="F611">
        <v>-5.5267735065388799E-3</v>
      </c>
      <c r="G611">
        <v>-5.8671382549259701E-3</v>
      </c>
      <c r="H611">
        <v>-5.4779931191014566E-3</v>
      </c>
      <c r="I611">
        <v>-6.3370844918181554E-3</v>
      </c>
      <c r="J611">
        <v>-5.6522331194421016E-3</v>
      </c>
      <c r="K611">
        <v>-5.5490052891064082E-3</v>
      </c>
      <c r="L611">
        <v>-5.5494205352981767E-3</v>
      </c>
      <c r="M611">
        <v>-5.5608726936356512E-3</v>
      </c>
      <c r="N611">
        <v>-5.5638008613775897E-3</v>
      </c>
      <c r="O611">
        <v>-5.5487432364038237E-3</v>
      </c>
      <c r="P611">
        <v>-5.5454612456649508E-3</v>
      </c>
    </row>
    <row r="612" spans="1:16" x14ac:dyDescent="0.25">
      <c r="A612" s="1">
        <v>609</v>
      </c>
      <c r="B612" s="5">
        <v>-5.2421971180163004E-3</v>
      </c>
      <c r="C612">
        <v>-5.5053750694238623E-3</v>
      </c>
      <c r="D612">
        <v>-5.8465120435029043E-3</v>
      </c>
      <c r="E612" s="5">
        <v>-5.5268014589379003E-3</v>
      </c>
      <c r="F612">
        <v>-5.5269371033130734E-3</v>
      </c>
      <c r="G612">
        <v>-5.8677509129904859E-3</v>
      </c>
      <c r="H612">
        <v>-5.4784698706395211E-3</v>
      </c>
      <c r="I612">
        <v>-6.3391603122102758E-3</v>
      </c>
      <c r="J612">
        <v>-5.6531847323453288E-3</v>
      </c>
      <c r="K612">
        <v>-5.5489881567650379E-3</v>
      </c>
      <c r="L612">
        <v>-5.5494202358740046E-3</v>
      </c>
      <c r="M612">
        <v>-5.5609171162162964E-3</v>
      </c>
      <c r="N612">
        <v>-5.5639336570765139E-3</v>
      </c>
      <c r="O612">
        <v>-5.5487582537552217E-3</v>
      </c>
      <c r="P612">
        <v>-5.5454252756361152E-3</v>
      </c>
    </row>
    <row r="613" spans="1:16" x14ac:dyDescent="0.25">
      <c r="A613" s="1">
        <v>610</v>
      </c>
      <c r="B613" s="5">
        <v>-5.24126584923064E-3</v>
      </c>
      <c r="C613">
        <v>-5.5049789601622021E-3</v>
      </c>
      <c r="D613">
        <v>-5.8490545779845424E-3</v>
      </c>
      <c r="E613" s="5">
        <v>-5.52670630917944E-3</v>
      </c>
      <c r="F613">
        <v>-5.5271007000872677E-3</v>
      </c>
      <c r="G613">
        <v>-5.8683635710550016E-3</v>
      </c>
      <c r="H613">
        <v>-5.4789466221775857E-3</v>
      </c>
      <c r="I613">
        <v>-6.341236132602397E-3</v>
      </c>
      <c r="J613">
        <v>-5.6541363452485543E-3</v>
      </c>
      <c r="K613">
        <v>-5.5489711205018374E-3</v>
      </c>
      <c r="L613">
        <v>-5.5494199364978314E-3</v>
      </c>
      <c r="M613">
        <v>-5.5609615387969416E-3</v>
      </c>
      <c r="N613">
        <v>-5.564066452775439E-3</v>
      </c>
      <c r="O613">
        <v>-5.5487732711066197E-3</v>
      </c>
      <c r="P613">
        <v>-5.5453893242445986E-3</v>
      </c>
    </row>
    <row r="614" spans="1:16" x14ac:dyDescent="0.25">
      <c r="A614" s="1">
        <v>611</v>
      </c>
      <c r="B614" s="5">
        <v>-5.2403354555875803E-3</v>
      </c>
      <c r="C614">
        <v>-5.504582999204209E-3</v>
      </c>
      <c r="D614">
        <v>-5.8515940148595536E-3</v>
      </c>
      <c r="E614" s="5">
        <v>-5.5266112075247004E-3</v>
      </c>
      <c r="F614">
        <v>-5.5272642968614604E-3</v>
      </c>
      <c r="G614">
        <v>-5.8689762291195182E-3</v>
      </c>
      <c r="H614">
        <v>-5.4794233737156502E-3</v>
      </c>
      <c r="I614">
        <v>-6.3433119529945174E-3</v>
      </c>
      <c r="J614">
        <v>-5.6550879581517798E-3</v>
      </c>
      <c r="K614">
        <v>-5.5489541801040012E-3</v>
      </c>
      <c r="L614">
        <v>-5.549419637169639E-3</v>
      </c>
      <c r="M614">
        <v>-5.5610059613775869E-3</v>
      </c>
      <c r="N614">
        <v>-5.5641992484743641E-3</v>
      </c>
      <c r="O614">
        <v>-5.5487882884580177E-3</v>
      </c>
      <c r="P614">
        <v>-5.5453533914759249E-3</v>
      </c>
    </row>
    <row r="615" spans="1:16" x14ac:dyDescent="0.25">
      <c r="A615" s="1">
        <v>612</v>
      </c>
      <c r="B615" s="5">
        <v>-5.2394059357969199E-3</v>
      </c>
      <c r="C615">
        <v>-5.5041871864666128E-3</v>
      </c>
      <c r="D615">
        <v>-5.8541303597852874E-3</v>
      </c>
      <c r="E615" s="5">
        <v>-5.5265161540359597E-3</v>
      </c>
      <c r="F615">
        <v>-5.5274278936356539E-3</v>
      </c>
      <c r="G615">
        <v>-5.8695888871840339E-3</v>
      </c>
      <c r="H615">
        <v>-5.4799001252537147E-3</v>
      </c>
      <c r="I615">
        <v>-6.3453877733866369E-3</v>
      </c>
      <c r="J615">
        <v>-5.6560395710550061E-3</v>
      </c>
      <c r="K615">
        <v>-5.54893733535935E-3</v>
      </c>
      <c r="L615">
        <v>-5.5494193378894221E-3</v>
      </c>
      <c r="M615">
        <v>-5.5610503839582321E-3</v>
      </c>
      <c r="N615">
        <v>-5.5643320441732882E-3</v>
      </c>
      <c r="O615">
        <v>-5.5488033058094157E-3</v>
      </c>
      <c r="P615">
        <v>-5.5453174773156221E-3</v>
      </c>
    </row>
    <row r="616" spans="1:16" x14ac:dyDescent="0.25">
      <c r="A616" s="1">
        <v>613</v>
      </c>
      <c r="B616" s="5">
        <v>-5.2384772885712E-3</v>
      </c>
      <c r="C616">
        <v>-5.5037915218662031E-3</v>
      </c>
      <c r="D616">
        <v>-5.856663618405312E-3</v>
      </c>
      <c r="E616" s="5">
        <v>-5.5264211487755996E-3</v>
      </c>
      <c r="F616">
        <v>-5.5275914904098474E-3</v>
      </c>
      <c r="G616">
        <v>-5.8702015452485514E-3</v>
      </c>
      <c r="H616">
        <v>-5.4803768767917793E-3</v>
      </c>
      <c r="I616">
        <v>-6.347463593778759E-3</v>
      </c>
      <c r="J616">
        <v>-5.6569911839582324E-3</v>
      </c>
      <c r="K616">
        <v>-5.5489205860562423E-3</v>
      </c>
      <c r="L616">
        <v>-5.5494190386571624E-3</v>
      </c>
      <c r="M616">
        <v>-5.5610948065388773E-3</v>
      </c>
      <c r="N616">
        <v>-5.5644648398722133E-3</v>
      </c>
      <c r="O616">
        <v>-5.5488183231608128E-3</v>
      </c>
      <c r="P616">
        <v>-5.5452815817492417E-3</v>
      </c>
    </row>
    <row r="617" spans="1:16" x14ac:dyDescent="0.25">
      <c r="A617" s="1">
        <v>614</v>
      </c>
      <c r="B617" s="5">
        <v>-5.2375495126256401E-3</v>
      </c>
      <c r="C617">
        <v>-5.5033960053198347E-3</v>
      </c>
      <c r="D617">
        <v>-5.8591937963494781E-3</v>
      </c>
      <c r="E617" s="5">
        <v>-5.5263261918060899E-3</v>
      </c>
      <c r="F617">
        <v>-5.5277550871840409E-3</v>
      </c>
      <c r="G617">
        <v>-5.8708142033130663E-3</v>
      </c>
      <c r="H617">
        <v>-5.4808536283298438E-3</v>
      </c>
      <c r="I617">
        <v>-6.3495394141708777E-3</v>
      </c>
      <c r="J617">
        <v>-5.6579427968614579E-3</v>
      </c>
      <c r="K617">
        <v>-5.54890393198365E-3</v>
      </c>
      <c r="L617">
        <v>-5.5494187394728558E-3</v>
      </c>
      <c r="M617">
        <v>-5.5611392291195216E-3</v>
      </c>
      <c r="N617">
        <v>-5.5645976355711384E-3</v>
      </c>
      <c r="O617">
        <v>-5.5488333405122109E-3</v>
      </c>
      <c r="P617">
        <v>-5.5452457047623473E-3</v>
      </c>
    </row>
    <row r="618" spans="1:16" x14ac:dyDescent="0.25">
      <c r="A618" s="1">
        <v>615</v>
      </c>
      <c r="B618" s="5">
        <v>-5.2366226066781598E-3</v>
      </c>
      <c r="C618">
        <v>-5.5030006367444177E-3</v>
      </c>
      <c r="D618">
        <v>-5.8617208992339494E-3</v>
      </c>
      <c r="E618" s="5">
        <v>-5.5262312831900404E-3</v>
      </c>
      <c r="F618">
        <v>-5.5279186839582353E-3</v>
      </c>
      <c r="G618">
        <v>-5.8714268613775829E-3</v>
      </c>
      <c r="H618">
        <v>-5.4813303798679084E-3</v>
      </c>
      <c r="I618">
        <v>-6.3516152345629963E-3</v>
      </c>
      <c r="J618">
        <v>-5.6588944097646834E-3</v>
      </c>
      <c r="K618">
        <v>-5.5488873729310981E-3</v>
      </c>
      <c r="L618">
        <v>-5.5494184403364864E-3</v>
      </c>
      <c r="M618">
        <v>-5.5611836517001677E-3</v>
      </c>
      <c r="N618">
        <v>-5.5647304312700626E-3</v>
      </c>
      <c r="O618">
        <v>-5.5488483578636089E-3</v>
      </c>
      <c r="P618">
        <v>-5.5452098463405174E-3</v>
      </c>
    </row>
    <row r="619" spans="1:16" x14ac:dyDescent="0.25">
      <c r="A619" s="1">
        <v>616</v>
      </c>
      <c r="B619" s="5">
        <v>-5.2356965694493702E-3</v>
      </c>
      <c r="C619">
        <v>-5.5026054160569344E-3</v>
      </c>
      <c r="D619">
        <v>-5.8642449326612453E-3</v>
      </c>
      <c r="E619" s="5">
        <v>-5.5261364229901699E-3</v>
      </c>
      <c r="F619">
        <v>-5.5280822807324279E-3</v>
      </c>
      <c r="G619">
        <v>-5.8720395194420986E-3</v>
      </c>
      <c r="H619">
        <v>-5.4818071314059729E-3</v>
      </c>
      <c r="I619">
        <v>-6.3536910549551184E-3</v>
      </c>
      <c r="J619">
        <v>-5.6598460226679097E-3</v>
      </c>
      <c r="K619">
        <v>-5.548870908688692E-3</v>
      </c>
      <c r="L619">
        <v>-5.5494181412480423E-3</v>
      </c>
      <c r="M619">
        <v>-5.5612280742808129E-3</v>
      </c>
      <c r="N619">
        <v>-5.5648632269689868E-3</v>
      </c>
      <c r="O619">
        <v>-5.5488633752150069E-3</v>
      </c>
      <c r="P619">
        <v>-5.5451740064693441E-3</v>
      </c>
    </row>
    <row r="620" spans="1:16" x14ac:dyDescent="0.25">
      <c r="A620" s="1">
        <v>617</v>
      </c>
      <c r="B620" s="5">
        <v>-5.2347713996625401E-3</v>
      </c>
      <c r="C620">
        <v>-5.5022103431744207E-3</v>
      </c>
      <c r="D620">
        <v>-5.8667659022202867E-3</v>
      </c>
      <c r="E620" s="5">
        <v>-5.5260416112693101E-3</v>
      </c>
      <c r="F620">
        <v>-5.5282458775066223E-3</v>
      </c>
      <c r="G620">
        <v>-5.8726521775066152E-3</v>
      </c>
      <c r="H620">
        <v>-5.4822838829440366E-3</v>
      </c>
      <c r="I620">
        <v>-6.3557668753472388E-3</v>
      </c>
      <c r="J620">
        <v>-5.6607976355711352E-3</v>
      </c>
      <c r="K620">
        <v>-5.5488545390470941E-3</v>
      </c>
      <c r="L620">
        <v>-5.5494178422075147E-3</v>
      </c>
      <c r="M620">
        <v>-5.5612724968614581E-3</v>
      </c>
      <c r="N620">
        <v>-5.5649960226679127E-3</v>
      </c>
      <c r="O620">
        <v>-5.5488783925664049E-3</v>
      </c>
      <c r="P620">
        <v>-5.5451381851344388E-3</v>
      </c>
    </row>
    <row r="621" spans="1:16" x14ac:dyDescent="0.25">
      <c r="A621" s="1">
        <v>618</v>
      </c>
      <c r="B621" s="5">
        <v>-5.2338470960436399E-3</v>
      </c>
      <c r="C621">
        <v>-5.5018154180139769E-3</v>
      </c>
      <c r="D621">
        <v>-5.8692838134864296E-3</v>
      </c>
      <c r="E621" s="5">
        <v>-5.5259468480904099E-3</v>
      </c>
      <c r="F621">
        <v>-5.5284094742808158E-3</v>
      </c>
      <c r="G621">
        <v>-5.873264835571131E-3</v>
      </c>
      <c r="H621">
        <v>-5.482760634482102E-3</v>
      </c>
      <c r="I621">
        <v>-6.3578426957393566E-3</v>
      </c>
      <c r="J621">
        <v>-5.6617492484743607E-3</v>
      </c>
      <c r="K621">
        <v>-5.5488382637975649E-3</v>
      </c>
      <c r="L621">
        <v>-5.5494175432148898E-3</v>
      </c>
      <c r="M621">
        <v>-5.5613169194421034E-3</v>
      </c>
      <c r="N621">
        <v>-5.5651288183668369E-3</v>
      </c>
      <c r="O621">
        <v>-5.5488934099178029E-3</v>
      </c>
      <c r="P621">
        <v>-5.5451023823214216E-3</v>
      </c>
    </row>
    <row r="622" spans="1:16" x14ac:dyDescent="0.25">
      <c r="A622" s="1">
        <v>619</v>
      </c>
      <c r="B622" s="5">
        <v>-5.2329236573212803E-3</v>
      </c>
      <c r="C622">
        <v>-5.5014206404927707E-3</v>
      </c>
      <c r="D622">
        <v>-5.8717986720215184E-3</v>
      </c>
      <c r="E622" s="5">
        <v>-5.5258521335165203E-3</v>
      </c>
      <c r="F622">
        <v>-5.5285730710550093E-3</v>
      </c>
      <c r="G622">
        <v>-5.8738774936356467E-3</v>
      </c>
      <c r="H622">
        <v>-5.4832373860201657E-3</v>
      </c>
      <c r="I622">
        <v>-6.3599185161314761E-3</v>
      </c>
      <c r="J622">
        <v>-5.662700861377587E-3</v>
      </c>
      <c r="K622">
        <v>-5.5488220827318944E-3</v>
      </c>
      <c r="L622">
        <v>-5.549417244270158E-3</v>
      </c>
      <c r="M622">
        <v>-5.5613613420227486E-3</v>
      </c>
      <c r="N622">
        <v>-5.5652616140657611E-3</v>
      </c>
      <c r="O622">
        <v>-5.5489084272692009E-3</v>
      </c>
      <c r="P622">
        <v>-5.5450665980159349E-3</v>
      </c>
    </row>
    <row r="623" spans="1:16" x14ac:dyDescent="0.25">
      <c r="A623" s="1">
        <v>620</v>
      </c>
      <c r="B623" s="5">
        <v>-5.2320010822267202E-3</v>
      </c>
      <c r="C623">
        <v>-5.5010260105280229E-3</v>
      </c>
      <c r="D623">
        <v>-5.8743104833739084E-3</v>
      </c>
      <c r="E623" s="5">
        <v>-5.5257574676108199E-3</v>
      </c>
      <c r="F623">
        <v>-5.5287366678292028E-3</v>
      </c>
      <c r="G623">
        <v>-5.8744901517001633E-3</v>
      </c>
      <c r="H623">
        <v>-5.4837141375582302E-3</v>
      </c>
      <c r="I623">
        <v>-6.3619943365235991E-3</v>
      </c>
      <c r="J623">
        <v>-5.6636524742808133E-3</v>
      </c>
      <c r="K623">
        <v>-5.5488059956424699E-3</v>
      </c>
      <c r="L623">
        <v>-5.5494169453733054E-3</v>
      </c>
      <c r="M623">
        <v>-5.5614057646033938E-3</v>
      </c>
      <c r="N623">
        <v>-5.565394409764687E-3</v>
      </c>
      <c r="O623">
        <v>-5.548923444620598E-3</v>
      </c>
      <c r="P623">
        <v>-5.5450308322036266E-3</v>
      </c>
    </row>
    <row r="624" spans="1:16" x14ac:dyDescent="0.25">
      <c r="A624" s="1">
        <v>621</v>
      </c>
      <c r="B624" s="5">
        <v>-5.2310793694938899E-3</v>
      </c>
      <c r="C624">
        <v>-5.500631528037021E-3</v>
      </c>
      <c r="D624">
        <v>-5.8768192530785279E-3</v>
      </c>
      <c r="E624" s="5">
        <v>-5.5256628504365898E-3</v>
      </c>
      <c r="F624">
        <v>-5.5289002646033954E-3</v>
      </c>
      <c r="G624">
        <v>-5.8751028097646799E-3</v>
      </c>
      <c r="H624">
        <v>-5.4841908890962947E-3</v>
      </c>
      <c r="I624">
        <v>-6.3640701569157203E-3</v>
      </c>
      <c r="J624">
        <v>-5.6646040871840379E-3</v>
      </c>
      <c r="K624">
        <v>-5.5487900023222271E-3</v>
      </c>
      <c r="L624">
        <v>-5.5494166465243208E-3</v>
      </c>
      <c r="M624">
        <v>-5.5614501871840381E-3</v>
      </c>
      <c r="N624">
        <v>-5.5655272054636112E-3</v>
      </c>
      <c r="O624">
        <v>-5.548938461971996E-3</v>
      </c>
      <c r="P624">
        <v>-5.5449950848701704E-3</v>
      </c>
    </row>
    <row r="625" spans="1:16" x14ac:dyDescent="0.25">
      <c r="A625" s="1">
        <v>622</v>
      </c>
      <c r="B625" s="5">
        <v>-5.2301585178593296E-3</v>
      </c>
      <c r="C625">
        <v>-5.500237192937114E-3</v>
      </c>
      <c r="D625">
        <v>-5.879324986656902E-3</v>
      </c>
      <c r="E625" s="5">
        <v>-5.5255682820572498E-3</v>
      </c>
      <c r="F625">
        <v>-5.5290638613775898E-3</v>
      </c>
      <c r="G625">
        <v>-5.8757154678291956E-3</v>
      </c>
      <c r="H625">
        <v>-5.4846676406343602E-3</v>
      </c>
      <c r="I625">
        <v>-6.366145977307839E-3</v>
      </c>
      <c r="J625">
        <v>-5.6655557000872643E-3</v>
      </c>
      <c r="K625">
        <v>-5.5487741025646671E-3</v>
      </c>
      <c r="L625">
        <v>-5.5494163477231963E-3</v>
      </c>
      <c r="M625">
        <v>-5.5614946097646842E-3</v>
      </c>
      <c r="N625">
        <v>-5.5656600011625354E-3</v>
      </c>
      <c r="O625">
        <v>-5.548953479323394E-3</v>
      </c>
      <c r="P625">
        <v>-5.5449593560012436E-3</v>
      </c>
    </row>
    <row r="626" spans="1:16" x14ac:dyDescent="0.25">
      <c r="A626" s="1">
        <v>623</v>
      </c>
      <c r="B626" s="5">
        <v>-5.22923852606223E-3</v>
      </c>
      <c r="C626">
        <v>-5.4998430051457154E-3</v>
      </c>
      <c r="D626">
        <v>-5.8818276896172028E-3</v>
      </c>
      <c r="E626" s="5">
        <v>-5.5254737625363001E-3</v>
      </c>
      <c r="F626">
        <v>-5.5292274581517833E-3</v>
      </c>
      <c r="G626">
        <v>-5.8763281258937122E-3</v>
      </c>
      <c r="H626">
        <v>-5.4851443921724247E-3</v>
      </c>
      <c r="I626">
        <v>-6.3682217976999576E-3</v>
      </c>
      <c r="J626">
        <v>-5.6665073129904906E-3</v>
      </c>
      <c r="K626">
        <v>-5.5487582961638443E-3</v>
      </c>
      <c r="L626">
        <v>-5.5494160489699164E-3</v>
      </c>
      <c r="M626">
        <v>-5.5615390323453294E-3</v>
      </c>
      <c r="N626">
        <v>-5.5657927968614596E-3</v>
      </c>
      <c r="O626">
        <v>-5.548968496674792E-3</v>
      </c>
      <c r="P626">
        <v>-5.5449236455825468E-3</v>
      </c>
    </row>
    <row r="627" spans="1:16" x14ac:dyDescent="0.25">
      <c r="A627" s="1">
        <v>624</v>
      </c>
      <c r="B627" s="5">
        <v>-5.2283193928444101E-3</v>
      </c>
      <c r="C627">
        <v>-5.499448964580292E-3</v>
      </c>
      <c r="D627">
        <v>-5.8843273674542831E-3</v>
      </c>
      <c r="E627" s="5">
        <v>-5.5253792919374E-3</v>
      </c>
      <c r="F627">
        <v>-5.5293910549259768E-3</v>
      </c>
      <c r="G627">
        <v>-5.876940783958228E-3</v>
      </c>
      <c r="H627">
        <v>-5.4856211437104892E-3</v>
      </c>
      <c r="I627">
        <v>-6.3702976180920797E-3</v>
      </c>
      <c r="J627">
        <v>-5.6674589258937161E-3</v>
      </c>
      <c r="K627">
        <v>-5.5487425829143806E-3</v>
      </c>
      <c r="L627">
        <v>-5.5494157502644706E-3</v>
      </c>
      <c r="M627">
        <v>-5.5615834549259738E-3</v>
      </c>
      <c r="N627">
        <v>-5.5659255925603864E-3</v>
      </c>
      <c r="O627">
        <v>-5.5489835140261892E-3</v>
      </c>
      <c r="P627">
        <v>-5.5448879535997912E-3</v>
      </c>
    </row>
    <row r="628" spans="1:16" x14ac:dyDescent="0.25">
      <c r="A628" s="1">
        <v>625</v>
      </c>
      <c r="B628" s="5">
        <v>-5.2274011169502997E-3</v>
      </c>
      <c r="C628">
        <v>-5.4990550711583831E-3</v>
      </c>
      <c r="D628">
        <v>-5.8868240256497251E-3</v>
      </c>
      <c r="E628" s="5">
        <v>-5.5252848703242798E-3</v>
      </c>
      <c r="F628">
        <v>-5.5295546517001703E-3</v>
      </c>
      <c r="G628">
        <v>-5.8775534420227437E-3</v>
      </c>
      <c r="H628">
        <v>-5.4860978952485538E-3</v>
      </c>
      <c r="I628">
        <v>-6.372373438484201E-3</v>
      </c>
      <c r="J628">
        <v>-5.6684105387969424E-3</v>
      </c>
      <c r="K628">
        <v>-5.5487269626114371E-3</v>
      </c>
      <c r="L628">
        <v>-5.5494154516068477E-3</v>
      </c>
      <c r="M628">
        <v>-5.561627877506619E-3</v>
      </c>
      <c r="N628">
        <v>-5.5660583882593097E-3</v>
      </c>
      <c r="O628">
        <v>-5.5489985313775872E-3</v>
      </c>
      <c r="P628">
        <v>-5.5448522800387052E-3</v>
      </c>
    </row>
    <row r="629" spans="1:16" x14ac:dyDescent="0.25">
      <c r="A629" s="1">
        <v>626</v>
      </c>
      <c r="B629" s="5">
        <v>-5.2264836971269296E-3</v>
      </c>
      <c r="C629">
        <v>-5.4986613247975814E-3</v>
      </c>
      <c r="D629">
        <v>-5.8893176696718707E-3</v>
      </c>
      <c r="E629" s="5">
        <v>-5.5251904977608101E-3</v>
      </c>
      <c r="F629">
        <v>-5.5297182484743638E-3</v>
      </c>
      <c r="G629">
        <v>-5.8781661000872603E-3</v>
      </c>
      <c r="H629">
        <v>-5.4865746467866183E-3</v>
      </c>
      <c r="I629">
        <v>-6.3744492588763196E-3</v>
      </c>
      <c r="J629">
        <v>-5.6693621517001679E-3</v>
      </c>
      <c r="K629">
        <v>-5.5487114350507476E-3</v>
      </c>
      <c r="L629">
        <v>-5.5494151529970372E-3</v>
      </c>
      <c r="M629">
        <v>-5.5616723000872642E-3</v>
      </c>
      <c r="N629">
        <v>-5.5661911839582348E-3</v>
      </c>
      <c r="O629">
        <v>-5.5490135487289852E-3</v>
      </c>
      <c r="P629">
        <v>-5.5448166248850284E-3</v>
      </c>
    </row>
    <row r="630" spans="1:16" x14ac:dyDescent="0.25">
      <c r="A630" s="1">
        <v>627</v>
      </c>
      <c r="B630" s="5">
        <v>-5.2255671321239398E-3</v>
      </c>
      <c r="C630">
        <v>-5.4982677254155421E-3</v>
      </c>
      <c r="D630">
        <v>-5.8918083049758676E-3</v>
      </c>
      <c r="E630" s="5">
        <v>-5.5250961743109903E-3</v>
      </c>
      <c r="F630">
        <v>-5.5298818452485573E-3</v>
      </c>
      <c r="G630">
        <v>-5.878778758151776E-3</v>
      </c>
      <c r="H630">
        <v>-5.4870513983246829E-3</v>
      </c>
      <c r="I630">
        <v>-6.3765250792684417E-3</v>
      </c>
      <c r="J630">
        <v>-5.6703137646033934E-3</v>
      </c>
      <c r="K630">
        <v>-5.5486960000286035E-3</v>
      </c>
      <c r="L630">
        <v>-5.5494148544350261E-3</v>
      </c>
      <c r="M630">
        <v>-5.5617167226679094E-3</v>
      </c>
      <c r="N630">
        <v>-5.5663239796571598E-3</v>
      </c>
      <c r="O630">
        <v>-5.5490285660803832E-3</v>
      </c>
      <c r="P630">
        <v>-5.544780988124518E-3</v>
      </c>
    </row>
    <row r="631" spans="1:16" x14ac:dyDescent="0.25">
      <c r="A631" s="1">
        <v>628</v>
      </c>
      <c r="B631" s="5">
        <v>-5.2246514206935697E-3</v>
      </c>
      <c r="C631">
        <v>-5.497874272929984E-3</v>
      </c>
      <c r="D631">
        <v>-5.8942959370037072E-3</v>
      </c>
      <c r="E631" s="5">
        <v>-5.5250019000389096E-3</v>
      </c>
      <c r="F631">
        <v>-5.5300454420227508E-3</v>
      </c>
      <c r="G631">
        <v>-5.8793914162162926E-3</v>
      </c>
      <c r="H631">
        <v>-5.4875281498627474E-3</v>
      </c>
      <c r="I631">
        <v>-6.3786008996605604E-3</v>
      </c>
      <c r="J631">
        <v>-5.6712653775066188E-3</v>
      </c>
      <c r="K631">
        <v>-5.5486806573418097E-3</v>
      </c>
      <c r="L631">
        <v>-5.549414555920805E-3</v>
      </c>
      <c r="M631">
        <v>-5.5617611452485546E-3</v>
      </c>
      <c r="N631">
        <v>-5.566456775356084E-3</v>
      </c>
      <c r="O631">
        <v>-5.5490435834317812E-3</v>
      </c>
      <c r="P631">
        <v>-5.5447453697429474E-3</v>
      </c>
    </row>
    <row r="632" spans="1:16" x14ac:dyDescent="0.25">
      <c r="A632" s="1">
        <v>629</v>
      </c>
      <c r="B632" s="5">
        <v>-5.22373656159064E-3</v>
      </c>
      <c r="C632">
        <v>-5.4974809672586932E-3</v>
      </c>
      <c r="D632">
        <v>-5.8967805711842656E-3</v>
      </c>
      <c r="E632" s="5">
        <v>-5.5249076750087901E-3</v>
      </c>
      <c r="F632">
        <v>-5.5302090387969443E-3</v>
      </c>
      <c r="G632">
        <v>-5.8800040742808084E-3</v>
      </c>
      <c r="H632">
        <v>-5.4880049014008111E-3</v>
      </c>
      <c r="I632">
        <v>-6.380676720052679E-3</v>
      </c>
      <c r="J632">
        <v>-5.6722169904098452E-3</v>
      </c>
      <c r="K632">
        <v>-5.548665406787767E-3</v>
      </c>
      <c r="L632">
        <v>-5.5494142574543581E-3</v>
      </c>
      <c r="M632">
        <v>-5.5618055678291999E-3</v>
      </c>
      <c r="N632">
        <v>-5.5665895710550082E-3</v>
      </c>
      <c r="O632">
        <v>-5.5490586007831792E-3</v>
      </c>
      <c r="P632">
        <v>-5.5447097697260981E-3</v>
      </c>
    </row>
    <row r="633" spans="1:16" x14ac:dyDescent="0.25">
      <c r="A633" s="1">
        <v>630</v>
      </c>
      <c r="B633" s="5">
        <v>-5.22282255357255E-3</v>
      </c>
      <c r="C633">
        <v>-5.4970878083195037E-3</v>
      </c>
      <c r="D633">
        <v>-5.8992622129333426E-3</v>
      </c>
      <c r="E633" s="5">
        <v>-5.5248134992849701E-3</v>
      </c>
      <c r="F633">
        <v>-5.5303726355711378E-3</v>
      </c>
      <c r="G633">
        <v>-5.880616732345325E-3</v>
      </c>
      <c r="H633">
        <v>-5.4884816529388756E-3</v>
      </c>
      <c r="I633">
        <v>-6.3827525404447994E-3</v>
      </c>
      <c r="J633">
        <v>-5.6731686033130706E-3</v>
      </c>
      <c r="K633">
        <v>-5.5486502481643819E-3</v>
      </c>
      <c r="L633">
        <v>-5.5494139590356794E-3</v>
      </c>
      <c r="M633">
        <v>-5.5618499904098451E-3</v>
      </c>
      <c r="N633">
        <v>-5.5667223667539342E-3</v>
      </c>
      <c r="O633">
        <v>-5.5490736181345772E-3</v>
      </c>
      <c r="P633">
        <v>-5.5446741880597738E-3</v>
      </c>
    </row>
    <row r="634" spans="1:16" x14ac:dyDescent="0.25">
      <c r="A634" s="1">
        <v>631</v>
      </c>
      <c r="B634" s="5">
        <v>-5.2219093953992804E-3</v>
      </c>
      <c r="C634">
        <v>-5.4966947960303197E-3</v>
      </c>
      <c r="D634">
        <v>-5.9017408676536997E-3</v>
      </c>
      <c r="E634" s="5">
        <v>-5.5247193729318998E-3</v>
      </c>
      <c r="F634">
        <v>-5.5305362323453313E-3</v>
      </c>
      <c r="G634">
        <v>-5.8812293904098407E-3</v>
      </c>
      <c r="H634">
        <v>-5.4889584044769402E-3</v>
      </c>
      <c r="I634">
        <v>-6.3848283608369189E-3</v>
      </c>
      <c r="J634">
        <v>-5.6741202162162961E-3</v>
      </c>
      <c r="K634">
        <v>-5.5486351812701349E-3</v>
      </c>
      <c r="L634">
        <v>-5.5494136606647534E-3</v>
      </c>
      <c r="M634">
        <v>-5.5618944129904903E-3</v>
      </c>
      <c r="N634">
        <v>-5.5668551624528584E-3</v>
      </c>
      <c r="O634">
        <v>-5.5490886354859744E-3</v>
      </c>
      <c r="P634">
        <v>-5.5446386247297889E-3</v>
      </c>
    </row>
    <row r="635" spans="1:16" x14ac:dyDescent="0.25">
      <c r="A635" s="1">
        <v>632</v>
      </c>
      <c r="B635" s="5">
        <v>-5.2209970858333697E-3</v>
      </c>
      <c r="C635">
        <v>-5.4963019303091052E-3</v>
      </c>
      <c r="D635">
        <v>-5.9042165407350994E-3</v>
      </c>
      <c r="E635" s="5">
        <v>-5.5246252960141498E-3</v>
      </c>
      <c r="F635">
        <v>-5.5306998291195248E-3</v>
      </c>
      <c r="G635">
        <v>-5.8818420484743573E-3</v>
      </c>
      <c r="H635">
        <v>-5.4894351560150047E-3</v>
      </c>
      <c r="I635">
        <v>-6.3869041812290401E-3</v>
      </c>
      <c r="J635">
        <v>-5.6750718291195216E-3</v>
      </c>
      <c r="K635">
        <v>-5.5486202059040262E-3</v>
      </c>
      <c r="L635">
        <v>-5.5494133623415704E-3</v>
      </c>
      <c r="M635">
        <v>-5.5619388355711346E-3</v>
      </c>
      <c r="N635">
        <v>-5.5669879581517834E-3</v>
      </c>
      <c r="O635">
        <v>-5.5491036528373724E-3</v>
      </c>
      <c r="P635">
        <v>-5.5446030797219733E-3</v>
      </c>
    </row>
    <row r="636" spans="1:16" x14ac:dyDescent="0.25">
      <c r="A636" s="1">
        <v>633</v>
      </c>
      <c r="B636" s="5">
        <v>-5.2200856236399203E-3</v>
      </c>
      <c r="C636">
        <v>-5.495909211073886E-3</v>
      </c>
      <c r="D636">
        <v>-5.9066892375543448E-3</v>
      </c>
      <c r="E636" s="5">
        <v>-5.5245312685964203E-3</v>
      </c>
      <c r="F636">
        <v>-5.5308634258937183E-3</v>
      </c>
      <c r="G636">
        <v>-5.882454706538873E-3</v>
      </c>
      <c r="H636">
        <v>-5.4899119075530693E-3</v>
      </c>
      <c r="I636">
        <v>-6.3889800016211614E-3</v>
      </c>
      <c r="J636">
        <v>-5.6760234420227488E-3</v>
      </c>
      <c r="K636">
        <v>-5.548605321865626E-3</v>
      </c>
      <c r="L636">
        <v>-5.54941306406612E-3</v>
      </c>
      <c r="M636">
        <v>-5.5619832581517807E-3</v>
      </c>
      <c r="N636">
        <v>-5.5671207538507076E-3</v>
      </c>
      <c r="O636">
        <v>-5.5491186701887704E-3</v>
      </c>
      <c r="P636">
        <v>-5.54456755302217E-3</v>
      </c>
    </row>
    <row r="637" spans="1:16" x14ac:dyDescent="0.25">
      <c r="A637" s="1">
        <v>634</v>
      </c>
      <c r="B637" s="5">
        <v>-5.2191750075865802E-3</v>
      </c>
      <c r="C637">
        <v>-5.4955166382427457E-3</v>
      </c>
      <c r="D637">
        <v>-5.9091589634753198E-3</v>
      </c>
      <c r="E637" s="5">
        <v>-5.5244372907434997E-3</v>
      </c>
      <c r="F637">
        <v>-5.5310270226679127E-3</v>
      </c>
      <c r="G637">
        <v>-5.8830673646033888E-3</v>
      </c>
      <c r="H637">
        <v>-5.4903886590911347E-3</v>
      </c>
      <c r="I637">
        <v>-6.3910558220132826E-3</v>
      </c>
      <c r="J637">
        <v>-5.6769750549259743E-3</v>
      </c>
      <c r="K637">
        <v>-5.548590528955016E-3</v>
      </c>
      <c r="L637">
        <v>-5.5494127658383876E-3</v>
      </c>
      <c r="M637">
        <v>-5.5620276807324259E-3</v>
      </c>
      <c r="N637">
        <v>-5.5672535495496327E-3</v>
      </c>
      <c r="O637">
        <v>-5.5491336875401684E-3</v>
      </c>
      <c r="P637">
        <v>-5.54453204461624E-3</v>
      </c>
    </row>
    <row r="638" spans="1:16" x14ac:dyDescent="0.25">
      <c r="A638" s="1">
        <v>635</v>
      </c>
      <c r="B638" s="5">
        <v>-5.2182652364435398E-3</v>
      </c>
      <c r="C638">
        <v>-5.4951242117338341E-3</v>
      </c>
      <c r="D638">
        <v>-5.9116257238490269E-3</v>
      </c>
      <c r="E638" s="5">
        <v>-5.5243433625203403E-3</v>
      </c>
      <c r="F638">
        <v>-5.5311906194421053E-3</v>
      </c>
      <c r="G638">
        <v>-5.8836800226679054E-3</v>
      </c>
      <c r="H638">
        <v>-5.4908654106291992E-3</v>
      </c>
      <c r="I638">
        <v>-6.393131642405403E-3</v>
      </c>
      <c r="J638">
        <v>-5.6779266678291997E-3</v>
      </c>
      <c r="K638">
        <v>-5.5485758269728288E-3</v>
      </c>
      <c r="L638">
        <v>-5.5494124676583653E-3</v>
      </c>
      <c r="M638">
        <v>-5.5620721033130711E-3</v>
      </c>
      <c r="N638">
        <v>-5.5673863452485569E-3</v>
      </c>
      <c r="O638">
        <v>-5.5491487048915664E-3</v>
      </c>
      <c r="P638">
        <v>-5.5444965544900549E-3</v>
      </c>
    </row>
    <row r="639" spans="1:16" x14ac:dyDescent="0.25">
      <c r="A639" s="1">
        <v>636</v>
      </c>
      <c r="B639" s="5">
        <v>-5.21735630898353E-3</v>
      </c>
      <c r="C639">
        <v>-5.4947319314653589E-3</v>
      </c>
      <c r="D639">
        <v>-5.9140895240136267E-3</v>
      </c>
      <c r="E639" s="5">
        <v>-5.5242494839919803E-3</v>
      </c>
      <c r="F639">
        <v>-5.5313542162162997E-3</v>
      </c>
      <c r="G639">
        <v>-5.8842926807324211E-3</v>
      </c>
      <c r="H639">
        <v>-5.4913421621672629E-3</v>
      </c>
      <c r="I639">
        <v>-6.3952074627975234E-3</v>
      </c>
      <c r="J639">
        <v>-5.6788782807324261E-3</v>
      </c>
      <c r="K639">
        <v>-5.5485612157202329E-3</v>
      </c>
      <c r="L639">
        <v>-5.5494121695260374E-3</v>
      </c>
      <c r="M639">
        <v>-5.5621165258937146E-3</v>
      </c>
      <c r="N639">
        <v>-5.5675191409474819E-3</v>
      </c>
      <c r="O639">
        <v>-5.5491637222429644E-3</v>
      </c>
      <c r="P639">
        <v>-5.5444610826295036E-3</v>
      </c>
    </row>
    <row r="640" spans="1:16" x14ac:dyDescent="0.25">
      <c r="A640" s="1">
        <v>637</v>
      </c>
      <c r="B640" s="5">
        <v>-5.2164482239818203E-3</v>
      </c>
      <c r="C640">
        <v>-5.4943397973555861E-3</v>
      </c>
      <c r="D640">
        <v>-5.9165503692944731E-3</v>
      </c>
      <c r="E640" s="5">
        <v>-5.5241556552235796E-3</v>
      </c>
      <c r="F640">
        <v>-5.5315178129904923E-3</v>
      </c>
      <c r="G640">
        <v>-5.8849053387969377E-3</v>
      </c>
      <c r="H640">
        <v>-5.4918189137053274E-3</v>
      </c>
      <c r="I640">
        <v>-6.3972832831896411E-3</v>
      </c>
      <c r="J640">
        <v>-5.6798298936356507E-3</v>
      </c>
      <c r="K640">
        <v>-5.5485466949989279E-3</v>
      </c>
      <c r="L640">
        <v>-5.5494118714413971E-3</v>
      </c>
      <c r="M640">
        <v>-5.5621609484743616E-3</v>
      </c>
      <c r="N640">
        <v>-5.567651936646407E-3</v>
      </c>
      <c r="O640">
        <v>-5.5491787395943624E-3</v>
      </c>
      <c r="P640">
        <v>-5.5444256290204889E-3</v>
      </c>
    </row>
    <row r="641" spans="1:16" x14ac:dyDescent="0.25">
      <c r="A641" s="1">
        <v>638</v>
      </c>
      <c r="B641" s="5">
        <v>-5.2155409802161897E-3</v>
      </c>
      <c r="C641">
        <v>-5.4939478093228499E-3</v>
      </c>
      <c r="D641">
        <v>-5.9190082650041548E-3</v>
      </c>
      <c r="E641" s="5">
        <v>-5.5240618762804304E-3</v>
      </c>
      <c r="F641">
        <v>-5.5316814097646867E-3</v>
      </c>
      <c r="G641">
        <v>-5.8855179968614543E-3</v>
      </c>
      <c r="H641">
        <v>-5.492295665243392E-3</v>
      </c>
      <c r="I641">
        <v>-6.3993591035817624E-3</v>
      </c>
      <c r="J641">
        <v>-5.680781506538877E-3</v>
      </c>
      <c r="K641">
        <v>-5.5485322646111491E-3</v>
      </c>
      <c r="L641">
        <v>-5.5494115734044296E-3</v>
      </c>
      <c r="M641">
        <v>-5.5622053710550059E-3</v>
      </c>
      <c r="N641">
        <v>-5.5677847323453312E-3</v>
      </c>
      <c r="O641">
        <v>-5.5491937569457604E-3</v>
      </c>
      <c r="P641">
        <v>-5.5443901936489274E-3</v>
      </c>
    </row>
    <row r="642" spans="1:16" x14ac:dyDescent="0.25">
      <c r="A642" s="1">
        <v>639</v>
      </c>
      <c r="B642" s="5">
        <v>-5.2146345764669403E-3</v>
      </c>
      <c r="C642">
        <v>-5.4935559672855362E-3</v>
      </c>
      <c r="D642">
        <v>-5.921463216442535E-3</v>
      </c>
      <c r="E642" s="5">
        <v>-5.5239681472279397E-3</v>
      </c>
      <c r="F642">
        <v>-5.5318450065388802E-3</v>
      </c>
      <c r="G642">
        <v>-5.8861306549259692E-3</v>
      </c>
      <c r="H642">
        <v>-5.4927724167814574E-3</v>
      </c>
      <c r="I642">
        <v>-6.4014349239738828E-3</v>
      </c>
      <c r="J642">
        <v>-5.6817331194421034E-3</v>
      </c>
      <c r="K642">
        <v>-5.5485179243596706E-3</v>
      </c>
      <c r="L642">
        <v>-5.5494112754151254E-3</v>
      </c>
      <c r="M642">
        <v>-5.562249793635652E-3</v>
      </c>
      <c r="N642">
        <v>-5.5679175280442562E-3</v>
      </c>
      <c r="O642">
        <v>-5.5492087742971584E-3</v>
      </c>
      <c r="P642">
        <v>-5.5443547765007496E-3</v>
      </c>
    </row>
    <row r="643" spans="1:16" x14ac:dyDescent="0.25">
      <c r="A643" s="1">
        <v>640</v>
      </c>
      <c r="B643" s="5">
        <v>-5.2137290115168702E-3</v>
      </c>
      <c r="C643">
        <v>-5.493164271162098E-3</v>
      </c>
      <c r="D643">
        <v>-5.9239152288967844E-3</v>
      </c>
      <c r="E643" s="5">
        <v>-5.5238744681316296E-3</v>
      </c>
      <c r="F643">
        <v>-5.5320086033130728E-3</v>
      </c>
      <c r="G643">
        <v>-5.8867433129904858E-3</v>
      </c>
      <c r="H643">
        <v>-5.493249168319521E-3</v>
      </c>
      <c r="I643">
        <v>-6.403510744366004E-3</v>
      </c>
      <c r="J643">
        <v>-5.6826847323453288E-3</v>
      </c>
      <c r="K643">
        <v>-5.5485036740477705E-3</v>
      </c>
      <c r="L643">
        <v>-5.5494109774734722E-3</v>
      </c>
      <c r="M643">
        <v>-5.5622942162162963E-3</v>
      </c>
      <c r="N643">
        <v>-5.5680503237431813E-3</v>
      </c>
      <c r="O643">
        <v>-5.5492237916485564E-3</v>
      </c>
      <c r="P643">
        <v>-5.5443193775619034E-3</v>
      </c>
    </row>
    <row r="644" spans="1:16" x14ac:dyDescent="0.25">
      <c r="A644" s="1">
        <v>641</v>
      </c>
      <c r="B644" s="5">
        <v>-5.2128242841512898E-3</v>
      </c>
      <c r="C644">
        <v>-5.492772720871052E-3</v>
      </c>
      <c r="D644">
        <v>-5.9263643076414201E-3</v>
      </c>
      <c r="E644" s="5">
        <v>-5.52378083905715E-3</v>
      </c>
      <c r="F644">
        <v>-5.5321722000872672E-3</v>
      </c>
      <c r="G644">
        <v>-5.8873559710550024E-3</v>
      </c>
      <c r="H644">
        <v>-5.4937259198575856E-3</v>
      </c>
      <c r="I644">
        <v>-6.4055865647581244E-3</v>
      </c>
      <c r="J644">
        <v>-5.6836363452485543E-3</v>
      </c>
      <c r="K644">
        <v>-5.5484895134792715E-3</v>
      </c>
      <c r="L644">
        <v>-5.549410679579459E-3</v>
      </c>
      <c r="M644">
        <v>-5.5623386387969424E-3</v>
      </c>
      <c r="N644">
        <v>-5.5681831194421046E-3</v>
      </c>
      <c r="O644">
        <v>-5.5492388089999536E-3</v>
      </c>
      <c r="P644">
        <v>-5.544283996818348E-3</v>
      </c>
    </row>
    <row r="645" spans="1:16" x14ac:dyDescent="0.25">
      <c r="A645" s="1">
        <v>642</v>
      </c>
      <c r="B645" s="5">
        <v>-5.2119203931580097E-3</v>
      </c>
      <c r="C645">
        <v>-5.4923813163309668E-3</v>
      </c>
      <c r="D645">
        <v>-5.9288104579383527E-3</v>
      </c>
      <c r="E645" s="5">
        <v>-5.5236872600702598E-3</v>
      </c>
      <c r="F645">
        <v>-5.5323357968614607E-3</v>
      </c>
      <c r="G645">
        <v>-5.8879686291195181E-3</v>
      </c>
      <c r="H645">
        <v>-5.4942026713956501E-3</v>
      </c>
      <c r="I645">
        <v>-6.407662385150243E-3</v>
      </c>
      <c r="J645">
        <v>-5.6845879581517806E-3</v>
      </c>
      <c r="K645">
        <v>-5.5484754424585288E-3</v>
      </c>
      <c r="L645">
        <v>-5.5494103817330734E-3</v>
      </c>
      <c r="M645">
        <v>-5.5623830613775876E-3</v>
      </c>
      <c r="N645">
        <v>-5.5683159151410314E-3</v>
      </c>
      <c r="O645">
        <v>-5.5492538263513507E-3</v>
      </c>
      <c r="P645">
        <v>-5.544248634256059E-3</v>
      </c>
    </row>
    <row r="646" spans="1:16" x14ac:dyDescent="0.25">
      <c r="A646" s="1">
        <v>643</v>
      </c>
      <c r="B646" s="5">
        <v>-5.2110173373273103E-3</v>
      </c>
      <c r="C646">
        <v>-5.4919900574604752E-3</v>
      </c>
      <c r="D646">
        <v>-5.9312536850369109E-3</v>
      </c>
      <c r="E646" s="5">
        <v>-5.5235937312368604E-3</v>
      </c>
      <c r="F646">
        <v>-5.5324993936356542E-3</v>
      </c>
      <c r="G646">
        <v>-5.8885812871840347E-3</v>
      </c>
      <c r="H646">
        <v>-5.4946794229337147E-3</v>
      </c>
      <c r="I646">
        <v>-6.4097382055423643E-3</v>
      </c>
      <c r="J646">
        <v>-5.6855395710550061E-3</v>
      </c>
      <c r="K646">
        <v>-5.5484614607904078E-3</v>
      </c>
      <c r="L646">
        <v>-5.5494100839343051E-3</v>
      </c>
      <c r="M646">
        <v>-5.562427483958232E-3</v>
      </c>
      <c r="N646">
        <v>-5.5684487108399556E-3</v>
      </c>
      <c r="O646">
        <v>-5.5492688437027487E-3</v>
      </c>
      <c r="P646">
        <v>-5.544213289861025E-3</v>
      </c>
    </row>
    <row r="647" spans="1:16" x14ac:dyDescent="0.25">
      <c r="A647" s="1">
        <v>644</v>
      </c>
      <c r="B647" s="5">
        <v>-5.21011511545198E-3</v>
      </c>
      <c r="C647">
        <v>-5.4915989441782741E-3</v>
      </c>
      <c r="D647">
        <v>-5.9336939941738859E-3</v>
      </c>
      <c r="E647" s="5">
        <v>-5.5235002526229596E-3</v>
      </c>
      <c r="F647">
        <v>-5.5326629904098477E-3</v>
      </c>
      <c r="G647">
        <v>-5.8891939452485496E-3</v>
      </c>
      <c r="H647">
        <v>-5.4951561744717792E-3</v>
      </c>
      <c r="I647">
        <v>-6.4118140259344829E-3</v>
      </c>
      <c r="J647">
        <v>-5.6864911839582316E-3</v>
      </c>
      <c r="K647">
        <v>-5.5484475682802906E-3</v>
      </c>
      <c r="L647">
        <v>-5.549409786183142E-3</v>
      </c>
      <c r="M647">
        <v>-5.5624719065388781E-3</v>
      </c>
      <c r="N647">
        <v>-5.5685815065388798E-3</v>
      </c>
      <c r="O647">
        <v>-5.5492838610541467E-3</v>
      </c>
      <c r="P647">
        <v>-5.5441779636192486E-3</v>
      </c>
    </row>
    <row r="648" spans="1:16" x14ac:dyDescent="0.25">
      <c r="A648" s="1">
        <v>645</v>
      </c>
      <c r="B648" s="5">
        <v>-5.2092137263272499E-3</v>
      </c>
      <c r="C648">
        <v>-5.4912079764031143E-3</v>
      </c>
      <c r="D648">
        <v>-5.936131390573569E-3</v>
      </c>
      <c r="E648" s="5">
        <v>-5.5234068242946801E-3</v>
      </c>
      <c r="F648">
        <v>-5.5328265871840412E-3</v>
      </c>
      <c r="G648">
        <v>-5.8898066033130671E-3</v>
      </c>
      <c r="H648">
        <v>-5.4956329260098438E-3</v>
      </c>
      <c r="I648">
        <v>-6.4138898463266042E-3</v>
      </c>
      <c r="J648">
        <v>-5.6874427968614579E-3</v>
      </c>
      <c r="K648">
        <v>-5.5484337647341156E-3</v>
      </c>
      <c r="L648">
        <v>-5.5494094884795727E-3</v>
      </c>
      <c r="M648">
        <v>-5.5625163291195224E-3</v>
      </c>
      <c r="N648">
        <v>-5.568714302237804E-3</v>
      </c>
      <c r="O648">
        <v>-5.5492988784055447E-3</v>
      </c>
      <c r="P648">
        <v>-5.5441426555167513E-3</v>
      </c>
    </row>
    <row r="649" spans="1:16" x14ac:dyDescent="0.25">
      <c r="A649" s="1">
        <v>646</v>
      </c>
      <c r="B649" s="5">
        <v>-5.2083131687508302E-3</v>
      </c>
      <c r="C649">
        <v>-5.4908171540538151E-3</v>
      </c>
      <c r="D649">
        <v>-5.9385658794477844E-3</v>
      </c>
      <c r="E649" s="5">
        <v>-5.5233134463182898E-3</v>
      </c>
      <c r="F649">
        <v>-5.5329901839582347E-3</v>
      </c>
      <c r="G649">
        <v>-5.8904192613775828E-3</v>
      </c>
      <c r="H649">
        <v>-5.4961096775479083E-3</v>
      </c>
      <c r="I649">
        <v>-6.4159656667187228E-3</v>
      </c>
      <c r="J649">
        <v>-5.6883944097646843E-3</v>
      </c>
      <c r="K649">
        <v>-5.5484200499582859E-3</v>
      </c>
      <c r="L649">
        <v>-5.549409190823586E-3</v>
      </c>
      <c r="M649">
        <v>-5.5625607517001676E-3</v>
      </c>
      <c r="N649">
        <v>-5.5688470979367299E-3</v>
      </c>
      <c r="O649">
        <v>-5.5493138957569419E-3</v>
      </c>
      <c r="P649">
        <v>-5.5441073655395634E-3</v>
      </c>
    </row>
    <row r="650" spans="1:16" x14ac:dyDescent="0.25">
      <c r="A650" s="1">
        <v>647</v>
      </c>
      <c r="B650" s="5">
        <v>-5.2074134415229E-3</v>
      </c>
      <c r="C650">
        <v>-5.4904264770492496E-3</v>
      </c>
      <c r="D650">
        <v>-5.9409974659959336E-3</v>
      </c>
      <c r="E650" s="5">
        <v>-5.5232201187601498E-3</v>
      </c>
      <c r="F650">
        <v>-5.5331537807324282E-3</v>
      </c>
      <c r="G650">
        <v>-5.8910319194420994E-3</v>
      </c>
      <c r="H650">
        <v>-5.4965864290859728E-3</v>
      </c>
      <c r="I650">
        <v>-6.418041487110844E-3</v>
      </c>
      <c r="J650">
        <v>-5.6893460226679097E-3</v>
      </c>
      <c r="K650">
        <v>-5.5484064237597769E-3</v>
      </c>
      <c r="L650">
        <v>-5.5494088932151707E-3</v>
      </c>
      <c r="M650">
        <v>-5.5626051742808129E-3</v>
      </c>
      <c r="N650">
        <v>-5.5689798936356541E-3</v>
      </c>
      <c r="O650">
        <v>-5.5493289131083399E-3</v>
      </c>
      <c r="P650">
        <v>-5.5440720936737291E-3</v>
      </c>
    </row>
    <row r="651" spans="1:16" x14ac:dyDescent="0.25">
      <c r="A651" s="1">
        <v>648</v>
      </c>
      <c r="B651" s="5">
        <v>-5.2065145434460804E-3</v>
      </c>
      <c r="C651">
        <v>-5.4900359453083532E-3</v>
      </c>
      <c r="D651">
        <v>-5.9434261554050247E-3</v>
      </c>
      <c r="E651" s="5">
        <v>-5.5231268416867704E-3</v>
      </c>
      <c r="F651">
        <v>-5.5333173775066217E-3</v>
      </c>
      <c r="G651">
        <v>-5.8916445775066151E-3</v>
      </c>
      <c r="H651">
        <v>-5.4970631806240374E-3</v>
      </c>
      <c r="I651">
        <v>-6.4201173075029627E-3</v>
      </c>
      <c r="J651">
        <v>-5.6902976355711352E-3</v>
      </c>
      <c r="K651">
        <v>-5.5483928859460336E-3</v>
      </c>
      <c r="L651">
        <v>-5.5494085956543154E-3</v>
      </c>
      <c r="M651">
        <v>-5.5626495968614581E-3</v>
      </c>
      <c r="N651">
        <v>-5.5691126893345783E-3</v>
      </c>
      <c r="O651">
        <v>-5.5493439304597379E-3</v>
      </c>
      <c r="P651">
        <v>-5.5440368399053133E-3</v>
      </c>
    </row>
    <row r="652" spans="1:16" x14ac:dyDescent="0.25">
      <c r="A652" s="1">
        <v>649</v>
      </c>
      <c r="B652" s="5">
        <v>-5.2056164733254298E-3</v>
      </c>
      <c r="C652">
        <v>-5.4896455587501239E-3</v>
      </c>
      <c r="D652">
        <v>-5.9458519528497178E-3</v>
      </c>
      <c r="E652" s="5">
        <v>-5.5230336151647604E-3</v>
      </c>
      <c r="F652">
        <v>-5.5334809742808152E-3</v>
      </c>
      <c r="G652">
        <v>-5.8922572355711309E-3</v>
      </c>
      <c r="H652">
        <v>-5.4975399321621019E-3</v>
      </c>
      <c r="I652">
        <v>-6.4221931278950857E-3</v>
      </c>
      <c r="J652">
        <v>-5.6912492484743624E-3</v>
      </c>
      <c r="K652">
        <v>-5.5483794363250308E-3</v>
      </c>
      <c r="L652">
        <v>-5.549408298141008E-3</v>
      </c>
      <c r="M652">
        <v>-5.5626940194421033E-3</v>
      </c>
      <c r="N652">
        <v>-5.5692454850335034E-3</v>
      </c>
      <c r="O652">
        <v>-5.5493589478111359E-3</v>
      </c>
      <c r="P652">
        <v>-5.5440016042203897E-3</v>
      </c>
    </row>
    <row r="653" spans="1:16" x14ac:dyDescent="0.25">
      <c r="A653" s="1">
        <v>650</v>
      </c>
      <c r="B653" s="5">
        <v>-5.2047192299684896E-3</v>
      </c>
      <c r="C653">
        <v>-5.4892553172936143E-3</v>
      </c>
      <c r="D653">
        <v>-5.9482748634923496E-3</v>
      </c>
      <c r="E653" s="5">
        <v>-5.5229404392608799E-3</v>
      </c>
      <c r="F653">
        <v>-5.5336445710550096E-3</v>
      </c>
      <c r="G653">
        <v>-5.8928698936356466E-3</v>
      </c>
      <c r="H653">
        <v>-5.4980166837001656E-3</v>
      </c>
      <c r="I653">
        <v>-6.4242689482872043E-3</v>
      </c>
      <c r="J653">
        <v>-5.692200861377587E-3</v>
      </c>
      <c r="K653">
        <v>-5.5483660747052766E-3</v>
      </c>
      <c r="L653">
        <v>-5.5494080006752372E-3</v>
      </c>
      <c r="M653">
        <v>-5.5627384420227476E-3</v>
      </c>
      <c r="N653">
        <v>-5.5693782807324276E-3</v>
      </c>
      <c r="O653">
        <v>-5.5493739651625339E-3</v>
      </c>
      <c r="P653">
        <v>-5.5439663866050483E-3</v>
      </c>
    </row>
    <row r="654" spans="1:16" x14ac:dyDescent="0.25">
      <c r="A654" s="1">
        <v>651</v>
      </c>
      <c r="B654" s="5">
        <v>-5.2038228121851701E-3</v>
      </c>
      <c r="C654">
        <v>-5.4888652208579438E-3</v>
      </c>
      <c r="D654">
        <v>-5.9506948924829854E-3</v>
      </c>
      <c r="E654" s="5">
        <v>-5.5228473140419903E-3</v>
      </c>
      <c r="F654">
        <v>-5.5338081678292022E-3</v>
      </c>
      <c r="G654">
        <v>-5.8934825517001632E-3</v>
      </c>
      <c r="H654">
        <v>-5.498493435238231E-3</v>
      </c>
      <c r="I654">
        <v>-6.4263447686793264E-3</v>
      </c>
      <c r="J654">
        <v>-5.6931524742808116E-3</v>
      </c>
      <c r="K654">
        <v>-5.5483528008957554E-3</v>
      </c>
      <c r="L654">
        <v>-5.5494077032569944E-3</v>
      </c>
      <c r="M654">
        <v>-5.5627828646033928E-3</v>
      </c>
      <c r="N654">
        <v>-5.5695110764313526E-3</v>
      </c>
      <c r="O654">
        <v>-5.5493889825139319E-3</v>
      </c>
      <c r="P654">
        <v>-5.5439311870453933E-3</v>
      </c>
    </row>
    <row r="655" spans="1:16" x14ac:dyDescent="0.25">
      <c r="A655" s="1">
        <v>652</v>
      </c>
      <c r="B655" s="5">
        <v>-5.2029272187878502E-3</v>
      </c>
      <c r="C655">
        <v>-5.4884752693622873E-3</v>
      </c>
      <c r="D655">
        <v>-5.9531120449594424E-3</v>
      </c>
      <c r="E655" s="5">
        <v>-5.5227542395750798E-3</v>
      </c>
      <c r="F655">
        <v>-5.5339717646033957E-3</v>
      </c>
      <c r="G655">
        <v>-5.8940952097646798E-3</v>
      </c>
      <c r="H655">
        <v>-5.4989701867762947E-3</v>
      </c>
      <c r="I655">
        <v>-6.4284205890714451E-3</v>
      </c>
      <c r="J655">
        <v>-5.6941040871840388E-3</v>
      </c>
      <c r="K655">
        <v>-5.5483396147059756E-3</v>
      </c>
      <c r="L655">
        <v>-5.5494074058862631E-3</v>
      </c>
      <c r="M655">
        <v>-5.5628272871840389E-3</v>
      </c>
      <c r="N655">
        <v>-5.5696438721302777E-3</v>
      </c>
      <c r="O655">
        <v>-5.5494039998653299E-3</v>
      </c>
      <c r="P655">
        <v>-5.5438960055275424E-3</v>
      </c>
    </row>
    <row r="656" spans="1:16" x14ac:dyDescent="0.25">
      <c r="A656" s="1">
        <v>653</v>
      </c>
      <c r="B656" s="5">
        <v>-5.2020324485913304E-3</v>
      </c>
      <c r="C656">
        <v>-5.4880854627258812E-3</v>
      </c>
      <c r="D656">
        <v>-5.9555263260473272E-3</v>
      </c>
      <c r="E656" s="5">
        <v>-5.5226612159272803E-3</v>
      </c>
      <c r="F656">
        <v>-5.5341353613775901E-3</v>
      </c>
      <c r="G656">
        <v>-5.8947078678291964E-3</v>
      </c>
      <c r="H656">
        <v>-5.4994469383143592E-3</v>
      </c>
      <c r="I656">
        <v>-6.4304964094635646E-3</v>
      </c>
      <c r="J656">
        <v>-5.6950557000872643E-3</v>
      </c>
      <c r="K656">
        <v>-5.5483265159459658E-3</v>
      </c>
      <c r="L656">
        <v>-5.5494071085630354E-3</v>
      </c>
      <c r="M656">
        <v>-5.5628717097646833E-3</v>
      </c>
      <c r="N656">
        <v>-5.5697766678292028E-3</v>
      </c>
      <c r="O656">
        <v>-5.5494190172167271E-3</v>
      </c>
      <c r="P656">
        <v>-5.5438608420376274E-3</v>
      </c>
    </row>
    <row r="657" spans="1:16" x14ac:dyDescent="0.25">
      <c r="A657" s="1">
        <v>654</v>
      </c>
      <c r="B657" s="5">
        <v>-5.2011385004127999E-3</v>
      </c>
      <c r="C657">
        <v>-5.487695800868022E-3</v>
      </c>
      <c r="D657">
        <v>-5.9579377408600876E-3</v>
      </c>
      <c r="E657" s="5">
        <v>-5.5225682431658098E-3</v>
      </c>
      <c r="F657">
        <v>-5.5342989581517827E-3</v>
      </c>
      <c r="G657">
        <v>-5.8953205258937113E-3</v>
      </c>
      <c r="H657">
        <v>-5.4999236898524238E-3</v>
      </c>
      <c r="I657">
        <v>-6.4325722298556858E-3</v>
      </c>
      <c r="J657">
        <v>-5.6960073129904898E-3</v>
      </c>
      <c r="K657">
        <v>-5.5483135044262308E-3</v>
      </c>
      <c r="L657">
        <v>-5.5494068112872993E-3</v>
      </c>
      <c r="M657">
        <v>-5.5629161323453294E-3</v>
      </c>
      <c r="N657">
        <v>-5.569909463528127E-3</v>
      </c>
      <c r="O657">
        <v>-5.5494340345681251E-3</v>
      </c>
      <c r="P657">
        <v>-5.543825696561794E-3</v>
      </c>
    </row>
    <row r="658" spans="1:16" x14ac:dyDescent="0.25">
      <c r="A658" s="1">
        <v>655</v>
      </c>
      <c r="B658" s="5">
        <v>-5.2002453730718599E-3</v>
      </c>
      <c r="C658">
        <v>-5.4873062837080683E-3</v>
      </c>
      <c r="D658">
        <v>-5.9603462944990294E-3</v>
      </c>
      <c r="E658" s="5">
        <v>-5.5224753213580398E-3</v>
      </c>
      <c r="F658">
        <v>-5.5344625549259771E-3</v>
      </c>
      <c r="G658">
        <v>-5.8959331839582279E-3</v>
      </c>
      <c r="H658">
        <v>-5.5004004413904892E-3</v>
      </c>
      <c r="I658">
        <v>-6.4346480502478071E-3</v>
      </c>
      <c r="J658">
        <v>-5.6969589258937161E-3</v>
      </c>
      <c r="K658">
        <v>-5.5483005799578065E-3</v>
      </c>
      <c r="L658">
        <v>-5.5494065140590442E-3</v>
      </c>
      <c r="M658">
        <v>-5.5629605549259746E-3</v>
      </c>
      <c r="N658">
        <v>-5.570042259227052E-3</v>
      </c>
      <c r="O658">
        <v>-5.5494490519195231E-3</v>
      </c>
      <c r="P658">
        <v>-5.5437905690862051E-3</v>
      </c>
    </row>
    <row r="659" spans="1:16" x14ac:dyDescent="0.25">
      <c r="A659" s="1">
        <v>656</v>
      </c>
      <c r="B659" s="5">
        <v>-5.1993530653905197E-3</v>
      </c>
      <c r="C659">
        <v>-5.4869169111654353E-3</v>
      </c>
      <c r="D659">
        <v>-5.9627519920533584E-3</v>
      </c>
      <c r="E659" s="5">
        <v>-5.5223824505714701E-3</v>
      </c>
      <c r="F659">
        <v>-5.5346261517001697E-3</v>
      </c>
      <c r="G659">
        <v>-5.8965458420227436E-3</v>
      </c>
      <c r="H659">
        <v>-5.5008771929285537E-3</v>
      </c>
      <c r="I659">
        <v>-6.4367238706399283E-3</v>
      </c>
      <c r="J659">
        <v>-5.6979105387969424E-3</v>
      </c>
      <c r="K659">
        <v>-5.5482877423522195E-3</v>
      </c>
      <c r="L659">
        <v>-5.5494062168782573E-3</v>
      </c>
      <c r="M659">
        <v>-5.5630049775066189E-3</v>
      </c>
      <c r="N659">
        <v>-5.5701750549259771E-3</v>
      </c>
      <c r="O659">
        <v>-5.5494640692709211E-3</v>
      </c>
      <c r="P659">
        <v>-5.5437554595970349E-3</v>
      </c>
    </row>
    <row r="660" spans="1:16" x14ac:dyDescent="0.25">
      <c r="A660" s="1">
        <v>657</v>
      </c>
      <c r="B660" s="5">
        <v>-5.1984615761931797E-3</v>
      </c>
      <c r="C660">
        <v>-5.4865276831595981E-3</v>
      </c>
      <c r="D660">
        <v>-5.9651548386002217E-3</v>
      </c>
      <c r="E660" s="5">
        <v>-5.5222896308737002E-3</v>
      </c>
      <c r="F660">
        <v>-5.5347897484743641E-3</v>
      </c>
      <c r="G660">
        <v>-5.8971585000872602E-3</v>
      </c>
      <c r="H660">
        <v>-5.5013539444666183E-3</v>
      </c>
      <c r="I660">
        <v>-6.4387996910320469E-3</v>
      </c>
      <c r="J660">
        <v>-5.698862151700167E-3</v>
      </c>
      <c r="K660">
        <v>-5.5482749914214794E-3</v>
      </c>
      <c r="L660">
        <v>-5.5494059197449272E-3</v>
      </c>
      <c r="M660">
        <v>-5.563049400087265E-3</v>
      </c>
      <c r="N660">
        <v>-5.5703078506249013E-3</v>
      </c>
      <c r="O660">
        <v>-5.5494790866223182E-3</v>
      </c>
      <c r="P660">
        <v>-5.5437203680804726E-3</v>
      </c>
    </row>
    <row r="661" spans="1:16" x14ac:dyDescent="0.25">
      <c r="A661" s="1">
        <v>658</v>
      </c>
      <c r="B661" s="5">
        <v>-5.1975709043066299E-3</v>
      </c>
      <c r="C661">
        <v>-5.4861385996100931E-3</v>
      </c>
      <c r="D661">
        <v>-5.9675548392047403E-3</v>
      </c>
      <c r="E661" s="5">
        <v>-5.5221968623324798E-3</v>
      </c>
      <c r="F661">
        <v>-5.5349533452485576E-3</v>
      </c>
      <c r="G661">
        <v>-5.897771158151776E-3</v>
      </c>
      <c r="H661">
        <v>-5.5018306960046828E-3</v>
      </c>
      <c r="I661">
        <v>-6.4408755114241682E-3</v>
      </c>
      <c r="J661">
        <v>-5.6998137646033934E-3</v>
      </c>
      <c r="K661">
        <v>-5.5482623269781338E-3</v>
      </c>
      <c r="L661">
        <v>-5.5494056226590444E-3</v>
      </c>
      <c r="M661">
        <v>-5.5630938226679093E-3</v>
      </c>
      <c r="N661">
        <v>-5.5704406463238263E-3</v>
      </c>
      <c r="O661">
        <v>-5.5494941039737162E-3</v>
      </c>
      <c r="P661">
        <v>-5.5436852945227218E-3</v>
      </c>
    </row>
    <row r="662" spans="1:16" x14ac:dyDescent="0.25">
      <c r="A662" s="1">
        <v>659</v>
      </c>
      <c r="B662" s="5">
        <v>-5.1966810485600196E-3</v>
      </c>
      <c r="C662">
        <v>-5.4857496604365152E-3</v>
      </c>
      <c r="D662">
        <v>-5.9699519989200407E-3</v>
      </c>
      <c r="E662" s="5">
        <v>-5.5221041450156799E-3</v>
      </c>
      <c r="F662">
        <v>-5.5351169420227511E-3</v>
      </c>
      <c r="G662">
        <v>-5.8983838162162926E-3</v>
      </c>
      <c r="H662">
        <v>-5.5023074475427473E-3</v>
      </c>
      <c r="I662">
        <v>-6.4429513318162877E-3</v>
      </c>
      <c r="J662">
        <v>-5.7007653775066197E-3</v>
      </c>
      <c r="K662">
        <v>-5.5482497488352038E-3</v>
      </c>
      <c r="L662">
        <v>-5.5494053256205933E-3</v>
      </c>
      <c r="M662">
        <v>-5.5631382452485554E-3</v>
      </c>
      <c r="N662">
        <v>-5.5705734420227514E-3</v>
      </c>
      <c r="O662">
        <v>-5.5495091213251142E-3</v>
      </c>
      <c r="P662">
        <v>-5.5436502389099983E-3</v>
      </c>
    </row>
    <row r="663" spans="1:16" x14ac:dyDescent="0.25">
      <c r="A663" s="1">
        <v>660</v>
      </c>
      <c r="B663" s="5">
        <v>-5.1957920077848998E-3</v>
      </c>
      <c r="C663">
        <v>-5.4853608655585197E-3</v>
      </c>
      <c r="D663">
        <v>-5.9723463227872951E-3</v>
      </c>
      <c r="E663" s="5">
        <v>-5.5220114789912896E-3</v>
      </c>
      <c r="F663">
        <v>-5.5352805387969446E-3</v>
      </c>
      <c r="G663">
        <v>-5.8989964742808092E-3</v>
      </c>
      <c r="H663">
        <v>-5.5027841990808119E-3</v>
      </c>
      <c r="I663">
        <v>-6.4450271522084081E-3</v>
      </c>
      <c r="J663">
        <v>-5.7017169904098452E-3</v>
      </c>
      <c r="K663">
        <v>-5.5482372568061902E-3</v>
      </c>
      <c r="L663">
        <v>-5.5494050286295686E-3</v>
      </c>
      <c r="M663">
        <v>-5.5631826678291998E-3</v>
      </c>
      <c r="N663">
        <v>-5.5707062377216756E-3</v>
      </c>
      <c r="O663">
        <v>-5.5495241386765122E-3</v>
      </c>
      <c r="P663">
        <v>-5.5436152012285347E-3</v>
      </c>
    </row>
    <row r="664" spans="1:16" x14ac:dyDescent="0.25">
      <c r="A664" s="1">
        <v>661</v>
      </c>
      <c r="B664" s="5">
        <v>-5.1949037808151598E-3</v>
      </c>
      <c r="C664">
        <v>-5.4849722148958254E-3</v>
      </c>
      <c r="D664">
        <v>-5.9747378158357557E-3</v>
      </c>
      <c r="E664" s="5">
        <v>-5.5219188643274297E-3</v>
      </c>
      <c r="F664">
        <v>-5.5354441355711373E-3</v>
      </c>
      <c r="G664">
        <v>-5.8996091323453249E-3</v>
      </c>
      <c r="H664">
        <v>-5.5032609506188764E-3</v>
      </c>
      <c r="I664">
        <v>-6.4471029726005267E-3</v>
      </c>
      <c r="J664">
        <v>-5.7026686033130707E-3</v>
      </c>
      <c r="K664">
        <v>-5.5482248507051175E-3</v>
      </c>
      <c r="L664">
        <v>-5.5494047316859531E-3</v>
      </c>
      <c r="M664">
        <v>-5.563227090409845E-3</v>
      </c>
      <c r="N664">
        <v>-5.5708390334205998E-3</v>
      </c>
      <c r="O664">
        <v>-5.5495391560279094E-3</v>
      </c>
      <c r="P664">
        <v>-5.5435801814645771E-3</v>
      </c>
    </row>
    <row r="665" spans="1:16" x14ac:dyDescent="0.25">
      <c r="A665" s="1">
        <v>662</v>
      </c>
      <c r="B665" s="5">
        <v>-5.1940163664870699E-3</v>
      </c>
      <c r="C665">
        <v>-5.4845837083682004E-3</v>
      </c>
      <c r="D665">
        <v>-5.9771264830827901E-3</v>
      </c>
      <c r="E665" s="5">
        <v>-5.5218263010923304E-3</v>
      </c>
      <c r="F665">
        <v>-5.5356077323453316E-3</v>
      </c>
      <c r="G665">
        <v>-5.9002217904098406E-3</v>
      </c>
      <c r="H665">
        <v>-5.5037377021569401E-3</v>
      </c>
      <c r="I665">
        <v>-6.449178792992648E-3</v>
      </c>
      <c r="J665">
        <v>-5.703620216216297E-3</v>
      </c>
      <c r="K665">
        <v>-5.5482125303464979E-3</v>
      </c>
      <c r="L665">
        <v>-5.5494044347897406E-3</v>
      </c>
      <c r="M665">
        <v>-5.5632715129904902E-3</v>
      </c>
      <c r="N665">
        <v>-5.5709718291195249E-3</v>
      </c>
      <c r="O665">
        <v>-5.5495541733793083E-3</v>
      </c>
      <c r="P665">
        <v>-5.5435451796043839E-3</v>
      </c>
    </row>
    <row r="666" spans="1:16" x14ac:dyDescent="0.25">
      <c r="A666" s="1">
        <v>663</v>
      </c>
      <c r="B666" s="5">
        <v>-5.1931297636392502E-3</v>
      </c>
      <c r="C666">
        <v>-5.4841953458954814E-3</v>
      </c>
      <c r="D666">
        <v>-5.9795123295339134E-3</v>
      </c>
      <c r="E666" s="5">
        <v>-5.5217337893543796E-3</v>
      </c>
      <c r="F666">
        <v>-5.5357713291195251E-3</v>
      </c>
      <c r="G666">
        <v>-5.9008344484743572E-3</v>
      </c>
      <c r="H666">
        <v>-5.5042144536950046E-3</v>
      </c>
      <c r="I666">
        <v>-6.4512546133847692E-3</v>
      </c>
      <c r="J666">
        <v>-5.7045718291195216E-3</v>
      </c>
      <c r="K666">
        <v>-5.5482002955453084E-3</v>
      </c>
      <c r="L666">
        <v>-5.5494041379409156E-3</v>
      </c>
      <c r="M666">
        <v>-5.5633159355711354E-3</v>
      </c>
      <c r="N666">
        <v>-5.5711046248184499E-3</v>
      </c>
      <c r="O666">
        <v>-5.5495691907307063E-3</v>
      </c>
      <c r="P666">
        <v>-5.5435101956342291E-3</v>
      </c>
    </row>
    <row r="667" spans="1:16" x14ac:dyDescent="0.25">
      <c r="A667" s="1">
        <v>664</v>
      </c>
      <c r="B667" s="5">
        <v>-5.1922439711126504E-3</v>
      </c>
      <c r="C667">
        <v>-5.483807127397565E-3</v>
      </c>
      <c r="D667">
        <v>-5.9818953601828281E-3</v>
      </c>
      <c r="E667" s="5">
        <v>-5.5216413291820799E-3</v>
      </c>
      <c r="F667">
        <v>-5.5359349258937186E-3</v>
      </c>
      <c r="G667">
        <v>-5.901447106538873E-3</v>
      </c>
      <c r="H667">
        <v>-5.5046912052330692E-3</v>
      </c>
      <c r="I667">
        <v>-6.4533304337768879E-3</v>
      </c>
      <c r="J667">
        <v>-5.7055234420227479E-3</v>
      </c>
      <c r="K667">
        <v>-5.5481881461170481E-3</v>
      </c>
      <c r="L667">
        <v>-5.5494038411394693E-3</v>
      </c>
      <c r="M667">
        <v>-5.5633603581517806E-3</v>
      </c>
      <c r="N667">
        <v>-5.5712374205173741E-3</v>
      </c>
      <c r="O667">
        <v>-5.5495842080821034E-3</v>
      </c>
      <c r="P667">
        <v>-5.5434752295404014E-3</v>
      </c>
    </row>
    <row r="668" spans="1:16" x14ac:dyDescent="0.25">
      <c r="A668" s="1">
        <v>665</v>
      </c>
      <c r="B668" s="5">
        <v>-5.1913589877505698E-3</v>
      </c>
      <c r="C668">
        <v>-5.483419052794398E-3</v>
      </c>
      <c r="D668">
        <v>-5.9842755800114554E-3</v>
      </c>
      <c r="E668" s="5">
        <v>-5.52154892064405E-3</v>
      </c>
      <c r="F668">
        <v>-5.5360985226679121E-3</v>
      </c>
      <c r="G668">
        <v>-5.9020597646033896E-3</v>
      </c>
      <c r="H668">
        <v>-5.5051679567711337E-3</v>
      </c>
      <c r="I668">
        <v>-6.4554062541690056E-3</v>
      </c>
      <c r="J668">
        <v>-5.7064750549259743E-3</v>
      </c>
      <c r="K668">
        <v>-5.5481760818776801E-3</v>
      </c>
      <c r="L668">
        <v>-5.5494035443853888E-3</v>
      </c>
      <c r="M668">
        <v>-5.5634047807324258E-3</v>
      </c>
      <c r="N668">
        <v>-5.5713702162162992E-3</v>
      </c>
      <c r="O668">
        <v>-5.5495992254335014E-3</v>
      </c>
      <c r="P668">
        <v>-5.5434402813091992E-3</v>
      </c>
    </row>
    <row r="669" spans="1:16" x14ac:dyDescent="0.25">
      <c r="A669" s="1">
        <v>666</v>
      </c>
      <c r="B669" s="5">
        <v>-5.1904748123986696E-3</v>
      </c>
      <c r="C669">
        <v>-5.4830311220059966E-3</v>
      </c>
      <c r="D669">
        <v>-5.9866529939899696E-3</v>
      </c>
      <c r="E669" s="5">
        <v>-5.5214565638090404E-3</v>
      </c>
      <c r="F669">
        <v>-5.5362621194421056E-3</v>
      </c>
      <c r="G669">
        <v>-5.9026724226679053E-3</v>
      </c>
      <c r="H669">
        <v>-5.5056447083091983E-3</v>
      </c>
      <c r="I669">
        <v>-6.4574820745611286E-3</v>
      </c>
      <c r="J669">
        <v>-5.7074266678291997E-3</v>
      </c>
      <c r="K669">
        <v>-5.548164102643683E-3</v>
      </c>
      <c r="L669">
        <v>-5.5494032476786654E-3</v>
      </c>
      <c r="M669">
        <v>-5.5634492033130711E-3</v>
      </c>
      <c r="N669">
        <v>-5.5715030119152242E-3</v>
      </c>
      <c r="O669">
        <v>-5.5496142427848994E-3</v>
      </c>
      <c r="P669">
        <v>-5.5434053509269424E-3</v>
      </c>
    </row>
    <row r="670" spans="1:16" x14ac:dyDescent="0.25">
      <c r="A670" s="1">
        <v>667</v>
      </c>
      <c r="B670" s="5">
        <v>-5.1895914439049002E-3</v>
      </c>
      <c r="C670">
        <v>-5.4826433349524344E-3</v>
      </c>
      <c r="D670">
        <v>-5.9890276070768394E-3</v>
      </c>
      <c r="E670" s="5">
        <v>-5.52136425874595E-3</v>
      </c>
      <c r="F670">
        <v>-5.5364257162162991E-3</v>
      </c>
      <c r="G670">
        <v>-5.9032850807324219E-3</v>
      </c>
      <c r="H670">
        <v>-5.5061214598472628E-3</v>
      </c>
      <c r="I670">
        <v>-6.4595578949532481E-3</v>
      </c>
      <c r="J670">
        <v>-5.7083782807324261E-3</v>
      </c>
      <c r="K670">
        <v>-5.5481522082319748E-3</v>
      </c>
      <c r="L670">
        <v>-5.5494029510192826E-3</v>
      </c>
      <c r="M670">
        <v>-5.5634936258937163E-3</v>
      </c>
      <c r="N670">
        <v>-5.5716358076141484E-3</v>
      </c>
      <c r="O670">
        <v>-5.5496292601362974E-3</v>
      </c>
      <c r="P670">
        <v>-5.5433704383799571E-3</v>
      </c>
    </row>
    <row r="671" spans="1:16" x14ac:dyDescent="0.25">
      <c r="A671" s="1">
        <v>668</v>
      </c>
      <c r="B671" s="5">
        <v>-5.1887088811195499E-3</v>
      </c>
      <c r="C671">
        <v>-5.4822556915538317E-3</v>
      </c>
      <c r="D671">
        <v>-5.9913994242188464E-3</v>
      </c>
      <c r="E671" s="5">
        <v>-5.52127200552378E-3</v>
      </c>
      <c r="F671">
        <v>-5.5365893129904926E-3</v>
      </c>
      <c r="G671">
        <v>-5.9038977387969377E-3</v>
      </c>
      <c r="H671">
        <v>-5.5065982113853282E-3</v>
      </c>
      <c r="I671">
        <v>-6.4616337153453694E-3</v>
      </c>
      <c r="J671">
        <v>-5.7093298936356524E-3</v>
      </c>
      <c r="K671">
        <v>-5.548140398459989E-3</v>
      </c>
      <c r="L671">
        <v>-5.5494026544072352E-3</v>
      </c>
      <c r="M671">
        <v>-5.5635380484743606E-3</v>
      </c>
      <c r="N671">
        <v>-5.5717686033130726E-3</v>
      </c>
      <c r="O671">
        <v>-5.5496442774876954E-3</v>
      </c>
      <c r="P671">
        <v>-5.5433355436545883E-3</v>
      </c>
    </row>
    <row r="672" spans="1:16" x14ac:dyDescent="0.25">
      <c r="A672" s="1">
        <v>669</v>
      </c>
      <c r="B672" s="5">
        <v>-5.1878271228952199E-3</v>
      </c>
      <c r="C672">
        <v>-5.4818681917303894E-3</v>
      </c>
      <c r="D672">
        <v>-5.9937684503511427E-3</v>
      </c>
      <c r="E672" s="5">
        <v>-5.5211798042116697E-3</v>
      </c>
      <c r="F672">
        <v>-5.536752909764687E-3</v>
      </c>
      <c r="G672">
        <v>-5.9045103968614534E-3</v>
      </c>
      <c r="H672">
        <v>-5.5070749629233928E-3</v>
      </c>
      <c r="I672">
        <v>-6.4637095357374923E-3</v>
      </c>
      <c r="J672">
        <v>-5.710281506538877E-3</v>
      </c>
      <c r="K672">
        <v>-5.5481286731456445E-3</v>
      </c>
      <c r="L672">
        <v>-5.5494023578425066E-3</v>
      </c>
      <c r="M672">
        <v>-5.5635824710550067E-3</v>
      </c>
      <c r="N672">
        <v>-5.5719013990119994E-3</v>
      </c>
      <c r="O672">
        <v>-5.5496592948390934E-3</v>
      </c>
      <c r="P672">
        <v>-5.5433006667371951E-3</v>
      </c>
    </row>
    <row r="673" spans="1:16" x14ac:dyDescent="0.25">
      <c r="A673" s="1">
        <v>670</v>
      </c>
      <c r="B673" s="5">
        <v>-5.1869461680868097E-3</v>
      </c>
      <c r="C673">
        <v>-5.4814808354023527E-3</v>
      </c>
      <c r="D673">
        <v>-5.996134690397263E-3</v>
      </c>
      <c r="E673" s="5">
        <v>-5.5210876548789098E-3</v>
      </c>
      <c r="F673">
        <v>-5.5369165065388797E-3</v>
      </c>
      <c r="G673">
        <v>-5.90512305492597E-3</v>
      </c>
      <c r="H673">
        <v>-5.5075517144614564E-3</v>
      </c>
      <c r="I673">
        <v>-6.465785356129611E-3</v>
      </c>
      <c r="J673">
        <v>-5.7112331194421016E-3</v>
      </c>
      <c r="K673">
        <v>-5.5481170321073185E-3</v>
      </c>
      <c r="L673">
        <v>-5.5494020613250901E-3</v>
      </c>
      <c r="M673">
        <v>-5.5636268936356519E-3</v>
      </c>
      <c r="N673">
        <v>-5.5720341947109227E-3</v>
      </c>
      <c r="O673">
        <v>-5.5496743121904906E-3</v>
      </c>
      <c r="P673">
        <v>-5.5432658076141469E-3</v>
      </c>
    </row>
    <row r="674" spans="1:16" x14ac:dyDescent="0.25">
      <c r="A674" s="1">
        <v>671</v>
      </c>
      <c r="B674" s="5">
        <v>-5.1860660155515596E-3</v>
      </c>
      <c r="C674">
        <v>-5.4810936224900268E-3</v>
      </c>
      <c r="D674">
        <v>-5.998498149269174E-3</v>
      </c>
      <c r="E674" s="5">
        <v>-5.5209955575948703E-3</v>
      </c>
      <c r="F674">
        <v>-5.537080103313074E-3</v>
      </c>
      <c r="G674">
        <v>-5.9057357129904857E-3</v>
      </c>
      <c r="H674">
        <v>-5.508028465999521E-3</v>
      </c>
      <c r="I674">
        <v>-6.4678611765217296E-3</v>
      </c>
      <c r="J674">
        <v>-5.7121847323453288E-3</v>
      </c>
      <c r="K674">
        <v>-5.5481054751638703E-3</v>
      </c>
      <c r="L674">
        <v>-5.54940176485497E-3</v>
      </c>
      <c r="M674">
        <v>-5.5636713162162963E-3</v>
      </c>
      <c r="N674">
        <v>-5.5721669904098478E-3</v>
      </c>
      <c r="O674">
        <v>-5.5496893295418886E-3</v>
      </c>
      <c r="P674">
        <v>-5.5432309662718296E-3</v>
      </c>
    </row>
    <row r="675" spans="1:16" x14ac:dyDescent="0.25">
      <c r="A675" s="1">
        <v>672</v>
      </c>
      <c r="B675" s="5">
        <v>-5.1851866641489499E-3</v>
      </c>
      <c r="C675">
        <v>-5.4807065529137809E-3</v>
      </c>
      <c r="D675">
        <v>-6.0008588318672977E-3</v>
      </c>
      <c r="E675" s="5">
        <v>-5.5209035124290998E-3</v>
      </c>
      <c r="F675">
        <v>-5.5372437000872667E-3</v>
      </c>
      <c r="G675">
        <v>-5.9063483710550023E-3</v>
      </c>
      <c r="H675">
        <v>-5.5085052175375864E-3</v>
      </c>
      <c r="I675">
        <v>-6.4699369969138509E-3</v>
      </c>
      <c r="J675">
        <v>-5.7131363452485552E-3</v>
      </c>
      <c r="K675">
        <v>-5.5480940021346657E-3</v>
      </c>
      <c r="L675">
        <v>-5.5494014684321384E-3</v>
      </c>
      <c r="M675">
        <v>-5.5637157387969424E-3</v>
      </c>
      <c r="N675">
        <v>-5.5722997861087729E-3</v>
      </c>
      <c r="O675">
        <v>-5.5497043468932857E-3</v>
      </c>
      <c r="P675">
        <v>-5.5431961426966429E-3</v>
      </c>
    </row>
    <row r="676" spans="1:16" x14ac:dyDescent="0.25">
      <c r="A676" s="1">
        <v>673</v>
      </c>
      <c r="B676" s="5">
        <v>-5.1843081127407901E-3</v>
      </c>
      <c r="C676">
        <v>-5.4803196265940397E-3</v>
      </c>
      <c r="D676">
        <v>-6.0032167430805533E-3</v>
      </c>
      <c r="E676" s="5">
        <v>-5.5208115194512603E-3</v>
      </c>
      <c r="F676">
        <v>-5.5374072968614602E-3</v>
      </c>
      <c r="G676">
        <v>-5.9069610291195181E-3</v>
      </c>
      <c r="H676">
        <v>-5.5089819690756501E-3</v>
      </c>
      <c r="I676">
        <v>-6.4720128173059721E-3</v>
      </c>
      <c r="J676">
        <v>-5.7140879581517806E-3</v>
      </c>
      <c r="K676">
        <v>-5.5480826128394972E-3</v>
      </c>
      <c r="L676">
        <v>-5.5494011720565832E-3</v>
      </c>
      <c r="M676">
        <v>-5.5637601613775867E-3</v>
      </c>
      <c r="N676">
        <v>-5.5724325818076971E-3</v>
      </c>
      <c r="O676">
        <v>-5.5497193642446846E-3</v>
      </c>
      <c r="P676">
        <v>-5.5431613368749988E-3</v>
      </c>
    </row>
    <row r="677" spans="1:16" x14ac:dyDescent="0.25">
      <c r="A677" s="1">
        <v>674</v>
      </c>
      <c r="B677" s="5">
        <v>-5.1834303601911696E-3</v>
      </c>
      <c r="C677">
        <v>-5.479932843451293E-3</v>
      </c>
      <c r="D677">
        <v>-6.0055718877863873E-3</v>
      </c>
      <c r="E677" s="5">
        <v>-5.5207195787311302E-3</v>
      </c>
      <c r="F677">
        <v>-5.5375708936356554E-3</v>
      </c>
      <c r="G677">
        <v>-5.9075736871840347E-3</v>
      </c>
      <c r="H677">
        <v>-5.5094587206137146E-3</v>
      </c>
      <c r="I677">
        <v>-6.4740886376980934E-3</v>
      </c>
      <c r="J677">
        <v>-5.7150395710550061E-3</v>
      </c>
      <c r="K677">
        <v>-5.5480713070986589E-3</v>
      </c>
      <c r="L677">
        <v>-5.5494008757282906E-3</v>
      </c>
      <c r="M677">
        <v>-5.5638045839582328E-3</v>
      </c>
      <c r="N677">
        <v>-5.5725653775066221E-3</v>
      </c>
      <c r="O677">
        <v>-5.5497343815960826E-3</v>
      </c>
      <c r="P677">
        <v>-5.5431265487933257E-3</v>
      </c>
    </row>
    <row r="678" spans="1:16" x14ac:dyDescent="0.25">
      <c r="A678" s="1">
        <v>675</v>
      </c>
      <c r="B678" s="5">
        <v>-5.1825534053664404E-3</v>
      </c>
      <c r="C678">
        <v>-5.4795462034060759E-3</v>
      </c>
      <c r="D678">
        <v>-6.0079242708508066E-3</v>
      </c>
      <c r="E678" s="5">
        <v>-5.5206276903386302E-3</v>
      </c>
      <c r="F678">
        <v>-5.5377344904098472E-3</v>
      </c>
      <c r="G678">
        <v>-5.9081863452485513E-3</v>
      </c>
      <c r="H678">
        <v>-5.5099354721517791E-3</v>
      </c>
      <c r="I678">
        <v>-6.476164458090212E-3</v>
      </c>
      <c r="J678">
        <v>-5.7159911839582316E-3</v>
      </c>
      <c r="K678">
        <v>-5.5480600847329286E-3</v>
      </c>
      <c r="L678">
        <v>-5.5494005794472544E-3</v>
      </c>
      <c r="M678">
        <v>-5.5638490065388771E-3</v>
      </c>
      <c r="N678">
        <v>-5.5726981732055463E-3</v>
      </c>
      <c r="O678">
        <v>-5.5497493989474797E-3</v>
      </c>
      <c r="P678">
        <v>-5.5430917784380631E-3</v>
      </c>
    </row>
    <row r="679" spans="1:16" x14ac:dyDescent="0.25">
      <c r="A679" s="1">
        <v>676</v>
      </c>
      <c r="B679" s="5">
        <v>-5.1816772471352298E-3</v>
      </c>
      <c r="C679">
        <v>-5.4791597063789952E-3</v>
      </c>
      <c r="D679">
        <v>-6.0102738971284158E-3</v>
      </c>
      <c r="E679" s="5">
        <v>-5.5205358543438301E-3</v>
      </c>
      <c r="F679">
        <v>-5.5378980871840424E-3</v>
      </c>
      <c r="G679">
        <v>-5.908799003313067E-3</v>
      </c>
      <c r="H679">
        <v>-5.5104122236898437E-3</v>
      </c>
      <c r="I679">
        <v>-6.4782402784823306E-3</v>
      </c>
      <c r="J679">
        <v>-5.7169427968614579E-3</v>
      </c>
      <c r="K679">
        <v>-5.548048945563531E-3</v>
      </c>
      <c r="L679">
        <v>-5.5494002832134574E-3</v>
      </c>
      <c r="M679">
        <v>-5.5638934291195223E-3</v>
      </c>
      <c r="N679">
        <v>-5.5728309689044714E-3</v>
      </c>
      <c r="O679">
        <v>-5.5497644162988777E-3</v>
      </c>
      <c r="P679">
        <v>-5.5430570257956656E-3</v>
      </c>
    </row>
    <row r="680" spans="1:16" x14ac:dyDescent="0.25">
      <c r="A680" s="1">
        <v>677</v>
      </c>
      <c r="B680" s="5">
        <v>-5.1808018843684401E-3</v>
      </c>
      <c r="C680">
        <v>-5.4787733522907124E-3</v>
      </c>
      <c r="D680">
        <v>-6.012620771462444E-3</v>
      </c>
      <c r="E680" s="5">
        <v>-5.5204440708168899E-3</v>
      </c>
      <c r="F680">
        <v>-5.538061683958235E-3</v>
      </c>
      <c r="G680">
        <v>-5.9094116613775827E-3</v>
      </c>
      <c r="H680">
        <v>-5.5108889752279082E-3</v>
      </c>
      <c r="I680">
        <v>-6.480316098874451E-3</v>
      </c>
      <c r="J680">
        <v>-5.7178944097646834E-3</v>
      </c>
      <c r="K680">
        <v>-5.548037889412172E-3</v>
      </c>
      <c r="L680">
        <v>-5.5493999870268934E-3</v>
      </c>
      <c r="M680">
        <v>-5.5639378517001684E-3</v>
      </c>
      <c r="N680">
        <v>-5.5729637646033956E-3</v>
      </c>
      <c r="O680">
        <v>-5.5497794336502758E-3</v>
      </c>
      <c r="P680">
        <v>-5.543022290852604E-3</v>
      </c>
    </row>
    <row r="681" spans="1:16" x14ac:dyDescent="0.25">
      <c r="A681" s="1">
        <v>678</v>
      </c>
      <c r="B681" s="5">
        <v>-5.1799273159392296E-3</v>
      </c>
      <c r="C681">
        <v>-5.4783871410619481E-3</v>
      </c>
      <c r="D681">
        <v>-6.0149648986847848E-3</v>
      </c>
      <c r="E681" s="5">
        <v>-5.5203523398281397E-3</v>
      </c>
      <c r="F681">
        <v>-5.5382252807324294E-3</v>
      </c>
      <c r="G681">
        <v>-5.9100243194420976E-3</v>
      </c>
      <c r="H681">
        <v>-5.5113657267659728E-3</v>
      </c>
      <c r="I681">
        <v>-6.4823919192665731E-3</v>
      </c>
      <c r="J681">
        <v>-5.7188460226679097E-3</v>
      </c>
      <c r="K681">
        <v>-5.5480269161010112E-3</v>
      </c>
      <c r="L681">
        <v>-5.549399690887546E-3</v>
      </c>
      <c r="M681">
        <v>-5.5639822742808128E-3</v>
      </c>
      <c r="N681">
        <v>-5.5730965603023206E-3</v>
      </c>
      <c r="O681">
        <v>-5.5497944510016738E-3</v>
      </c>
      <c r="P681">
        <v>-5.5429875735953571E-3</v>
      </c>
    </row>
    <row r="682" spans="1:16" x14ac:dyDescent="0.25">
      <c r="A682" s="1">
        <v>679</v>
      </c>
      <c r="B682" s="5">
        <v>-5.1790535407229997E-3</v>
      </c>
      <c r="C682">
        <v>-5.4780010726134748E-3</v>
      </c>
      <c r="D682">
        <v>-6.0173062836160248E-3</v>
      </c>
      <c r="E682" s="5">
        <v>-5.5202606614480204E-3</v>
      </c>
      <c r="F682">
        <v>-5.538388877506622E-3</v>
      </c>
      <c r="G682">
        <v>-5.9106369775066151E-3</v>
      </c>
      <c r="H682">
        <v>-5.5118424783040373E-3</v>
      </c>
      <c r="I682">
        <v>-6.4844677396586918E-3</v>
      </c>
      <c r="J682">
        <v>-5.7197976355711352E-3</v>
      </c>
      <c r="K682">
        <v>-5.548016025452707E-3</v>
      </c>
      <c r="L682">
        <v>-5.5493993947954082E-3</v>
      </c>
      <c r="M682">
        <v>-5.564026696861458E-3</v>
      </c>
      <c r="N682">
        <v>-5.5732293560012457E-3</v>
      </c>
      <c r="O682">
        <v>-5.5498094683530709E-3</v>
      </c>
      <c r="P682">
        <v>-5.5429528740104234E-3</v>
      </c>
    </row>
    <row r="683" spans="1:16" x14ac:dyDescent="0.25">
      <c r="A683" s="1">
        <v>680</v>
      </c>
      <c r="B683" s="5">
        <v>-5.1781805575974197E-3</v>
      </c>
      <c r="C683">
        <v>-5.4776151468661407E-3</v>
      </c>
      <c r="D683">
        <v>-6.0196449310654784E-3</v>
      </c>
      <c r="E683" s="5">
        <v>-5.5201690357471103E-3</v>
      </c>
      <c r="F683">
        <v>-5.5385524742808147E-3</v>
      </c>
      <c r="G683">
        <v>-5.9112496355711317E-3</v>
      </c>
      <c r="H683">
        <v>-5.5123192298421018E-3</v>
      </c>
      <c r="I683">
        <v>-6.4865435600508139E-3</v>
      </c>
      <c r="J683">
        <v>-5.7207492484743624E-3</v>
      </c>
      <c r="K683">
        <v>-5.5480052172903402E-3</v>
      </c>
      <c r="L683">
        <v>-5.549399098750467E-3</v>
      </c>
      <c r="M683">
        <v>-5.5640711194421032E-3</v>
      </c>
      <c r="N683">
        <v>-5.5733621517001699E-3</v>
      </c>
      <c r="O683">
        <v>-5.5498244857044689E-3</v>
      </c>
      <c r="P683">
        <v>-5.5429181920843102E-3</v>
      </c>
    </row>
    <row r="684" spans="1:16" x14ac:dyDescent="0.25">
      <c r="A684" s="1">
        <v>681</v>
      </c>
      <c r="B684" s="5">
        <v>-5.1773083654423598E-3</v>
      </c>
      <c r="C684">
        <v>-5.4772293637408292E-3</v>
      </c>
      <c r="D684">
        <v>-6.0219808458312233E-3</v>
      </c>
      <c r="E684" s="5">
        <v>-5.5200774627961304E-3</v>
      </c>
      <c r="F684">
        <v>-5.5387160710550091E-3</v>
      </c>
      <c r="G684">
        <v>-5.9118622936356474E-3</v>
      </c>
      <c r="H684">
        <v>-5.5127959813801664E-3</v>
      </c>
      <c r="I684">
        <v>-6.4886193804429317E-3</v>
      </c>
      <c r="J684">
        <v>-5.721700861377587E-3</v>
      </c>
      <c r="K684">
        <v>-5.5479944914374807E-3</v>
      </c>
      <c r="L684">
        <v>-5.5493988027527121E-3</v>
      </c>
      <c r="M684">
        <v>-5.5641155420227484E-3</v>
      </c>
      <c r="N684">
        <v>-5.573494947399095E-3</v>
      </c>
      <c r="O684">
        <v>-5.5498395030558669E-3</v>
      </c>
      <c r="P684">
        <v>-5.5428835278035432E-3</v>
      </c>
    </row>
    <row r="685" spans="1:16" x14ac:dyDescent="0.25">
      <c r="A685" s="1">
        <v>682</v>
      </c>
      <c r="B685" s="5">
        <v>-5.1764369631399796E-3</v>
      </c>
      <c r="C685">
        <v>-5.4768437231584987E-3</v>
      </c>
      <c r="D685">
        <v>-6.0243140327001284E-3</v>
      </c>
      <c r="E685" s="5">
        <v>-5.5199859426659104E-3</v>
      </c>
      <c r="F685">
        <v>-5.5388796678292034E-3</v>
      </c>
      <c r="G685">
        <v>-5.912474951700164E-3</v>
      </c>
      <c r="H685">
        <v>-5.5132727329182309E-3</v>
      </c>
      <c r="I685">
        <v>-6.4906952008350538E-3</v>
      </c>
      <c r="J685">
        <v>-5.7226524742808116E-3</v>
      </c>
      <c r="K685">
        <v>-5.547983847718165E-3</v>
      </c>
      <c r="L685">
        <v>-5.5493985068021303E-3</v>
      </c>
      <c r="M685">
        <v>-5.5641599646033936E-3</v>
      </c>
      <c r="N685">
        <v>-5.57362774309802E-3</v>
      </c>
      <c r="O685">
        <v>-5.5498545204072649E-3</v>
      </c>
      <c r="P685">
        <v>-5.5428488811546583E-3</v>
      </c>
    </row>
    <row r="686" spans="1:16" x14ac:dyDescent="0.25">
      <c r="A686" s="1">
        <v>683</v>
      </c>
      <c r="B686" s="5">
        <v>-5.1755663495746196E-3</v>
      </c>
      <c r="C686">
        <v>-5.4764582250401653E-3</v>
      </c>
      <c r="D686">
        <v>-6.0266444964478874E-3</v>
      </c>
      <c r="E686" s="5">
        <v>-5.5198944754274396E-3</v>
      </c>
      <c r="F686">
        <v>-5.5390432646033961E-3</v>
      </c>
      <c r="G686">
        <v>-5.9130876097646789E-3</v>
      </c>
      <c r="H686">
        <v>-5.5137494844562946E-3</v>
      </c>
      <c r="I686">
        <v>-6.4927710212271733E-3</v>
      </c>
      <c r="J686">
        <v>-5.723604087184038E-3</v>
      </c>
      <c r="K686">
        <v>-5.5479732859568713E-3</v>
      </c>
      <c r="L686">
        <v>-5.5493982108987122E-3</v>
      </c>
      <c r="M686">
        <v>-5.5642043871840388E-3</v>
      </c>
      <c r="N686">
        <v>-5.5737605387969442E-3</v>
      </c>
      <c r="O686">
        <v>-5.5498695377586621E-3</v>
      </c>
      <c r="P686">
        <v>-5.542814252124207E-3</v>
      </c>
    </row>
    <row r="687" spans="1:16" x14ac:dyDescent="0.25">
      <c r="A687" s="1">
        <v>684</v>
      </c>
      <c r="B687" s="5">
        <v>-5.17469652363287E-3</v>
      </c>
      <c r="C687">
        <v>-5.4760728693068941E-3</v>
      </c>
      <c r="D687">
        <v>-6.028972241839058E-3</v>
      </c>
      <c r="E687" s="5">
        <v>-5.5198030611518303E-3</v>
      </c>
      <c r="F687">
        <v>-5.5392068613775904E-3</v>
      </c>
      <c r="G687">
        <v>-5.9137002678291946E-3</v>
      </c>
      <c r="H687">
        <v>-5.51422623599436E-3</v>
      </c>
      <c r="I687">
        <v>-6.4948468416192937E-3</v>
      </c>
      <c r="J687">
        <v>-5.7245557000872643E-3</v>
      </c>
      <c r="K687">
        <v>-5.5479628059785391E-3</v>
      </c>
      <c r="L687">
        <v>-5.5493979150424456E-3</v>
      </c>
      <c r="M687">
        <v>-5.5642488097646841E-3</v>
      </c>
      <c r="N687">
        <v>-5.5738933344958693E-3</v>
      </c>
      <c r="O687">
        <v>-5.5498845551100601E-3</v>
      </c>
      <c r="P687">
        <v>-5.542779640698753E-3</v>
      </c>
    </row>
    <row r="688" spans="1:16" x14ac:dyDescent="0.25">
      <c r="A688" s="1">
        <v>685</v>
      </c>
      <c r="B688" s="5">
        <v>-5.1738274842035199E-3</v>
      </c>
      <c r="C688">
        <v>-5.4756876558798174E-3</v>
      </c>
      <c r="D688">
        <v>-6.0312972736270816E-3</v>
      </c>
      <c r="E688" s="5">
        <v>-5.5197116999103199E-3</v>
      </c>
      <c r="F688">
        <v>-5.5393704581517831E-3</v>
      </c>
      <c r="G688">
        <v>-5.9143129258937121E-3</v>
      </c>
      <c r="H688">
        <v>-5.5147029875324254E-3</v>
      </c>
      <c r="I688">
        <v>-6.4969226620114123E-3</v>
      </c>
      <c r="J688">
        <v>-5.7255073129904906E-3</v>
      </c>
      <c r="K688">
        <v>-5.5479524076085815E-3</v>
      </c>
      <c r="L688">
        <v>-5.5493976192333193E-3</v>
      </c>
      <c r="M688">
        <v>-5.5642932323453293E-3</v>
      </c>
      <c r="N688">
        <v>-5.5740261301947926E-3</v>
      </c>
      <c r="O688">
        <v>-5.5498995724614589E-3</v>
      </c>
      <c r="P688">
        <v>-5.5427450468648748E-3</v>
      </c>
    </row>
    <row r="689" spans="1:16" x14ac:dyDescent="0.25">
      <c r="A689" s="1">
        <v>686</v>
      </c>
      <c r="B689" s="5">
        <v>-5.1729592301775901E-3</v>
      </c>
      <c r="C689">
        <v>-5.4753025846801208E-3</v>
      </c>
      <c r="D689">
        <v>-6.0336195965543316E-3</v>
      </c>
      <c r="E689" s="5">
        <v>-5.5196203917742903E-3</v>
      </c>
      <c r="F689">
        <v>-5.5395340549259774E-3</v>
      </c>
      <c r="G689">
        <v>-5.9149255839582278E-3</v>
      </c>
      <c r="H689">
        <v>-5.5151797390704882E-3</v>
      </c>
      <c r="I689">
        <v>-6.4989984824035344E-3</v>
      </c>
      <c r="J689">
        <v>-5.7264589258937161E-3</v>
      </c>
      <c r="K689">
        <v>-5.5479420906728531E-3</v>
      </c>
      <c r="L689">
        <v>-5.549397323471322E-3</v>
      </c>
      <c r="M689">
        <v>-5.5643376549259736E-3</v>
      </c>
      <c r="N689">
        <v>-5.5741589258937194E-3</v>
      </c>
      <c r="O689">
        <v>-5.5499145898128561E-3</v>
      </c>
      <c r="P689">
        <v>-5.5427104706091638E-3</v>
      </c>
    </row>
    <row r="690" spans="1:16" x14ac:dyDescent="0.25">
      <c r="A690" s="1">
        <v>687</v>
      </c>
      <c r="B690" s="5">
        <v>-5.1720917604482896E-3</v>
      </c>
      <c r="C690">
        <v>-5.4749176556290529E-3</v>
      </c>
      <c r="D690">
        <v>-6.0359392153521334E-3</v>
      </c>
      <c r="E690" s="5">
        <v>-5.5195291368152696E-3</v>
      </c>
      <c r="F690">
        <v>-5.5396976517001701E-3</v>
      </c>
      <c r="G690">
        <v>-5.9155382420227444E-3</v>
      </c>
      <c r="H690">
        <v>-5.5156564906085528E-3</v>
      </c>
      <c r="I690">
        <v>-6.5010743027956574E-3</v>
      </c>
      <c r="J690">
        <v>-5.7274105387969416E-3</v>
      </c>
      <c r="K690">
        <v>-5.5479318549976663E-3</v>
      </c>
      <c r="L690">
        <v>-5.5493970277564432E-3</v>
      </c>
      <c r="M690">
        <v>-5.5643820775066197E-3</v>
      </c>
      <c r="N690">
        <v>-5.5742917215926436E-3</v>
      </c>
      <c r="O690">
        <v>-5.5499296071642541E-3</v>
      </c>
      <c r="P690">
        <v>-5.5426759119182262E-3</v>
      </c>
    </row>
    <row r="691" spans="1:16" x14ac:dyDescent="0.25">
      <c r="A691" s="1">
        <v>688</v>
      </c>
      <c r="B691" s="5">
        <v>-5.1712250739110299E-3</v>
      </c>
      <c r="C691">
        <v>-5.4745328686479112E-3</v>
      </c>
      <c r="D691">
        <v>-6.0382561347407963E-3</v>
      </c>
      <c r="E691" s="5">
        <v>-5.5194379351048897E-3</v>
      </c>
      <c r="F691">
        <v>-5.5398612484743636E-3</v>
      </c>
      <c r="G691">
        <v>-5.9161509000872602E-3</v>
      </c>
      <c r="H691">
        <v>-5.5161332421466173E-3</v>
      </c>
      <c r="I691">
        <v>-6.5031501231877734E-3</v>
      </c>
      <c r="J691">
        <v>-5.7283621517001679E-3</v>
      </c>
      <c r="K691">
        <v>-5.54792170040979E-3</v>
      </c>
      <c r="L691">
        <v>-5.5493967320886699E-3</v>
      </c>
      <c r="M691">
        <v>-5.5644265000872641E-3</v>
      </c>
      <c r="N691">
        <v>-5.5744245172915678E-3</v>
      </c>
      <c r="O691">
        <v>-5.5499446245156521E-3</v>
      </c>
      <c r="P691">
        <v>-5.5426413707786813E-3</v>
      </c>
    </row>
    <row r="692" spans="1:16" x14ac:dyDescent="0.25">
      <c r="A692" s="1">
        <v>689</v>
      </c>
      <c r="B692" s="5">
        <v>-5.1703591694634296E-3</v>
      </c>
      <c r="C692">
        <v>-5.4741482236580624E-3</v>
      </c>
      <c r="D692">
        <v>-6.0405703594296582E-3</v>
      </c>
      <c r="E692" s="5">
        <v>-5.5193467867149402E-3</v>
      </c>
      <c r="F692">
        <v>-5.5400248452485571E-3</v>
      </c>
      <c r="G692">
        <v>-5.9167635581517768E-3</v>
      </c>
      <c r="H692">
        <v>-5.5166099936846819E-3</v>
      </c>
      <c r="I692">
        <v>-6.5052259435798947E-3</v>
      </c>
      <c r="J692">
        <v>-5.7293137646033934E-3</v>
      </c>
      <c r="K692">
        <v>-5.547911626736431E-3</v>
      </c>
      <c r="L692">
        <v>-5.5493964364679944E-3</v>
      </c>
      <c r="M692">
        <v>-5.5644709226679101E-3</v>
      </c>
      <c r="N692">
        <v>-5.5745573129904928E-3</v>
      </c>
      <c r="O692">
        <v>-5.5499596418670501E-3</v>
      </c>
      <c r="P692">
        <v>-5.5426068471771603E-3</v>
      </c>
    </row>
    <row r="693" spans="1:16" x14ac:dyDescent="0.25">
      <c r="A693" s="1">
        <v>690</v>
      </c>
      <c r="B693" s="5">
        <v>-5.1694940460052597E-3</v>
      </c>
      <c r="C693">
        <v>-5.4737637205809243E-3</v>
      </c>
      <c r="D693">
        <v>-6.0428818941171006E-3</v>
      </c>
      <c r="E693" s="5">
        <v>-5.5192556917173499E-3</v>
      </c>
      <c r="F693">
        <v>-5.5401884420227506E-3</v>
      </c>
      <c r="G693">
        <v>-5.9173762162162916E-3</v>
      </c>
      <c r="H693">
        <v>-5.5170867452227473E-3</v>
      </c>
      <c r="I693">
        <v>-6.5073017639720159E-3</v>
      </c>
      <c r="J693">
        <v>-5.7302653775066189E-3</v>
      </c>
      <c r="K693">
        <v>-5.5479016338052609E-3</v>
      </c>
      <c r="L693">
        <v>-5.5493961408944002E-3</v>
      </c>
      <c r="M693">
        <v>-5.5645153452485536E-3</v>
      </c>
      <c r="N693">
        <v>-5.5746901086894179E-3</v>
      </c>
      <c r="O693">
        <v>-5.5499746592184472E-3</v>
      </c>
      <c r="P693">
        <v>-5.5425723411003103E-3</v>
      </c>
    </row>
    <row r="694" spans="1:16" x14ac:dyDescent="0.25">
      <c r="A694" s="1">
        <v>691</v>
      </c>
      <c r="B694" s="5">
        <v>-5.1686297024385198E-3</v>
      </c>
      <c r="C694">
        <v>-5.473379359337973E-3</v>
      </c>
      <c r="D694">
        <v>-6.0451907434905978E-3</v>
      </c>
      <c r="E694" s="5">
        <v>-5.51916465018416E-3</v>
      </c>
      <c r="F694">
        <v>-5.5403520387969441E-3</v>
      </c>
      <c r="G694">
        <v>-5.9179888742808082E-3</v>
      </c>
      <c r="H694">
        <v>-5.5175634967608118E-3</v>
      </c>
      <c r="I694">
        <v>-6.5093775843641354E-3</v>
      </c>
      <c r="J694">
        <v>-5.7312169904098452E-3</v>
      </c>
      <c r="K694">
        <v>-5.5478917214444121E-3</v>
      </c>
      <c r="L694">
        <v>-5.5493958453678802E-3</v>
      </c>
      <c r="M694">
        <v>-5.5645597678291997E-3</v>
      </c>
      <c r="N694">
        <v>-5.5748229043883421E-3</v>
      </c>
      <c r="O694">
        <v>-5.5499896765698453E-3</v>
      </c>
      <c r="P694">
        <v>-5.5425378525347912E-3</v>
      </c>
    </row>
    <row r="695" spans="1:16" x14ac:dyDescent="0.25">
      <c r="A695" s="1">
        <v>692</v>
      </c>
      <c r="B695" s="5">
        <v>-5.1677661376673401E-3</v>
      </c>
      <c r="C695">
        <v>-5.4729951398507452E-3</v>
      </c>
      <c r="D695">
        <v>-6.0474969122267293E-3</v>
      </c>
      <c r="E695" s="5">
        <v>-5.5190736621875697E-3</v>
      </c>
      <c r="F695">
        <v>-5.5405156355711376E-3</v>
      </c>
      <c r="G695">
        <v>-5.9186015323453248E-3</v>
      </c>
      <c r="H695">
        <v>-5.5180402482988763E-3</v>
      </c>
      <c r="I695">
        <v>-6.5114534047562549E-3</v>
      </c>
      <c r="J695">
        <v>-5.7321686033130707E-3</v>
      </c>
      <c r="K695">
        <v>-5.547881889482415E-3</v>
      </c>
      <c r="L695">
        <v>-5.5493955498884216E-3</v>
      </c>
      <c r="M695">
        <v>-5.5646041904098449E-3</v>
      </c>
      <c r="N695">
        <v>-5.5749557000872672E-3</v>
      </c>
      <c r="O695">
        <v>-5.5500046939212433E-3</v>
      </c>
      <c r="P695">
        <v>-5.5425033814672751E-3</v>
      </c>
    </row>
    <row r="696" spans="1:16" x14ac:dyDescent="0.25">
      <c r="A696" s="1">
        <v>693</v>
      </c>
      <c r="B696" s="5">
        <v>-5.1669033505980502E-3</v>
      </c>
      <c r="C696">
        <v>-5.4726110620408374E-3</v>
      </c>
      <c r="D696">
        <v>-6.0498004049912291E-3</v>
      </c>
      <c r="E696" s="5">
        <v>-5.5189827277999197E-3</v>
      </c>
      <c r="F696">
        <v>-5.540679232345332E-3</v>
      </c>
      <c r="G696">
        <v>-5.9192141904098406E-3</v>
      </c>
      <c r="H696">
        <v>-5.5185169998369409E-3</v>
      </c>
      <c r="I696">
        <v>-6.5135292251483736E-3</v>
      </c>
      <c r="J696">
        <v>-5.733120216216297E-3</v>
      </c>
      <c r="K696">
        <v>-5.5478721377483116E-3</v>
      </c>
      <c r="L696">
        <v>-5.5493952544560131E-3</v>
      </c>
      <c r="M696">
        <v>-5.5646486129904901E-3</v>
      </c>
      <c r="N696">
        <v>-5.5750884957861914E-3</v>
      </c>
      <c r="O696">
        <v>-5.5500197112726413E-3</v>
      </c>
      <c r="P696">
        <v>-5.5424689278844499E-3</v>
      </c>
    </row>
    <row r="697" spans="1:16" x14ac:dyDescent="0.25">
      <c r="A697" s="1">
        <v>694</v>
      </c>
      <c r="B697" s="5">
        <v>-5.1660413401391301E-3</v>
      </c>
      <c r="C697">
        <v>-5.4722271258298956E-3</v>
      </c>
      <c r="D697">
        <v>-6.0521012264390063E-3</v>
      </c>
      <c r="E697" s="5">
        <v>-5.5188918470936597E-3</v>
      </c>
      <c r="F697">
        <v>-5.5408428291195246E-3</v>
      </c>
      <c r="G697">
        <v>-5.9198268484743572E-3</v>
      </c>
      <c r="H697">
        <v>-5.5189937513750054E-3</v>
      </c>
      <c r="I697">
        <v>-6.5156050455404957E-3</v>
      </c>
      <c r="J697">
        <v>-5.7340718291195216E-3</v>
      </c>
      <c r="K697">
        <v>-5.5478624660715362E-3</v>
      </c>
      <c r="L697">
        <v>-5.549394959070645E-3</v>
      </c>
      <c r="M697">
        <v>-5.5646930355711353E-3</v>
      </c>
      <c r="N697">
        <v>-5.5752212914851164E-3</v>
      </c>
      <c r="O697">
        <v>-5.5500347286240384E-3</v>
      </c>
      <c r="P697">
        <v>-5.5424344917730161E-3</v>
      </c>
    </row>
    <row r="698" spans="1:16" x14ac:dyDescent="0.25">
      <c r="A698" s="1">
        <v>695</v>
      </c>
      <c r="B698" s="5">
        <v>-5.1651801052012202E-3</v>
      </c>
      <c r="C698">
        <v>-5.471843331139631E-3</v>
      </c>
      <c r="D698">
        <v>-6.0543993812141811E-3</v>
      </c>
      <c r="E698" s="5">
        <v>-5.5188010201413897E-3</v>
      </c>
      <c r="F698">
        <v>-5.541006425893719E-3</v>
      </c>
      <c r="G698">
        <v>-5.9204395065388729E-3</v>
      </c>
      <c r="H698">
        <v>-5.51947050291307E-3</v>
      </c>
      <c r="I698">
        <v>-6.5176808659326152E-3</v>
      </c>
      <c r="J698">
        <v>-5.7350234420227479E-3</v>
      </c>
      <c r="K698">
        <v>-5.5478528742819791E-3</v>
      </c>
      <c r="L698">
        <v>-5.5493946637323044E-3</v>
      </c>
      <c r="M698">
        <v>-5.5647374581517814E-3</v>
      </c>
      <c r="N698">
        <v>-5.5753540871840406E-3</v>
      </c>
      <c r="O698">
        <v>-5.5500497459754364E-3</v>
      </c>
      <c r="P698">
        <v>-5.5424000731196868E-3</v>
      </c>
    </row>
    <row r="699" spans="1:16" x14ac:dyDescent="0.25">
      <c r="A699" s="1">
        <v>696</v>
      </c>
      <c r="B699" s="5">
        <v>-5.16431964469712E-3</v>
      </c>
      <c r="C699">
        <v>-5.4714596778918118E-3</v>
      </c>
      <c r="D699">
        <v>-6.0566948739501159E-3</v>
      </c>
      <c r="E699" s="5">
        <v>-5.51871024701587E-3</v>
      </c>
      <c r="F699">
        <v>-5.5411700226679116E-3</v>
      </c>
      <c r="G699">
        <v>-5.9210521646033904E-3</v>
      </c>
      <c r="H699">
        <v>-5.5199472544511336E-3</v>
      </c>
      <c r="I699">
        <v>-6.5197566863247356E-3</v>
      </c>
      <c r="J699">
        <v>-5.7359750549259743E-3</v>
      </c>
      <c r="K699">
        <v>-5.5478433622099957E-3</v>
      </c>
      <c r="L699">
        <v>-5.54939436844098E-3</v>
      </c>
      <c r="M699">
        <v>-5.5647818807324258E-3</v>
      </c>
      <c r="N699">
        <v>-5.5754868828829657E-3</v>
      </c>
      <c r="O699">
        <v>-5.5500647633268353E-3</v>
      </c>
      <c r="P699">
        <v>-5.5423656719111886E-3</v>
      </c>
    </row>
    <row r="700" spans="1:16" x14ac:dyDescent="0.25">
      <c r="A700" s="1">
        <v>697</v>
      </c>
      <c r="B700" s="5">
        <v>-5.1634599575417703E-3</v>
      </c>
      <c r="C700">
        <v>-5.4710761660082619E-3</v>
      </c>
      <c r="D700">
        <v>-6.058987709269441E-3</v>
      </c>
      <c r="E700" s="5">
        <v>-5.51861952778996E-3</v>
      </c>
      <c r="F700">
        <v>-5.541333619442106E-3</v>
      </c>
      <c r="G700">
        <v>-5.9216648226679061E-3</v>
      </c>
      <c r="H700">
        <v>-5.5204240059891982E-3</v>
      </c>
      <c r="I700">
        <v>-6.521832506716856E-3</v>
      </c>
      <c r="J700">
        <v>-5.7369266678291998E-3</v>
      </c>
      <c r="K700">
        <v>-5.5478339296863508E-3</v>
      </c>
      <c r="L700">
        <v>-5.5493940731966597E-3</v>
      </c>
      <c r="M700">
        <v>-5.564826303313071E-3</v>
      </c>
      <c r="N700">
        <v>-5.5756196785818907E-3</v>
      </c>
      <c r="O700">
        <v>-5.5500797806782333E-3</v>
      </c>
      <c r="P700">
        <v>-5.542331288134264E-3</v>
      </c>
    </row>
    <row r="701" spans="1:16" x14ac:dyDescent="0.25">
      <c r="A701" s="1">
        <v>698</v>
      </c>
      <c r="B701" s="5">
        <v>-5.16260104265225E-3</v>
      </c>
      <c r="C701">
        <v>-5.4706927954108588E-3</v>
      </c>
      <c r="D701">
        <v>-6.0612778917840948E-3</v>
      </c>
      <c r="E701" s="5">
        <v>-5.5185288625366801E-3</v>
      </c>
      <c r="F701">
        <v>-5.5414972162162986E-3</v>
      </c>
      <c r="G701">
        <v>-5.922277480732421E-3</v>
      </c>
      <c r="H701">
        <v>-5.5209007575272627E-3</v>
      </c>
      <c r="I701">
        <v>-6.5239083271089789E-3</v>
      </c>
      <c r="J701">
        <v>-5.7378782807324261E-3</v>
      </c>
      <c r="K701">
        <v>-5.5478245765422608E-3</v>
      </c>
      <c r="L701">
        <v>-5.5493937779993374E-3</v>
      </c>
      <c r="M701">
        <v>-5.5648707258937162E-3</v>
      </c>
      <c r="N701">
        <v>-5.5757524742808158E-3</v>
      </c>
      <c r="O701">
        <v>-5.5500947980296304E-3</v>
      </c>
      <c r="P701">
        <v>-5.5422969217756666E-3</v>
      </c>
    </row>
    <row r="702" spans="1:16" x14ac:dyDescent="0.25">
      <c r="A702" s="1">
        <v>699</v>
      </c>
      <c r="B702" s="5">
        <v>-5.1617428989477699E-3</v>
      </c>
      <c r="C702">
        <v>-5.4703095660215469E-3</v>
      </c>
      <c r="D702">
        <v>-6.0635654260953482E-3</v>
      </c>
      <c r="E702" s="5">
        <v>-5.5184382513291897E-3</v>
      </c>
      <c r="F702">
        <v>-5.541660812990493E-3</v>
      </c>
      <c r="G702">
        <v>-5.9228901387969376E-3</v>
      </c>
      <c r="H702">
        <v>-5.5213775090653273E-3</v>
      </c>
      <c r="I702">
        <v>-6.5259841475010976E-3</v>
      </c>
      <c r="J702">
        <v>-5.7388298936356516E-3</v>
      </c>
      <c r="K702">
        <v>-5.5478153026093874E-3</v>
      </c>
      <c r="L702">
        <v>-5.5493934828489948E-3</v>
      </c>
      <c r="M702">
        <v>-5.5649151484743614E-3</v>
      </c>
      <c r="N702">
        <v>-5.57588526997974E-3</v>
      </c>
      <c r="O702">
        <v>-5.5501098153810276E-3</v>
      </c>
      <c r="P702">
        <v>-5.5422625728221622E-3</v>
      </c>
    </row>
    <row r="703" spans="1:16" x14ac:dyDescent="0.25">
      <c r="A703" s="1">
        <v>700</v>
      </c>
      <c r="B703" s="5">
        <v>-5.16088552534968E-3</v>
      </c>
      <c r="C703">
        <v>-5.4699264777623236E-3</v>
      </c>
      <c r="D703">
        <v>-6.0658503167938362E-3</v>
      </c>
      <c r="E703" s="5">
        <v>-5.5183476942407802E-3</v>
      </c>
      <c r="F703">
        <v>-5.5418244097646856E-3</v>
      </c>
      <c r="G703">
        <v>-5.9235027968614533E-3</v>
      </c>
      <c r="H703">
        <v>-5.5218542606033918E-3</v>
      </c>
      <c r="I703">
        <v>-6.5280599678932188E-3</v>
      </c>
      <c r="J703">
        <v>-5.7397815065388779E-3</v>
      </c>
      <c r="K703">
        <v>-5.5478061077198207E-3</v>
      </c>
      <c r="L703">
        <v>-5.5493931877456252E-3</v>
      </c>
      <c r="M703">
        <v>-5.5649595710550066E-3</v>
      </c>
      <c r="N703">
        <v>-5.5760180656786651E-3</v>
      </c>
      <c r="O703">
        <v>-5.5501248327324256E-3</v>
      </c>
      <c r="P703">
        <v>-5.542228241260533E-3</v>
      </c>
    </row>
    <row r="704" spans="1:16" x14ac:dyDescent="0.25">
      <c r="A704" s="1">
        <v>701</v>
      </c>
      <c r="B704" s="5">
        <v>-5.1600289207814499E-3</v>
      </c>
      <c r="C704">
        <v>-5.4695435305552381E-3</v>
      </c>
      <c r="D704">
        <v>-6.0681325684595897E-3</v>
      </c>
      <c r="E704" s="5">
        <v>-5.51825719134489E-3</v>
      </c>
      <c r="F704">
        <v>-5.54198800653888E-3</v>
      </c>
      <c r="G704">
        <v>-5.9241154549259699E-3</v>
      </c>
      <c r="H704">
        <v>-5.5223310121414564E-3</v>
      </c>
      <c r="I704">
        <v>-6.5301357882853366E-3</v>
      </c>
      <c r="J704">
        <v>-5.7407331194421034E-3</v>
      </c>
      <c r="K704">
        <v>-5.5477969917060764E-3</v>
      </c>
      <c r="L704">
        <v>-5.5493928926892162E-3</v>
      </c>
      <c r="M704">
        <v>-5.565003993635651E-3</v>
      </c>
      <c r="N704">
        <v>-5.5761508613775893E-3</v>
      </c>
      <c r="O704">
        <v>-5.5501398500838236E-3</v>
      </c>
      <c r="P704">
        <v>-5.5421939270775744E-3</v>
      </c>
    </row>
    <row r="705" spans="1:16" x14ac:dyDescent="0.25">
      <c r="A705" s="1">
        <v>702</v>
      </c>
      <c r="B705" s="5">
        <v>-5.1591730841686698E-3</v>
      </c>
      <c r="C705">
        <v>-5.4691607243224083E-3</v>
      </c>
      <c r="D705">
        <v>-6.070412185662068E-3</v>
      </c>
      <c r="E705" s="5">
        <v>-5.5181667427150896E-3</v>
      </c>
      <c r="F705">
        <v>-5.5421516033130726E-3</v>
      </c>
      <c r="G705">
        <v>-5.9247281129904874E-3</v>
      </c>
      <c r="H705">
        <v>-5.5228077636795218E-3</v>
      </c>
      <c r="I705">
        <v>-6.5322116086774587E-3</v>
      </c>
      <c r="J705">
        <v>-5.7416847323453288E-3</v>
      </c>
      <c r="K705">
        <v>-5.5477879544011139E-3</v>
      </c>
      <c r="L705">
        <v>-5.5493925976797566E-3</v>
      </c>
      <c r="M705">
        <v>-5.5650484162162971E-3</v>
      </c>
      <c r="N705">
        <v>-5.5762836570765143E-3</v>
      </c>
      <c r="O705">
        <v>-5.5501548674352216E-3</v>
      </c>
      <c r="P705">
        <v>-5.542159630260092E-3</v>
      </c>
    </row>
    <row r="706" spans="1:16" x14ac:dyDescent="0.25">
      <c r="A706" s="1">
        <v>703</v>
      </c>
      <c r="B706" s="5">
        <v>-5.1583180144390397E-3</v>
      </c>
      <c r="C706">
        <v>-5.4687780589859963E-3</v>
      </c>
      <c r="D706">
        <v>-6.0726891729601827E-3</v>
      </c>
      <c r="E706" s="5">
        <v>-5.5180763484250798E-3</v>
      </c>
      <c r="F706">
        <v>-5.542315200087267E-3</v>
      </c>
      <c r="G706">
        <v>-5.9253407710550023E-3</v>
      </c>
      <c r="H706">
        <v>-5.5232845152175846E-3</v>
      </c>
      <c r="I706">
        <v>-6.5342874290695773E-3</v>
      </c>
      <c r="J706">
        <v>-5.7426363452485543E-3</v>
      </c>
      <c r="K706">
        <v>-5.547778995638325E-3</v>
      </c>
      <c r="L706">
        <v>-5.5493923027172343E-3</v>
      </c>
      <c r="M706">
        <v>-5.5650928387969414E-3</v>
      </c>
      <c r="N706">
        <v>-5.5764164527754394E-3</v>
      </c>
      <c r="O706">
        <v>-5.5501698847866196E-3</v>
      </c>
      <c r="P706">
        <v>-5.5421253507949081E-3</v>
      </c>
    </row>
    <row r="707" spans="1:16" x14ac:dyDescent="0.25">
      <c r="A707" s="1">
        <v>704</v>
      </c>
      <c r="B707" s="5">
        <v>-5.1574637105223598E-3</v>
      </c>
      <c r="C707">
        <v>-5.4683955344682336E-3</v>
      </c>
      <c r="D707">
        <v>-6.0749635349023386E-3</v>
      </c>
      <c r="E707" s="5">
        <v>-5.5179860085487302E-3</v>
      </c>
      <c r="F707">
        <v>-5.5424787968614596E-3</v>
      </c>
      <c r="G707">
        <v>-5.9259534291195189E-3</v>
      </c>
      <c r="H707">
        <v>-5.52376126675565E-3</v>
      </c>
      <c r="I707">
        <v>-6.5363632494616986E-3</v>
      </c>
      <c r="J707">
        <v>-5.7435879581517807E-3</v>
      </c>
      <c r="K707">
        <v>-5.5477701152515302E-3</v>
      </c>
      <c r="L707">
        <v>-5.5493920078016398E-3</v>
      </c>
      <c r="M707">
        <v>-5.5651372613775866E-3</v>
      </c>
      <c r="N707">
        <v>-5.5765492484743636E-3</v>
      </c>
      <c r="O707">
        <v>-5.5501849021380176E-3</v>
      </c>
      <c r="P707">
        <v>-5.5420910886688568E-3</v>
      </c>
    </row>
    <row r="708" spans="1:16" x14ac:dyDescent="0.25">
      <c r="A708" s="1">
        <v>705</v>
      </c>
      <c r="B708" s="5">
        <v>-5.1566101713505499E-3</v>
      </c>
      <c r="C708">
        <v>-5.4680131506914037E-3</v>
      </c>
      <c r="D708">
        <v>-6.0772352760264511E-3</v>
      </c>
      <c r="E708" s="5">
        <v>-5.5178957231600302E-3</v>
      </c>
      <c r="F708">
        <v>-5.542642393635654E-3</v>
      </c>
      <c r="G708">
        <v>-5.9265660871840337E-3</v>
      </c>
      <c r="H708">
        <v>-5.5242380182937154E-3</v>
      </c>
      <c r="I708">
        <v>-6.538439069853819E-3</v>
      </c>
      <c r="J708">
        <v>-5.7445395710550061E-3</v>
      </c>
      <c r="K708">
        <v>-5.5477613130749774E-3</v>
      </c>
      <c r="L708">
        <v>-5.5493917129329617E-3</v>
      </c>
      <c r="M708">
        <v>-5.5651816839582318E-3</v>
      </c>
      <c r="N708">
        <v>-5.5766820441732886E-3</v>
      </c>
      <c r="O708">
        <v>-5.5501999194894156E-3</v>
      </c>
      <c r="P708">
        <v>-5.5420568438687857E-3</v>
      </c>
    </row>
    <row r="709" spans="1:16" x14ac:dyDescent="0.25">
      <c r="A709" s="1">
        <v>706</v>
      </c>
      <c r="B709" s="5">
        <v>-5.1557573958576101E-3</v>
      </c>
      <c r="C709">
        <v>-5.4676309075778482E-3</v>
      </c>
      <c r="D709">
        <v>-6.0795044008599896E-3</v>
      </c>
      <c r="E709" s="5">
        <v>-5.5178054923331098E-3</v>
      </c>
      <c r="F709">
        <v>-5.5428059904098466E-3</v>
      </c>
      <c r="G709">
        <v>-5.9271787452485503E-3</v>
      </c>
      <c r="H709">
        <v>-5.5247147698317791E-3</v>
      </c>
      <c r="I709">
        <v>-6.5405148902459402E-3</v>
      </c>
      <c r="J709">
        <v>-5.7454911839582316E-3</v>
      </c>
      <c r="K709">
        <v>-5.547752588943345E-3</v>
      </c>
      <c r="L709">
        <v>-5.5493914181111879E-3</v>
      </c>
      <c r="M709">
        <v>-5.5652261065388779E-3</v>
      </c>
      <c r="N709">
        <v>-5.5768148398722128E-3</v>
      </c>
      <c r="O709">
        <v>-5.5502149368408128E-3</v>
      </c>
      <c r="P709">
        <v>-5.5420226163815558E-3</v>
      </c>
    </row>
    <row r="710" spans="1:16" x14ac:dyDescent="0.25">
      <c r="A710" s="1">
        <v>707</v>
      </c>
      <c r="B710" s="5">
        <v>-5.1549053829796397E-3</v>
      </c>
      <c r="C710">
        <v>-5.4672488050499617E-3</v>
      </c>
      <c r="D710">
        <v>-6.0817709139199989E-3</v>
      </c>
      <c r="E710" s="5">
        <v>-5.5177153161422498E-3</v>
      </c>
      <c r="F710">
        <v>-5.542969587184041E-3</v>
      </c>
      <c r="G710">
        <v>-5.9277914033130669E-3</v>
      </c>
      <c r="H710">
        <v>-5.5251915213698436E-3</v>
      </c>
      <c r="I710">
        <v>-6.5425907106380597E-3</v>
      </c>
      <c r="J710">
        <v>-5.7464427968614579E-3</v>
      </c>
      <c r="K710">
        <v>-5.5477439426917293E-3</v>
      </c>
      <c r="L710">
        <v>-5.5493911233363063E-3</v>
      </c>
      <c r="M710">
        <v>-5.5652705291195223E-3</v>
      </c>
      <c r="N710">
        <v>-5.5769476355711379E-3</v>
      </c>
      <c r="O710">
        <v>-5.5502299541922108E-3</v>
      </c>
      <c r="P710">
        <v>-5.5419884061940422E-3</v>
      </c>
    </row>
    <row r="711" spans="1:16" x14ac:dyDescent="0.25">
      <c r="A711" s="1">
        <v>708</v>
      </c>
      <c r="B711" s="5">
        <v>-5.1540541316548102E-3</v>
      </c>
      <c r="C711">
        <v>-5.4668668430301976E-3</v>
      </c>
      <c r="D711">
        <v>-6.0840348197131293E-3</v>
      </c>
      <c r="E711" s="5">
        <v>-5.5176251946618604E-3</v>
      </c>
      <c r="F711">
        <v>-5.5431331839582336E-3</v>
      </c>
      <c r="G711">
        <v>-5.9284040613775827E-3</v>
      </c>
      <c r="H711">
        <v>-5.5256682729079082E-3</v>
      </c>
      <c r="I711">
        <v>-6.5446665310301792E-3</v>
      </c>
      <c r="J711">
        <v>-5.7473944097646834E-3</v>
      </c>
      <c r="K711">
        <v>-5.5477353741556585E-3</v>
      </c>
      <c r="L711">
        <v>-5.5493908286083082E-3</v>
      </c>
      <c r="M711">
        <v>-5.5653149517001666E-3</v>
      </c>
      <c r="N711">
        <v>-5.5770804312700629E-3</v>
      </c>
      <c r="O711">
        <v>-5.5502449715436096E-3</v>
      </c>
      <c r="P711">
        <v>-5.5419542132931314E-3</v>
      </c>
    </row>
    <row r="712" spans="1:16" x14ac:dyDescent="0.25">
      <c r="A712" s="1">
        <v>709</v>
      </c>
      <c r="B712" s="5">
        <v>-5.1532036408233799E-3</v>
      </c>
      <c r="C712">
        <v>-5.4664850214410756E-3</v>
      </c>
      <c r="D712">
        <v>-6.0862961227356703E-3</v>
      </c>
      <c r="E712" s="5">
        <v>-5.5175351279664999E-3</v>
      </c>
      <c r="F712">
        <v>-5.5432967807324289E-3</v>
      </c>
      <c r="G712">
        <v>-5.9290167194420993E-3</v>
      </c>
      <c r="H712">
        <v>-5.5261450244459727E-3</v>
      </c>
      <c r="I712">
        <v>-6.5467423514222996E-3</v>
      </c>
      <c r="J712">
        <v>-5.7483460226679089E-3</v>
      </c>
      <c r="K712">
        <v>-5.547726883171099E-3</v>
      </c>
      <c r="L712">
        <v>-5.5493905339271806E-3</v>
      </c>
      <c r="M712">
        <v>-5.5653593742808127E-3</v>
      </c>
      <c r="N712">
        <v>-5.5772132269689871E-3</v>
      </c>
      <c r="O712">
        <v>-5.5502599888950068E-3</v>
      </c>
      <c r="P712">
        <v>-5.5419200376657244E-3</v>
      </c>
    </row>
    <row r="713" spans="1:16" x14ac:dyDescent="0.25">
      <c r="A713" s="1">
        <v>710</v>
      </c>
      <c r="B713" s="5">
        <v>-5.1523539094276904E-3</v>
      </c>
      <c r="C713">
        <v>-5.4661033402051591E-3</v>
      </c>
      <c r="D713">
        <v>-6.0885548274735813E-3</v>
      </c>
      <c r="E713" s="5">
        <v>-5.5174451161308802E-3</v>
      </c>
      <c r="F713">
        <v>-5.5434603775066224E-3</v>
      </c>
      <c r="G713">
        <v>-5.929629377506615E-3</v>
      </c>
      <c r="H713">
        <v>-5.5266217759840372E-3</v>
      </c>
      <c r="I713">
        <v>-6.54881817181442E-3</v>
      </c>
      <c r="J713">
        <v>-5.7492976355711352E-3</v>
      </c>
      <c r="K713">
        <v>-5.5477184695744185E-3</v>
      </c>
      <c r="L713">
        <v>-5.5493902392929131E-3</v>
      </c>
      <c r="M713">
        <v>-5.5654037968614579E-3</v>
      </c>
      <c r="N713">
        <v>-5.5773460226679122E-3</v>
      </c>
      <c r="O713">
        <v>-5.5502750062464048E-3</v>
      </c>
      <c r="P713">
        <v>-5.5418858792987353E-3</v>
      </c>
    </row>
    <row r="714" spans="1:16" x14ac:dyDescent="0.25">
      <c r="A714" s="1">
        <v>711</v>
      </c>
      <c r="B714" s="5">
        <v>-5.15150493641214E-3</v>
      </c>
      <c r="C714">
        <v>-5.4657217992450753E-3</v>
      </c>
      <c r="D714">
        <v>-6.0908109384025149E-3</v>
      </c>
      <c r="E714" s="5">
        <v>-5.5173551592298401E-3</v>
      </c>
      <c r="F714">
        <v>-5.5436239742808159E-3</v>
      </c>
      <c r="G714">
        <v>-5.9302420355711316E-3</v>
      </c>
      <c r="H714">
        <v>-5.5270985275221018E-3</v>
      </c>
      <c r="I714">
        <v>-6.5508939922065404E-3</v>
      </c>
      <c r="J714">
        <v>-5.7502492484743624E-3</v>
      </c>
      <c r="K714">
        <v>-5.5477101332024039E-3</v>
      </c>
      <c r="L714">
        <v>-5.5493899447054936E-3</v>
      </c>
      <c r="M714">
        <v>-5.565448219442104E-3</v>
      </c>
      <c r="N714">
        <v>-5.5774788183668364E-3</v>
      </c>
      <c r="O714">
        <v>-5.5502900235978028E-3</v>
      </c>
      <c r="P714">
        <v>-5.5418517381790903E-3</v>
      </c>
    </row>
    <row r="715" spans="1:16" x14ac:dyDescent="0.25">
      <c r="A715" s="1">
        <v>712</v>
      </c>
      <c r="B715" s="5">
        <v>-5.1506567207231999E-3</v>
      </c>
      <c r="C715">
        <v>-5.465340398483504E-3</v>
      </c>
      <c r="D715">
        <v>-6.0930644599878504E-3</v>
      </c>
      <c r="E715" s="5">
        <v>-5.5172652573383697E-3</v>
      </c>
      <c r="F715">
        <v>-5.5437875710550094E-3</v>
      </c>
      <c r="G715">
        <v>-5.9308546936356473E-3</v>
      </c>
      <c r="H715">
        <v>-5.5275752790601663E-3</v>
      </c>
      <c r="I715">
        <v>-6.552969812598659E-3</v>
      </c>
      <c r="J715">
        <v>-5.751200861377587E-3</v>
      </c>
      <c r="K715">
        <v>-5.5477018738922705E-3</v>
      </c>
      <c r="L715">
        <v>-5.5493896501649124E-3</v>
      </c>
      <c r="M715">
        <v>-5.5654926420227483E-3</v>
      </c>
      <c r="N715">
        <v>-5.5776116140657606E-3</v>
      </c>
      <c r="O715">
        <v>-5.5503050409492008E-3</v>
      </c>
      <c r="P715">
        <v>-5.5418176142937323E-3</v>
      </c>
    </row>
    <row r="716" spans="1:16" x14ac:dyDescent="0.25">
      <c r="A716" s="1">
        <v>713</v>
      </c>
      <c r="B716" s="5">
        <v>-5.14980926130937E-3</v>
      </c>
      <c r="C716">
        <v>-5.4649591378431884E-3</v>
      </c>
      <c r="D716">
        <v>-6.0953153966847289E-3</v>
      </c>
      <c r="E716" s="5">
        <v>-5.5171754105316001E-3</v>
      </c>
      <c r="F716">
        <v>-5.543951167829202E-3</v>
      </c>
      <c r="G716">
        <v>-5.9314673517001631E-3</v>
      </c>
      <c r="H716">
        <v>-5.5280520305982309E-3</v>
      </c>
      <c r="I716">
        <v>-6.5550456329907802E-3</v>
      </c>
      <c r="J716">
        <v>-5.7521524742808134E-3</v>
      </c>
      <c r="K716">
        <v>-5.5476936914816656E-3</v>
      </c>
      <c r="L716">
        <v>-5.5493893556711584E-3</v>
      </c>
      <c r="M716">
        <v>-5.5655370646033944E-3</v>
      </c>
      <c r="N716">
        <v>-5.5777444097646874E-3</v>
      </c>
      <c r="O716">
        <v>-5.5503200583005979E-3</v>
      </c>
      <c r="P716">
        <v>-5.5417835076296126E-3</v>
      </c>
    </row>
    <row r="717" spans="1:16" x14ac:dyDescent="0.25">
      <c r="A717" s="1">
        <v>714</v>
      </c>
      <c r="B717" s="5">
        <v>-5.1489625571212502E-3</v>
      </c>
      <c r="C717">
        <v>-5.4645780172469264E-3</v>
      </c>
      <c r="D717">
        <v>-6.0975637529380664E-3</v>
      </c>
      <c r="E717" s="5">
        <v>-5.5170856188847999E-3</v>
      </c>
      <c r="F717">
        <v>-5.5441147646033964E-3</v>
      </c>
      <c r="G717">
        <v>-5.9320800097646797E-3</v>
      </c>
      <c r="H717">
        <v>-5.5285287821362954E-3</v>
      </c>
      <c r="I717">
        <v>-6.5571214533829006E-3</v>
      </c>
      <c r="J717">
        <v>-5.7531040871840388E-3</v>
      </c>
      <c r="K717">
        <v>-5.5476855858086318E-3</v>
      </c>
      <c r="L717">
        <v>-5.5493890612242176E-3</v>
      </c>
      <c r="M717">
        <v>-5.5655814871840388E-3</v>
      </c>
      <c r="N717">
        <v>-5.5778772054636107E-3</v>
      </c>
      <c r="O717">
        <v>-5.5503350756519959E-3</v>
      </c>
      <c r="P717">
        <v>-5.5417494181736991E-3</v>
      </c>
    </row>
    <row r="718" spans="1:16" x14ac:dyDescent="0.25">
      <c r="A718" s="1">
        <v>715</v>
      </c>
      <c r="B718" s="5">
        <v>-5.1481166071114396E-3</v>
      </c>
      <c r="C718">
        <v>-5.4641970366175628E-3</v>
      </c>
      <c r="D718">
        <v>-6.0998095331826043E-3</v>
      </c>
      <c r="E718" s="5">
        <v>-5.5169958824733897E-3</v>
      </c>
      <c r="F718">
        <v>-5.544278361377589E-3</v>
      </c>
      <c r="G718">
        <v>-5.9326926678291954E-3</v>
      </c>
      <c r="H718">
        <v>-5.5290055336743599E-3</v>
      </c>
      <c r="I718">
        <v>-6.5591972737750227E-3</v>
      </c>
      <c r="J718">
        <v>-5.7540557000872643E-3</v>
      </c>
      <c r="K718">
        <v>-5.5476775567116308E-3</v>
      </c>
      <c r="L718">
        <v>-5.5493887668240814E-3</v>
      </c>
      <c r="M718">
        <v>-5.565625909764684E-3</v>
      </c>
      <c r="N718">
        <v>-5.5780100011625358E-3</v>
      </c>
      <c r="O718">
        <v>-5.550350093003394E-3</v>
      </c>
      <c r="P718">
        <v>-5.5417153459129719E-3</v>
      </c>
    </row>
    <row r="719" spans="1:16" x14ac:dyDescent="0.25">
      <c r="A719" s="1">
        <v>716</v>
      </c>
      <c r="B719" s="5">
        <v>-5.1472714102346198E-3</v>
      </c>
      <c r="C719">
        <v>-5.4638161958780193E-3</v>
      </c>
      <c r="D719">
        <v>-6.1020527418429197E-3</v>
      </c>
      <c r="E719" s="5">
        <v>-5.5169062013729299E-3</v>
      </c>
      <c r="F719">
        <v>-5.5444419581517834E-3</v>
      </c>
      <c r="G719">
        <v>-5.933305325893712E-3</v>
      </c>
      <c r="H719">
        <v>-5.5294822852124236E-3</v>
      </c>
      <c r="I719">
        <v>-6.5612730941671431E-3</v>
      </c>
      <c r="J719">
        <v>-5.7550073129904898E-3</v>
      </c>
      <c r="K719">
        <v>-5.5476696040295606E-3</v>
      </c>
      <c r="L719">
        <v>-5.5493884724707376E-3</v>
      </c>
      <c r="M719">
        <v>-5.5656703323453283E-3</v>
      </c>
      <c r="N719">
        <v>-5.5781427968614608E-3</v>
      </c>
      <c r="O719">
        <v>-5.550365110354792E-3</v>
      </c>
      <c r="P719">
        <v>-5.5416812908344231E-3</v>
      </c>
    </row>
    <row r="720" spans="1:16" x14ac:dyDescent="0.25">
      <c r="A720" s="1">
        <v>717</v>
      </c>
      <c r="B720" s="5">
        <v>-5.1464269654474702E-3</v>
      </c>
      <c r="C720">
        <v>-5.4634354949512527E-3</v>
      </c>
      <c r="D720">
        <v>-6.1042933833334676E-3</v>
      </c>
      <c r="E720" s="5">
        <v>-5.5168165756591401E-3</v>
      </c>
      <c r="F720">
        <v>-5.5446055549259769E-3</v>
      </c>
      <c r="G720">
        <v>-5.9339179839582278E-3</v>
      </c>
      <c r="H720">
        <v>-5.529959036750489E-3</v>
      </c>
      <c r="I720">
        <v>-6.56334891455926E-3</v>
      </c>
      <c r="J720">
        <v>-5.7559589258937161E-3</v>
      </c>
      <c r="K720">
        <v>-5.547661727601693E-3</v>
      </c>
      <c r="L720">
        <v>-5.5493881781641767E-3</v>
      </c>
      <c r="M720">
        <v>-5.5657147549259744E-3</v>
      </c>
      <c r="N720">
        <v>-5.578275592560385E-3</v>
      </c>
      <c r="O720">
        <v>-5.5503801277061891E-3</v>
      </c>
      <c r="P720">
        <v>-5.5416472529250587E-3</v>
      </c>
    </row>
    <row r="721" spans="1:16" x14ac:dyDescent="0.25">
      <c r="A721" s="1">
        <v>718</v>
      </c>
      <c r="B721" s="5">
        <v>-5.1455832717087297E-3</v>
      </c>
      <c r="C721">
        <v>-5.4630549337602897E-3</v>
      </c>
      <c r="D721">
        <v>-6.1065314620586042E-3</v>
      </c>
      <c r="E721" s="5">
        <v>-5.5167270054078702E-3</v>
      </c>
      <c r="F721">
        <v>-5.5447691517001704E-3</v>
      </c>
      <c r="G721">
        <v>-5.9345306420227444E-3</v>
      </c>
      <c r="H721">
        <v>-5.5304357882885536E-3</v>
      </c>
      <c r="I721">
        <v>-6.5654247349513839E-3</v>
      </c>
      <c r="J721">
        <v>-5.7569105387969416E-3</v>
      </c>
      <c r="K721">
        <v>-5.5476539272677561E-3</v>
      </c>
      <c r="L721">
        <v>-5.5493878839043874E-3</v>
      </c>
      <c r="M721">
        <v>-5.5657591775066188E-3</v>
      </c>
      <c r="N721">
        <v>-5.5784083882593101E-3</v>
      </c>
      <c r="O721">
        <v>-5.5503951450575871E-3</v>
      </c>
      <c r="P721">
        <v>-5.5416132321718988E-3</v>
      </c>
    </row>
    <row r="722" spans="1:16" x14ac:dyDescent="0.25">
      <c r="A722" s="1">
        <v>719</v>
      </c>
      <c r="B722" s="5">
        <v>-5.14474032797915E-3</v>
      </c>
      <c r="C722">
        <v>-5.4626745122282102E-3</v>
      </c>
      <c r="D722">
        <v>-6.1087669824126129E-3</v>
      </c>
      <c r="E722" s="5">
        <v>-5.5166374906950996E-3</v>
      </c>
      <c r="F722">
        <v>-5.5449327484743639E-3</v>
      </c>
      <c r="G722">
        <v>-5.935143300087261E-3</v>
      </c>
      <c r="H722">
        <v>-5.5309125398266181E-3</v>
      </c>
      <c r="I722">
        <v>-6.5675005553435034E-3</v>
      </c>
      <c r="J722">
        <v>-5.7578621517001679E-3</v>
      </c>
      <c r="K722">
        <v>-5.5476462028678447E-3</v>
      </c>
      <c r="L722">
        <v>-5.549387589691355E-3</v>
      </c>
      <c r="M722">
        <v>-5.5658036000872648E-3</v>
      </c>
      <c r="N722">
        <v>-5.5785411839582352E-3</v>
      </c>
      <c r="O722">
        <v>-5.550410162408986E-3</v>
      </c>
      <c r="P722">
        <v>-5.5415792285619762E-3</v>
      </c>
    </row>
    <row r="723" spans="1:16" x14ac:dyDescent="0.25">
      <c r="A723" s="1">
        <v>720</v>
      </c>
      <c r="B723" s="5">
        <v>-5.1438981332215103E-3</v>
      </c>
      <c r="C723">
        <v>-5.4622942302781441E-3</v>
      </c>
      <c r="D723">
        <v>-6.110999948779742E-3</v>
      </c>
      <c r="E723" s="5">
        <v>-5.5165480315969998E-3</v>
      </c>
      <c r="F723">
        <v>-5.5450963452485574E-3</v>
      </c>
      <c r="G723">
        <v>-5.9357559581517758E-3</v>
      </c>
      <c r="H723">
        <v>-5.5313892913646818E-3</v>
      </c>
      <c r="I723">
        <v>-6.5695763757356229E-3</v>
      </c>
      <c r="J723">
        <v>-5.7588137646033934E-3</v>
      </c>
      <c r="K723">
        <v>-5.5476385542425058E-3</v>
      </c>
      <c r="L723">
        <v>-5.5493872955250734E-3</v>
      </c>
      <c r="M723">
        <v>-5.5658480226679092E-3</v>
      </c>
      <c r="N723">
        <v>-5.5786739796571594E-3</v>
      </c>
      <c r="O723">
        <v>-5.5504251797603831E-3</v>
      </c>
      <c r="P723">
        <v>-5.5415452420823352E-3</v>
      </c>
    </row>
    <row r="724" spans="1:16" x14ac:dyDescent="0.25">
      <c r="A724" s="1">
        <v>721</v>
      </c>
      <c r="B724" s="5">
        <v>-5.14305668640059E-3</v>
      </c>
      <c r="C724">
        <v>-5.4619140878332927E-3</v>
      </c>
      <c r="D724">
        <v>-6.1132303655342217E-3</v>
      </c>
      <c r="E724" s="5">
        <v>-5.5164586281898501E-3</v>
      </c>
      <c r="F724">
        <v>-5.5452599420227509E-3</v>
      </c>
      <c r="G724">
        <v>-5.9363686162162924E-3</v>
      </c>
      <c r="H724">
        <v>-5.5318660429027463E-3</v>
      </c>
      <c r="I724">
        <v>-6.5716521961277424E-3</v>
      </c>
      <c r="J724">
        <v>-5.7597653775066189E-3</v>
      </c>
      <c r="K724">
        <v>-5.5476309812326728E-3</v>
      </c>
      <c r="L724">
        <v>-5.5493870014055261E-3</v>
      </c>
      <c r="M724">
        <v>-5.5658924452485544E-3</v>
      </c>
      <c r="N724">
        <v>-5.5788067753560844E-3</v>
      </c>
      <c r="O724">
        <v>-5.5504401971117811E-3</v>
      </c>
      <c r="P724">
        <v>-5.5415112727200356E-3</v>
      </c>
    </row>
    <row r="725" spans="1:16" x14ac:dyDescent="0.25">
      <c r="A725" s="1">
        <v>722</v>
      </c>
      <c r="B725" s="5">
        <v>-5.1422159864832001E-3</v>
      </c>
      <c r="C725">
        <v>-5.461534084816898E-3</v>
      </c>
      <c r="D725">
        <v>-6.1154582370403021E-3</v>
      </c>
      <c r="E725" s="5">
        <v>-5.5163692805500798E-3</v>
      </c>
      <c r="F725">
        <v>-5.5454235387969444E-3</v>
      </c>
      <c r="G725">
        <v>-5.9369812742808082E-3</v>
      </c>
      <c r="H725">
        <v>-5.5323427944408109E-3</v>
      </c>
      <c r="I725">
        <v>-6.5737280165198654E-3</v>
      </c>
      <c r="J725">
        <v>-5.7607169904098452E-3</v>
      </c>
      <c r="K725">
        <v>-5.5476234836796708E-3</v>
      </c>
      <c r="L725">
        <v>-5.5493867073327053E-3</v>
      </c>
      <c r="M725">
        <v>-5.5659368678291996E-3</v>
      </c>
      <c r="N725">
        <v>-5.5789395710550086E-3</v>
      </c>
      <c r="O725">
        <v>-5.5504552144631791E-3</v>
      </c>
      <c r="P725">
        <v>-5.5414773204621477E-3</v>
      </c>
    </row>
    <row r="726" spans="1:16" x14ac:dyDescent="0.25">
      <c r="A726" s="1">
        <v>723</v>
      </c>
      <c r="B726" s="5">
        <v>-5.1413760324381299E-3</v>
      </c>
      <c r="C726">
        <v>-5.4611542211522668E-3</v>
      </c>
      <c r="D726">
        <v>-6.1176835676522816E-3</v>
      </c>
      <c r="E726" s="5">
        <v>-5.5162799887542796E-3</v>
      </c>
      <c r="F726">
        <v>-5.5455871355711379E-3</v>
      </c>
      <c r="G726">
        <v>-5.9375939323453248E-3</v>
      </c>
      <c r="H726">
        <v>-5.5328195459788763E-3</v>
      </c>
      <c r="I726">
        <v>-6.575803836911984E-3</v>
      </c>
      <c r="J726">
        <v>-5.7616686033130707E-3</v>
      </c>
      <c r="K726">
        <v>-5.547616061425252E-3</v>
      </c>
      <c r="L726">
        <v>-5.5493864133066007E-3</v>
      </c>
      <c r="M726">
        <v>-5.5659812904098448E-3</v>
      </c>
      <c r="N726">
        <v>-5.5790723667539337E-3</v>
      </c>
      <c r="O726">
        <v>-5.5504702318145771E-3</v>
      </c>
      <c r="P726">
        <v>-5.5414433852957554E-3</v>
      </c>
    </row>
    <row r="727" spans="1:16" x14ac:dyDescent="0.25">
      <c r="A727" s="1">
        <v>724</v>
      </c>
      <c r="B727" s="5">
        <v>-5.14053682323618E-3</v>
      </c>
      <c r="C727">
        <v>-5.4607744967627618E-3</v>
      </c>
      <c r="D727">
        <v>-6.1199063617145251E-3</v>
      </c>
      <c r="E727" s="5">
        <v>-5.5161907528791902E-3</v>
      </c>
      <c r="F727">
        <v>-5.5457507323453314E-3</v>
      </c>
      <c r="G727">
        <v>-5.9382065904098414E-3</v>
      </c>
      <c r="H727">
        <v>-5.5332962975169408E-3</v>
      </c>
      <c r="I727">
        <v>-6.5778796573041044E-3</v>
      </c>
      <c r="J727">
        <v>-5.762620216216297E-3</v>
      </c>
      <c r="K727">
        <v>-5.5476087143115785E-3</v>
      </c>
      <c r="L727">
        <v>-5.5493861193271982E-3</v>
      </c>
      <c r="M727">
        <v>-5.5660257129904909E-3</v>
      </c>
      <c r="N727">
        <v>-5.5792051624528587E-3</v>
      </c>
      <c r="O727">
        <v>-5.5504852491659743E-3</v>
      </c>
      <c r="P727">
        <v>-5.5414094672079587E-3</v>
      </c>
    </row>
    <row r="728" spans="1:16" x14ac:dyDescent="0.25">
      <c r="A728" s="1">
        <v>725</v>
      </c>
      <c r="B728" s="5">
        <v>-5.1396983578501599E-3</v>
      </c>
      <c r="C728">
        <v>-5.4603949115717976E-3</v>
      </c>
      <c r="D728">
        <v>-6.1221266235615048E-3</v>
      </c>
      <c r="E728" s="5">
        <v>-5.5161015730016702E-3</v>
      </c>
      <c r="F728">
        <v>-5.5459143291195249E-3</v>
      </c>
      <c r="G728">
        <v>-5.9388192484743571E-3</v>
      </c>
      <c r="H728">
        <v>-5.5337730490550054E-3</v>
      </c>
      <c r="I728">
        <v>-6.5799554776962239E-3</v>
      </c>
      <c r="J728">
        <v>-5.7635718291195216E-3</v>
      </c>
      <c r="K728">
        <v>-5.5476014421812006E-3</v>
      </c>
      <c r="L728">
        <v>-5.5493858253944902E-3</v>
      </c>
      <c r="M728">
        <v>-5.5660701355711353E-3</v>
      </c>
      <c r="N728">
        <v>-5.5793379581517829E-3</v>
      </c>
      <c r="O728">
        <v>-5.5505002665173723E-3</v>
      </c>
      <c r="P728">
        <v>-5.5413755661858658E-3</v>
      </c>
    </row>
    <row r="729" spans="1:16" x14ac:dyDescent="0.25">
      <c r="A729" s="1">
        <v>726</v>
      </c>
      <c r="B729" s="5">
        <v>-5.1388606352548499E-3</v>
      </c>
      <c r="C729">
        <v>-5.4600154655028484E-3</v>
      </c>
      <c r="D729">
        <v>-6.1243443575178212E-3</v>
      </c>
      <c r="E729" s="5">
        <v>-5.51601244919877E-3</v>
      </c>
      <c r="F729">
        <v>-5.5460779258937184E-3</v>
      </c>
      <c r="G729">
        <v>-5.9394319065388728E-3</v>
      </c>
      <c r="H729">
        <v>-5.5342498005930699E-3</v>
      </c>
      <c r="I729">
        <v>-6.5820312980883417E-3</v>
      </c>
      <c r="J729">
        <v>-5.7645234420227488E-3</v>
      </c>
      <c r="K729">
        <v>-5.5475942448770608E-3</v>
      </c>
      <c r="L729">
        <v>-5.5493855315084627E-3</v>
      </c>
      <c r="M729">
        <v>-5.5661145581517813E-3</v>
      </c>
      <c r="N729">
        <v>-5.579470753850708E-3</v>
      </c>
      <c r="O729">
        <v>-5.5505152838687703E-3</v>
      </c>
      <c r="P729">
        <v>-5.5413416822166E-3</v>
      </c>
    </row>
    <row r="730" spans="1:16" x14ac:dyDescent="0.25">
      <c r="A730" s="1">
        <v>727</v>
      </c>
      <c r="B730" s="5">
        <v>-5.1380236544269998E-3</v>
      </c>
      <c r="C730">
        <v>-5.4596361584794426E-3</v>
      </c>
      <c r="D730">
        <v>-6.1265595678982312E-3</v>
      </c>
      <c r="E730" s="5">
        <v>-5.5159233815476501E-3</v>
      </c>
      <c r="F730">
        <v>-5.5462415226679119E-3</v>
      </c>
      <c r="G730">
        <v>-5.9400445646033886E-3</v>
      </c>
      <c r="H730">
        <v>-5.5347265521311336E-3</v>
      </c>
      <c r="I730">
        <v>-6.5841071184804664E-3</v>
      </c>
      <c r="J730">
        <v>-5.7654750549259743E-3</v>
      </c>
      <c r="K730">
        <v>-5.5475871222425378E-3</v>
      </c>
      <c r="L730">
        <v>-5.5493852376691062E-3</v>
      </c>
      <c r="M730">
        <v>-5.5661589807324257E-3</v>
      </c>
      <c r="N730">
        <v>-5.5796035495496322E-3</v>
      </c>
      <c r="O730">
        <v>-5.5505303012201683E-3</v>
      </c>
      <c r="P730">
        <v>-5.5413078152873E-3</v>
      </c>
    </row>
    <row r="731" spans="1:16" x14ac:dyDescent="0.25">
      <c r="A731" s="1">
        <v>728</v>
      </c>
      <c r="B731" s="5">
        <v>-5.1371874143453797E-3</v>
      </c>
      <c r="C731">
        <v>-5.459256990425169E-3</v>
      </c>
      <c r="D731">
        <v>-6.1287722590076801E-3</v>
      </c>
      <c r="E731" s="5">
        <v>-5.51583437012564E-3</v>
      </c>
      <c r="F731">
        <v>-5.5464051194421054E-3</v>
      </c>
      <c r="G731">
        <v>-5.9406572226679052E-3</v>
      </c>
      <c r="H731">
        <v>-5.535203303669199E-3</v>
      </c>
      <c r="I731">
        <v>-6.5861829388725824E-3</v>
      </c>
      <c r="J731">
        <v>-5.7664266678291998E-3</v>
      </c>
      <c r="K731">
        <v>-5.5475800741213712E-3</v>
      </c>
      <c r="L731">
        <v>-5.5493849438764068E-3</v>
      </c>
      <c r="M731">
        <v>-5.5662034033130709E-3</v>
      </c>
      <c r="N731">
        <v>-5.5797363452485572E-3</v>
      </c>
      <c r="O731">
        <v>-5.5505453185715646E-3</v>
      </c>
      <c r="P731">
        <v>-5.5412739653851132E-3</v>
      </c>
    </row>
    <row r="732" spans="1:16" x14ac:dyDescent="0.25">
      <c r="A732" s="1">
        <v>729</v>
      </c>
      <c r="B732" s="5">
        <v>-5.1363519139906999E-3</v>
      </c>
      <c r="C732">
        <v>-5.4588779612636668E-3</v>
      </c>
      <c r="D732">
        <v>-6.1309824351413258E-3</v>
      </c>
      <c r="E732" s="5">
        <v>-5.5157454150102101E-3</v>
      </c>
      <c r="F732">
        <v>-5.5465687162162989E-3</v>
      </c>
      <c r="G732">
        <v>-5.9412698807324218E-3</v>
      </c>
      <c r="H732">
        <v>-5.5356800552072627E-3</v>
      </c>
      <c r="I732">
        <v>-6.5882587592647028E-3</v>
      </c>
      <c r="J732">
        <v>-5.7673782807324252E-3</v>
      </c>
      <c r="K732">
        <v>-5.5475731003577222E-3</v>
      </c>
      <c r="L732">
        <v>-5.5493846501303576E-3</v>
      </c>
      <c r="M732">
        <v>-5.5662478258937161E-3</v>
      </c>
      <c r="N732">
        <v>-5.5798691409474823E-3</v>
      </c>
      <c r="O732">
        <v>-5.5505603359229626E-3</v>
      </c>
      <c r="P732">
        <v>-5.5412401324972027E-3</v>
      </c>
    </row>
    <row r="733" spans="1:16" x14ac:dyDescent="0.25">
      <c r="A733" s="1">
        <v>730</v>
      </c>
      <c r="B733" s="5">
        <v>-5.1355171523456396E-3</v>
      </c>
      <c r="C733">
        <v>-5.4584990709186341E-3</v>
      </c>
      <c r="D733">
        <v>-6.1331901005845686E-3</v>
      </c>
      <c r="E733" s="5">
        <v>-5.5156565162789804E-3</v>
      </c>
      <c r="F733">
        <v>-5.5467323129904933E-3</v>
      </c>
      <c r="G733">
        <v>-5.9418825387969384E-3</v>
      </c>
      <c r="H733">
        <v>-5.5361568067453272E-3</v>
      </c>
      <c r="I733">
        <v>-6.5903345796568241E-3</v>
      </c>
      <c r="J733">
        <v>-5.7683298936356516E-3</v>
      </c>
      <c r="K733">
        <v>-5.5475662007961361E-3</v>
      </c>
      <c r="L733">
        <v>-5.5493843564309447E-3</v>
      </c>
      <c r="M733">
        <v>-5.5662922484743613E-3</v>
      </c>
      <c r="N733">
        <v>-5.5800019366464074E-3</v>
      </c>
      <c r="O733">
        <v>-5.5505753532743606E-3</v>
      </c>
      <c r="P733">
        <v>-5.5412063166107427E-3</v>
      </c>
    </row>
    <row r="734" spans="1:16" x14ac:dyDescent="0.25">
      <c r="A734" s="1">
        <v>731</v>
      </c>
      <c r="B734" s="5">
        <v>-5.1346831283948704E-3</v>
      </c>
      <c r="C734">
        <v>-5.458120319313824E-3</v>
      </c>
      <c r="D734">
        <v>-6.1353952596130768E-3</v>
      </c>
      <c r="E734" s="5">
        <v>-5.5155676740097402E-3</v>
      </c>
      <c r="F734">
        <v>-5.5468959097646859E-3</v>
      </c>
      <c r="G734">
        <v>-5.9424951968614541E-3</v>
      </c>
      <c r="H734">
        <v>-5.5366335582833917E-3</v>
      </c>
      <c r="I734">
        <v>-6.5924104000489453E-3</v>
      </c>
      <c r="J734">
        <v>-5.7692815065388771E-3</v>
      </c>
      <c r="K734">
        <v>-5.5475593752815607E-3</v>
      </c>
      <c r="L734">
        <v>-5.5493840627781586E-3</v>
      </c>
      <c r="M734">
        <v>-5.5663366710550057E-3</v>
      </c>
      <c r="N734">
        <v>-5.5801347323453324E-3</v>
      </c>
      <c r="O734">
        <v>-5.5505903706257586E-3</v>
      </c>
      <c r="P734">
        <v>-5.5411725177129216E-3</v>
      </c>
    </row>
    <row r="735" spans="1:16" x14ac:dyDescent="0.25">
      <c r="A735" s="1">
        <v>732</v>
      </c>
      <c r="B735" s="5">
        <v>-5.1338498411249798E-3</v>
      </c>
      <c r="C735">
        <v>-5.457741706373042E-3</v>
      </c>
      <c r="D735">
        <v>-6.1375979164928164E-3</v>
      </c>
      <c r="E735" s="5">
        <v>-5.5154788882803901E-3</v>
      </c>
      <c r="F735">
        <v>-5.5470595065388803E-3</v>
      </c>
      <c r="G735">
        <v>-5.9431078549259699E-3</v>
      </c>
      <c r="H735">
        <v>-5.5371103098214563E-3</v>
      </c>
      <c r="I735">
        <v>-6.5944862204410674E-3</v>
      </c>
      <c r="J735">
        <v>-5.7702331194421034E-3</v>
      </c>
      <c r="K735">
        <v>-5.5475526236593463E-3</v>
      </c>
      <c r="L735">
        <v>-5.5493837691719854E-3</v>
      </c>
      <c r="M735">
        <v>-5.5663810936356518E-3</v>
      </c>
      <c r="N735">
        <v>-5.5802675280442566E-3</v>
      </c>
      <c r="O735">
        <v>-5.5506053879771566E-3</v>
      </c>
      <c r="P735">
        <v>-5.5411387357909422E-3</v>
      </c>
    </row>
    <row r="736" spans="1:16" x14ac:dyDescent="0.25">
      <c r="A736" s="1">
        <v>733</v>
      </c>
      <c r="B736" s="5">
        <v>-5.1330172895245304E-3</v>
      </c>
      <c r="C736">
        <v>-5.457363232020159E-3</v>
      </c>
      <c r="D736">
        <v>-6.1397980754800789E-3</v>
      </c>
      <c r="E736" s="5">
        <v>-5.5153901591690297E-3</v>
      </c>
      <c r="F736">
        <v>-5.5472231033130738E-3</v>
      </c>
      <c r="G736">
        <v>-5.9437205129904856E-3</v>
      </c>
      <c r="H736">
        <v>-5.5375870613595208E-3</v>
      </c>
      <c r="I736">
        <v>-6.5965620408331852E-3</v>
      </c>
      <c r="J736">
        <v>-5.7711847323453297E-3</v>
      </c>
      <c r="K736">
        <v>-5.5475459457752195E-3</v>
      </c>
      <c r="L736">
        <v>-5.5493834756124173E-3</v>
      </c>
      <c r="M736">
        <v>-5.566425516216297E-3</v>
      </c>
      <c r="N736">
        <v>-5.5804003237431808E-3</v>
      </c>
      <c r="O736">
        <v>-5.5506204053285546E-3</v>
      </c>
      <c r="P736">
        <v>-5.5411049708320162E-3</v>
      </c>
    </row>
    <row r="737" spans="1:16" x14ac:dyDescent="0.25">
      <c r="A737" s="1">
        <v>734</v>
      </c>
      <c r="B737" s="5">
        <v>-5.1321854725840397E-3</v>
      </c>
      <c r="C737">
        <v>-5.4569848961790934E-3</v>
      </c>
      <c r="D737">
        <v>-6.1419957408215074E-3</v>
      </c>
      <c r="E737" s="5">
        <v>-5.5153014867538597E-3</v>
      </c>
      <c r="F737">
        <v>-5.5473867000872656E-3</v>
      </c>
      <c r="G737">
        <v>-5.9443331710550022E-3</v>
      </c>
      <c r="H737">
        <v>-5.5380638128975854E-3</v>
      </c>
      <c r="I737">
        <v>-6.5986378612253073E-3</v>
      </c>
      <c r="J737">
        <v>-5.7721363452485543E-3</v>
      </c>
      <c r="K737">
        <v>-5.5475393414752975E-3</v>
      </c>
      <c r="L737">
        <v>-5.5493831820994412E-3</v>
      </c>
      <c r="M737">
        <v>-5.5664699387969422E-3</v>
      </c>
      <c r="N737">
        <v>-5.5805331194421059E-3</v>
      </c>
      <c r="O737">
        <v>-5.5506354226799526E-3</v>
      </c>
      <c r="P737">
        <v>-5.5410712228233716E-3</v>
      </c>
    </row>
    <row r="738" spans="1:16" x14ac:dyDescent="0.25">
      <c r="A738" s="1">
        <v>735</v>
      </c>
      <c r="B738" s="5">
        <v>-5.1313543892959603E-3</v>
      </c>
      <c r="C738">
        <v>-5.4566066987738193E-3</v>
      </c>
      <c r="D738">
        <v>-6.1441909167541213E-3</v>
      </c>
      <c r="E738" s="5">
        <v>-5.5152128711132703E-3</v>
      </c>
      <c r="F738">
        <v>-5.5475502968614608E-3</v>
      </c>
      <c r="G738">
        <v>-5.9449458291195179E-3</v>
      </c>
      <c r="H738">
        <v>-5.5385405644356499E-3</v>
      </c>
      <c r="I738">
        <v>-6.6007136816174251E-3</v>
      </c>
      <c r="J738">
        <v>-5.7730879581517807E-3</v>
      </c>
      <c r="K738">
        <v>-5.54753281060611E-3</v>
      </c>
      <c r="L738">
        <v>-5.5493828886330468E-3</v>
      </c>
      <c r="M738">
        <v>-5.5665143613775874E-3</v>
      </c>
      <c r="N738">
        <v>-5.5806659151410309E-3</v>
      </c>
      <c r="O738">
        <v>-5.5506504400313506E-3</v>
      </c>
      <c r="P738">
        <v>-5.5410374917522452E-3</v>
      </c>
    </row>
    <row r="739" spans="1:16" x14ac:dyDescent="0.25">
      <c r="A739" s="1">
        <v>736</v>
      </c>
      <c r="B739" s="5">
        <v>-5.1305240386546698E-3</v>
      </c>
      <c r="C739">
        <v>-5.4562286397283706E-3</v>
      </c>
      <c r="D739">
        <v>-6.1463836075053534E-3</v>
      </c>
      <c r="E739" s="5">
        <v>-5.51512431232579E-3</v>
      </c>
      <c r="F739">
        <v>-5.5477138936356543E-3</v>
      </c>
      <c r="G739">
        <v>-5.9455584871840354E-3</v>
      </c>
      <c r="H739">
        <v>-5.5390173159737136E-3</v>
      </c>
      <c r="I739">
        <v>-6.6027895020095472E-3</v>
      </c>
      <c r="J739">
        <v>-5.7740395710550061E-3</v>
      </c>
      <c r="K739">
        <v>-5.5475263530145496E-3</v>
      </c>
      <c r="L739">
        <v>-5.5493825952132227E-3</v>
      </c>
      <c r="M739">
        <v>-5.5665587839582318E-3</v>
      </c>
      <c r="N739">
        <v>-5.5807987108399551E-3</v>
      </c>
      <c r="O739">
        <v>-5.5506654573827486E-3</v>
      </c>
      <c r="P739">
        <v>-5.5410037776058929E-3</v>
      </c>
    </row>
    <row r="740" spans="1:16" x14ac:dyDescent="0.25">
      <c r="A740" s="1">
        <v>737</v>
      </c>
      <c r="B740" s="5">
        <v>-5.1296944196565098E-3</v>
      </c>
      <c r="C740">
        <v>-5.4558507189668357E-3</v>
      </c>
      <c r="D740">
        <v>-6.1485738172930614E-3</v>
      </c>
      <c r="E740" s="5">
        <v>-5.5150358104700901E-3</v>
      </c>
      <c r="F740">
        <v>-5.5478774904098478E-3</v>
      </c>
      <c r="G740">
        <v>-5.9461711452485503E-3</v>
      </c>
      <c r="H740">
        <v>-5.539494067511779E-3</v>
      </c>
      <c r="I740">
        <v>-6.6048653224016658E-3</v>
      </c>
      <c r="J740">
        <v>-5.7749911839582316E-3</v>
      </c>
      <c r="K740">
        <v>-5.5475199685479206E-3</v>
      </c>
      <c r="L740">
        <v>-5.5493823018399587E-3</v>
      </c>
      <c r="M740">
        <v>-5.5666032065388778E-3</v>
      </c>
      <c r="N740">
        <v>-5.5809315065388793E-3</v>
      </c>
      <c r="O740">
        <v>-5.5506804747341466E-3</v>
      </c>
      <c r="P740">
        <v>-5.5409700803715767E-3</v>
      </c>
    </row>
    <row r="741" spans="1:16" x14ac:dyDescent="0.25">
      <c r="A741" s="1">
        <v>738</v>
      </c>
      <c r="B741" s="5">
        <v>-5.1288655312997202E-3</v>
      </c>
      <c r="C741">
        <v>-5.4554729364133577E-3</v>
      </c>
      <c r="D741">
        <v>-6.1507615503255657E-3</v>
      </c>
      <c r="E741" s="5">
        <v>-5.5149473656250104E-3</v>
      </c>
      <c r="F741">
        <v>-5.5480410871840413E-3</v>
      </c>
      <c r="G741">
        <v>-5.9467838033130669E-3</v>
      </c>
      <c r="H741">
        <v>-5.5399708190498444E-3</v>
      </c>
      <c r="I741">
        <v>-6.6069411427937853E-3</v>
      </c>
      <c r="J741">
        <v>-5.775942796861458E-3</v>
      </c>
      <c r="K741">
        <v>-5.5475136570539117E-3</v>
      </c>
      <c r="L741">
        <v>-5.5493820085132416E-3</v>
      </c>
      <c r="M741">
        <v>-5.5666476291195222E-3</v>
      </c>
      <c r="N741">
        <v>-5.5810643022378044E-3</v>
      </c>
      <c r="O741">
        <v>-5.5506954920855446E-3</v>
      </c>
      <c r="P741">
        <v>-5.5409364000365757E-3</v>
      </c>
    </row>
    <row r="742" spans="1:16" x14ac:dyDescent="0.25">
      <c r="A742" s="1">
        <v>739</v>
      </c>
      <c r="B742" s="5">
        <v>-5.12803737258446E-3</v>
      </c>
      <c r="C742">
        <v>-5.4550952919921293E-3</v>
      </c>
      <c r="D742">
        <v>-6.152946810801683E-3</v>
      </c>
      <c r="E742" s="5">
        <v>-5.5148589778695302E-3</v>
      </c>
      <c r="F742">
        <v>-5.5482046839582348E-3</v>
      </c>
      <c r="G742">
        <v>-5.9473964613775826E-3</v>
      </c>
      <c r="H742">
        <v>-5.5404475705879081E-3</v>
      </c>
      <c r="I742">
        <v>-6.6090169631859083E-3</v>
      </c>
      <c r="J742">
        <v>-5.7768944097646843E-3</v>
      </c>
      <c r="K742">
        <v>-5.5475074183805682E-3</v>
      </c>
      <c r="L742">
        <v>-5.5493817152330628E-3</v>
      </c>
      <c r="M742">
        <v>-5.5666920517001683E-3</v>
      </c>
      <c r="N742">
        <v>-5.5811970979367286E-3</v>
      </c>
      <c r="O742">
        <v>-5.5507105094369418E-3</v>
      </c>
      <c r="P742">
        <v>-5.5409027365881814E-3</v>
      </c>
    </row>
    <row r="743" spans="1:16" x14ac:dyDescent="0.25">
      <c r="A743" s="1">
        <v>740</v>
      </c>
      <c r="B743" s="5">
        <v>-5.1272099425128496E-3</v>
      </c>
      <c r="C743">
        <v>-5.4547177856274142E-3</v>
      </c>
      <c r="D743">
        <v>-6.1551296029107323E-3</v>
      </c>
      <c r="E743" s="5">
        <v>-5.5147706472827998E-3</v>
      </c>
      <c r="F743">
        <v>-5.5483682807324283E-3</v>
      </c>
      <c r="G743">
        <v>-5.9480091194420992E-3</v>
      </c>
      <c r="H743">
        <v>-5.5409243221259726E-3</v>
      </c>
      <c r="I743">
        <v>-6.611092783578027E-3</v>
      </c>
      <c r="J743">
        <v>-5.7778460226679098E-3</v>
      </c>
      <c r="K743">
        <v>-5.5475012523763531E-3</v>
      </c>
      <c r="L743">
        <v>-5.5493814219994102E-3</v>
      </c>
      <c r="M743">
        <v>-5.5667364742808126E-3</v>
      </c>
      <c r="N743">
        <v>-5.5813298936356536E-3</v>
      </c>
      <c r="O743">
        <v>-5.5507255267883398E-3</v>
      </c>
      <c r="P743">
        <v>-5.5408690900136939E-3</v>
      </c>
    </row>
    <row r="744" spans="1:16" x14ac:dyDescent="0.25">
      <c r="A744" s="1">
        <v>741</v>
      </c>
      <c r="B744" s="5">
        <v>-5.1263832400888698E-3</v>
      </c>
      <c r="C744">
        <v>-5.4543404172435143E-3</v>
      </c>
      <c r="D744">
        <v>-6.1573099308325817E-3</v>
      </c>
      <c r="E744" s="5">
        <v>-5.5146823739441004E-3</v>
      </c>
      <c r="F744">
        <v>-5.5485318775066218E-3</v>
      </c>
      <c r="G744">
        <v>-5.9486217775066149E-3</v>
      </c>
      <c r="H744">
        <v>-5.5414010736640372E-3</v>
      </c>
      <c r="I744">
        <v>-6.6131686039701482E-3</v>
      </c>
      <c r="J744">
        <v>-5.7787976355711352E-3</v>
      </c>
      <c r="K744">
        <v>-5.5474951588901063E-3</v>
      </c>
      <c r="L744">
        <v>-5.5493811288122724E-3</v>
      </c>
      <c r="M744">
        <v>-5.5667808968614587E-3</v>
      </c>
      <c r="N744">
        <v>-5.5814626893345787E-3</v>
      </c>
      <c r="O744">
        <v>-5.5507405441397378E-3</v>
      </c>
      <c r="P744">
        <v>-5.5408354603004332E-3</v>
      </c>
    </row>
    <row r="745" spans="1:16" x14ac:dyDescent="0.25">
      <c r="A745" s="1">
        <v>742</v>
      </c>
      <c r="B745" s="5">
        <v>-5.1255572643184397E-3</v>
      </c>
      <c r="C745">
        <v>-5.4539631867647972E-3</v>
      </c>
      <c r="D745">
        <v>-6.1594877987376636E-3</v>
      </c>
      <c r="E745" s="5">
        <v>-5.5145941579328797E-3</v>
      </c>
      <c r="F745">
        <v>-5.5486954742808153E-3</v>
      </c>
      <c r="G745">
        <v>-5.9492344355711307E-3</v>
      </c>
      <c r="H745">
        <v>-5.5418778252021017E-3</v>
      </c>
      <c r="I745">
        <v>-6.6152444243622668E-3</v>
      </c>
      <c r="J745">
        <v>-5.7797492484743616E-3</v>
      </c>
      <c r="K745">
        <v>-5.5474891377710481E-3</v>
      </c>
      <c r="L745">
        <v>-5.5493808356716374E-3</v>
      </c>
      <c r="M745">
        <v>-5.566825319442103E-3</v>
      </c>
      <c r="N745">
        <v>-5.5815954850335038E-3</v>
      </c>
      <c r="O745">
        <v>-5.5507555614911358E-3</v>
      </c>
      <c r="P745">
        <v>-5.5408018474357263E-3</v>
      </c>
    </row>
    <row r="746" spans="1:16" x14ac:dyDescent="0.25">
      <c r="A746" s="1">
        <v>743</v>
      </c>
      <c r="B746" s="5">
        <v>-5.1247320142093697E-3</v>
      </c>
      <c r="C746">
        <v>-5.4535860941156821E-3</v>
      </c>
      <c r="D746">
        <v>-6.1616632107870072E-3</v>
      </c>
      <c r="E746" s="5">
        <v>-5.5145059993287502E-3</v>
      </c>
      <c r="F746">
        <v>-5.5488590710550088E-3</v>
      </c>
      <c r="G746">
        <v>-5.9498470936356473E-3</v>
      </c>
      <c r="H746">
        <v>-5.5423545767401662E-3</v>
      </c>
      <c r="I746">
        <v>-6.6173202447543881E-3</v>
      </c>
      <c r="J746">
        <v>-5.780700861377587E-3</v>
      </c>
      <c r="K746">
        <v>-5.5474831888687633E-3</v>
      </c>
      <c r="L746">
        <v>-5.5493805425774964E-3</v>
      </c>
      <c r="M746">
        <v>-5.5668697420227483E-3</v>
      </c>
      <c r="N746">
        <v>-5.581728280732428E-3</v>
      </c>
      <c r="O746">
        <v>-5.5507705788425338E-3</v>
      </c>
      <c r="P746">
        <v>-5.5407682514069133E-3</v>
      </c>
    </row>
    <row r="747" spans="1:16" x14ac:dyDescent="0.25">
      <c r="A747" s="1">
        <v>744</v>
      </c>
      <c r="B747" s="5">
        <v>-5.1239074887713797E-3</v>
      </c>
      <c r="C747">
        <v>-5.4532091392206408E-3</v>
      </c>
      <c r="D747">
        <v>-6.1638361711322601E-3</v>
      </c>
      <c r="E747" s="5">
        <v>-5.5144178982114598E-3</v>
      </c>
      <c r="F747">
        <v>-5.5490226678292023E-3</v>
      </c>
      <c r="G747">
        <v>-5.9504597517001639E-3</v>
      </c>
      <c r="H747">
        <v>-5.5428313282782308E-3</v>
      </c>
      <c r="I747">
        <v>-6.6193960651465076E-3</v>
      </c>
      <c r="J747">
        <v>-5.7816524742808134E-3</v>
      </c>
      <c r="K747">
        <v>-5.5474773120332442E-3</v>
      </c>
      <c r="L747">
        <v>-5.5493802495298356E-3</v>
      </c>
      <c r="M747">
        <v>-5.5669141646033926E-3</v>
      </c>
      <c r="N747">
        <v>-5.581861076431353E-3</v>
      </c>
      <c r="O747">
        <v>-5.5507855961939318E-3</v>
      </c>
      <c r="P747">
        <v>-5.5407346722013504E-3</v>
      </c>
    </row>
    <row r="748" spans="1:16" x14ac:dyDescent="0.25">
      <c r="A748" s="1">
        <v>745</v>
      </c>
      <c r="B748" s="5">
        <v>-5.1230836870160799E-3</v>
      </c>
      <c r="C748">
        <v>-5.4528323220042101E-3</v>
      </c>
      <c r="D748">
        <v>-6.1660066839157217E-3</v>
      </c>
      <c r="E748" s="5">
        <v>-5.5143298546609203E-3</v>
      </c>
      <c r="F748">
        <v>-5.5491862646033958E-3</v>
      </c>
      <c r="G748">
        <v>-5.9510724097646796E-3</v>
      </c>
      <c r="H748">
        <v>-5.5433080798162953E-3</v>
      </c>
      <c r="I748">
        <v>-6.621471885538628E-3</v>
      </c>
      <c r="J748">
        <v>-5.7826040871840389E-3</v>
      </c>
      <c r="K748">
        <v>-5.5474715071148293E-3</v>
      </c>
      <c r="L748">
        <v>-5.5493799565286481E-3</v>
      </c>
      <c r="M748">
        <v>-5.5669585871840387E-3</v>
      </c>
      <c r="N748">
        <v>-5.5819938721302781E-3</v>
      </c>
      <c r="O748">
        <v>-5.5508006135453298E-3</v>
      </c>
      <c r="P748">
        <v>-5.5407011098064039E-3</v>
      </c>
    </row>
    <row r="749" spans="1:16" x14ac:dyDescent="0.25">
      <c r="A749" s="1">
        <v>746</v>
      </c>
      <c r="B749" s="5">
        <v>-5.12226060795696E-3</v>
      </c>
      <c r="C749">
        <v>-5.4524556423909713E-3</v>
      </c>
      <c r="D749">
        <v>-6.1681747532703578E-3</v>
      </c>
      <c r="E749" s="5">
        <v>-5.5142418687572003E-3</v>
      </c>
      <c r="F749">
        <v>-5.5493498613775893E-3</v>
      </c>
      <c r="G749">
        <v>-5.9516850678291962E-3</v>
      </c>
      <c r="H749">
        <v>-5.5437848313543599E-3</v>
      </c>
      <c r="I749">
        <v>-6.6235477059307466E-3</v>
      </c>
      <c r="J749">
        <v>-5.7835557000872652E-3</v>
      </c>
      <c r="K749">
        <v>-5.5474657739642786E-3</v>
      </c>
      <c r="L749">
        <v>-5.549379663573919E-3</v>
      </c>
      <c r="M749">
        <v>-5.5670030097646839E-3</v>
      </c>
      <c r="N749">
        <v>-5.5821266678292023E-3</v>
      </c>
      <c r="O749">
        <v>-5.550815630896727E-3</v>
      </c>
      <c r="P749">
        <v>-5.5406675642094526E-3</v>
      </c>
    </row>
    <row r="750" spans="1:16" x14ac:dyDescent="0.25">
      <c r="A750" s="1">
        <v>747</v>
      </c>
      <c r="B750" s="5">
        <v>-5.1214382506094003E-3</v>
      </c>
      <c r="C750">
        <v>-5.4520791003055654E-3</v>
      </c>
      <c r="D750">
        <v>-6.1703403833198427E-3</v>
      </c>
      <c r="E750" s="5">
        <v>-5.5141539405805197E-3</v>
      </c>
      <c r="F750">
        <v>-5.5495134581517828E-3</v>
      </c>
      <c r="G750">
        <v>-5.9522977258937119E-3</v>
      </c>
      <c r="H750">
        <v>-5.5442615828924244E-3</v>
      </c>
      <c r="I750">
        <v>-6.6256235263228696E-3</v>
      </c>
      <c r="J750">
        <v>-5.7845073129904898E-3</v>
      </c>
      <c r="K750">
        <v>-5.5474601124326861E-3</v>
      </c>
      <c r="L750">
        <v>-5.5493793706656389E-3</v>
      </c>
      <c r="M750">
        <v>-5.5670474323453291E-3</v>
      </c>
      <c r="N750">
        <v>-5.5822594635281273E-3</v>
      </c>
      <c r="O750">
        <v>-5.550830648248125E-3</v>
      </c>
      <c r="P750">
        <v>-5.5406340353978878E-3</v>
      </c>
    </row>
    <row r="751" spans="1:16" x14ac:dyDescent="0.25">
      <c r="A751" s="1">
        <v>748</v>
      </c>
      <c r="B751" s="5">
        <v>-5.1206166139906601E-3</v>
      </c>
      <c r="C751">
        <v>-5.4517026956726906E-3</v>
      </c>
      <c r="D751">
        <v>-6.1725035781785703E-3</v>
      </c>
      <c r="E751" s="5">
        <v>-5.5140660702112498E-3</v>
      </c>
      <c r="F751">
        <v>-5.5496770549259763E-3</v>
      </c>
      <c r="G751">
        <v>-5.9529103839582294E-3</v>
      </c>
      <c r="H751">
        <v>-5.544738334430489E-3</v>
      </c>
      <c r="I751">
        <v>-6.6276993467149891E-3</v>
      </c>
      <c r="J751">
        <v>-5.7854589258937161E-3</v>
      </c>
      <c r="K751">
        <v>-5.5474545223715387E-3</v>
      </c>
      <c r="L751">
        <v>-5.5493790778037974E-3</v>
      </c>
      <c r="M751">
        <v>-5.5670918549259743E-3</v>
      </c>
      <c r="N751">
        <v>-5.5823922592270524E-3</v>
      </c>
      <c r="O751">
        <v>-5.550845665599523E-3</v>
      </c>
      <c r="P751">
        <v>-5.5406005233591162E-3</v>
      </c>
    </row>
    <row r="752" spans="1:16" x14ac:dyDescent="0.25">
      <c r="A752" s="1">
        <v>749</v>
      </c>
      <c r="B752" s="5">
        <v>-5.11979569711986E-3</v>
      </c>
      <c r="C752">
        <v>-5.451326428417092E-3</v>
      </c>
      <c r="D752">
        <v>-6.1746643419516873E-3</v>
      </c>
      <c r="E752" s="5">
        <v>-5.5139782577299503E-3</v>
      </c>
      <c r="F752">
        <v>-5.5498406517001707E-3</v>
      </c>
      <c r="G752">
        <v>-5.9535230420227443E-3</v>
      </c>
      <c r="H752">
        <v>-5.5452150859685526E-3</v>
      </c>
      <c r="I752">
        <v>-6.6297751671071112E-3</v>
      </c>
      <c r="J752">
        <v>-5.7864105387969416E-3</v>
      </c>
      <c r="K752">
        <v>-5.5474490036327038E-3</v>
      </c>
      <c r="L752">
        <v>-5.5493787849883796E-3</v>
      </c>
      <c r="M752">
        <v>-5.5671362775066204E-3</v>
      </c>
      <c r="N752">
        <v>-5.5825250549259766E-3</v>
      </c>
      <c r="O752">
        <v>-5.550860682950921E-3</v>
      </c>
      <c r="P752">
        <v>-5.5405670280805541E-3</v>
      </c>
    </row>
    <row r="753" spans="1:16" x14ac:dyDescent="0.25">
      <c r="A753" s="1">
        <v>750</v>
      </c>
      <c r="B753" s="5">
        <v>-5.11897549901802E-3</v>
      </c>
      <c r="C753">
        <v>-5.4509502984635798E-3</v>
      </c>
      <c r="D753">
        <v>-6.1768226787351239E-3</v>
      </c>
      <c r="E753" s="5">
        <v>-5.5138905032172903E-3</v>
      </c>
      <c r="F753">
        <v>-5.5500042484743634E-3</v>
      </c>
      <c r="G753">
        <v>-5.95413570008726E-3</v>
      </c>
      <c r="H753">
        <v>-5.545691837506618E-3</v>
      </c>
      <c r="I753">
        <v>-6.6318509874992299E-3</v>
      </c>
      <c r="J753">
        <v>-5.7873621517001679E-3</v>
      </c>
      <c r="K753">
        <v>-5.5474435560684239E-3</v>
      </c>
      <c r="L753">
        <v>-5.5493784922193813E-3</v>
      </c>
      <c r="M753">
        <v>-5.5671807000872648E-3</v>
      </c>
      <c r="N753">
        <v>-5.5826578506249017E-3</v>
      </c>
      <c r="O753">
        <v>-5.5508757003023181E-3</v>
      </c>
      <c r="P753">
        <v>-5.5405335495496309E-3</v>
      </c>
    </row>
    <row r="754" spans="1:16" x14ac:dyDescent="0.25">
      <c r="A754" s="1">
        <v>751</v>
      </c>
      <c r="B754" s="5">
        <v>-5.1181560187079896E-3</v>
      </c>
      <c r="C754">
        <v>-5.4505743057370109E-3</v>
      </c>
      <c r="D754">
        <v>-6.1789785926156084E-3</v>
      </c>
      <c r="E754" s="5">
        <v>-5.5138028067541296E-3</v>
      </c>
      <c r="F754">
        <v>-5.5501678452485577E-3</v>
      </c>
      <c r="G754">
        <v>-5.9547483581517766E-3</v>
      </c>
      <c r="H754">
        <v>-5.5461685890446826E-3</v>
      </c>
      <c r="I754">
        <v>-6.6339268078913511E-3</v>
      </c>
      <c r="J754">
        <v>-5.7883137646033934E-3</v>
      </c>
      <c r="K754">
        <v>-5.5474381795312909E-3</v>
      </c>
      <c r="L754">
        <v>-5.5493781994967852E-3</v>
      </c>
      <c r="M754">
        <v>-5.56722512266791E-3</v>
      </c>
      <c r="N754">
        <v>-5.5827906463238267E-3</v>
      </c>
      <c r="O754">
        <v>-5.5508907176537161E-3</v>
      </c>
      <c r="P754">
        <v>-5.5405000877537889E-3</v>
      </c>
    </row>
    <row r="755" spans="1:16" x14ac:dyDescent="0.25">
      <c r="A755" s="1">
        <v>752</v>
      </c>
      <c r="B755" s="5">
        <v>-5.1173372552145097E-3</v>
      </c>
      <c r="C755">
        <v>-5.4501984501622988E-3</v>
      </c>
      <c r="D755">
        <v>-6.1811320876707021E-3</v>
      </c>
      <c r="E755" s="5">
        <v>-5.5137151684214796E-3</v>
      </c>
      <c r="F755">
        <v>-5.5503314420227512E-3</v>
      </c>
      <c r="G755">
        <v>-5.9553610162162924E-3</v>
      </c>
      <c r="H755">
        <v>-5.5466453405827471E-3</v>
      </c>
      <c r="I755">
        <v>-6.6360026282834697E-3</v>
      </c>
      <c r="J755">
        <v>-5.7892653775066198E-3</v>
      </c>
      <c r="K755">
        <v>-5.5474328738742817E-3</v>
      </c>
      <c r="L755">
        <v>-5.5493779068205816E-3</v>
      </c>
      <c r="M755">
        <v>-5.5672695452485552E-3</v>
      </c>
      <c r="N755">
        <v>-5.5829234420227509E-3</v>
      </c>
      <c r="O755">
        <v>-5.5509057350051141E-3</v>
      </c>
      <c r="P755">
        <v>-5.5404666426804843E-3</v>
      </c>
    </row>
    <row r="756" spans="1:16" x14ac:dyDescent="0.25">
      <c r="A756" s="1">
        <v>753</v>
      </c>
      <c r="B756" s="5">
        <v>-5.1165192075641498E-3</v>
      </c>
      <c r="C756">
        <v>-5.4498227316644218E-3</v>
      </c>
      <c r="D756">
        <v>-6.1832831679688198E-3</v>
      </c>
      <c r="E756" s="5">
        <v>-5.51362758830051E-3</v>
      </c>
      <c r="F756">
        <v>-5.5504950387969439E-3</v>
      </c>
      <c r="G756">
        <v>-5.955973674280809E-3</v>
      </c>
      <c r="H756">
        <v>-5.5471220921208108E-3</v>
      </c>
      <c r="I756">
        <v>-6.638078448675591E-3</v>
      </c>
      <c r="J756">
        <v>-5.7902169904098452E-3</v>
      </c>
      <c r="K756">
        <v>-5.5474276389507445E-3</v>
      </c>
      <c r="L756">
        <v>-5.5493776141907619E-3</v>
      </c>
      <c r="M756">
        <v>-5.5673139678292004E-3</v>
      </c>
      <c r="N756">
        <v>-5.5830562377216751E-3</v>
      </c>
      <c r="O756">
        <v>-5.5509207523565121E-3</v>
      </c>
      <c r="P756">
        <v>-5.5404332143171838E-3</v>
      </c>
    </row>
    <row r="757" spans="1:16" x14ac:dyDescent="0.25">
      <c r="A757" s="1">
        <v>754</v>
      </c>
      <c r="B757" s="5">
        <v>-5.1157018747853503E-3</v>
      </c>
      <c r="C757">
        <v>-5.4494471501683938E-3</v>
      </c>
      <c r="D757">
        <v>-6.1854318375692587E-3</v>
      </c>
      <c r="E757" s="5">
        <v>-5.5135400664725297E-3</v>
      </c>
      <c r="F757">
        <v>-5.5506586355711382E-3</v>
      </c>
      <c r="G757">
        <v>-5.9565863323453247E-3</v>
      </c>
      <c r="H757">
        <v>-5.5475988436588753E-3</v>
      </c>
      <c r="I757">
        <v>-6.6401542690677122E-3</v>
      </c>
      <c r="J757">
        <v>-5.7911686033130707E-3</v>
      </c>
      <c r="K757">
        <v>-5.5474224746144022E-3</v>
      </c>
      <c r="L757">
        <v>-5.5493773216073149E-3</v>
      </c>
      <c r="M757">
        <v>-5.5673583904098456E-3</v>
      </c>
      <c r="N757">
        <v>-5.583189033420601E-3</v>
      </c>
      <c r="O757">
        <v>-5.5509357697079102E-3</v>
      </c>
      <c r="P757">
        <v>-5.5403998026513678E-3</v>
      </c>
    </row>
    <row r="758" spans="1:16" x14ac:dyDescent="0.25">
      <c r="A758" s="1">
        <v>755</v>
      </c>
      <c r="B758" s="5">
        <v>-5.1148852559083904E-3</v>
      </c>
      <c r="C758">
        <v>-5.4490717055993036E-3</v>
      </c>
      <c r="D758">
        <v>-6.1875781005222216E-3</v>
      </c>
      <c r="E758" s="5">
        <v>-5.5134526030190404E-3</v>
      </c>
      <c r="F758">
        <v>-5.5508222323453309E-3</v>
      </c>
      <c r="G758">
        <v>-5.9571989904098404E-3</v>
      </c>
      <c r="H758">
        <v>-5.5480755951969399E-3</v>
      </c>
      <c r="I758">
        <v>-6.6422300894598309E-3</v>
      </c>
      <c r="J758">
        <v>-5.7921202162162962E-3</v>
      </c>
      <c r="K758">
        <v>-5.5474173807193352E-3</v>
      </c>
      <c r="L758">
        <v>-5.5493770290702274E-3</v>
      </c>
      <c r="M758">
        <v>-5.56740281299049E-3</v>
      </c>
      <c r="N758">
        <v>-5.5833218291195252E-3</v>
      </c>
      <c r="O758">
        <v>-5.5509507870593082E-3</v>
      </c>
      <c r="P758">
        <v>-5.5403664076705281E-3</v>
      </c>
    </row>
    <row r="759" spans="1:16" x14ac:dyDescent="0.25">
      <c r="A759" s="1">
        <v>756</v>
      </c>
      <c r="B759" s="5">
        <v>-5.1140693499653698E-3</v>
      </c>
      <c r="C759">
        <v>-5.448696397882276E-3</v>
      </c>
      <c r="D759">
        <v>-6.1897219608688459E-3</v>
      </c>
      <c r="E759" s="5">
        <v>-5.5133651980216903E-3</v>
      </c>
      <c r="F759">
        <v>-5.5509858291195252E-3</v>
      </c>
      <c r="G759">
        <v>-5.957811648474357E-3</v>
      </c>
      <c r="H759">
        <v>-5.5485523467350044E-3</v>
      </c>
      <c r="I759">
        <v>-6.6443059098519539E-3</v>
      </c>
      <c r="J759">
        <v>-5.7930718291195234E-3</v>
      </c>
      <c r="K759">
        <v>-5.5474123571199766E-3</v>
      </c>
      <c r="L759">
        <v>-5.5493767365794866E-3</v>
      </c>
      <c r="M759">
        <v>-5.5674472355711361E-3</v>
      </c>
      <c r="N759">
        <v>-5.5834546248184494E-3</v>
      </c>
      <c r="O759">
        <v>-5.5509658044107062E-3</v>
      </c>
      <c r="P759">
        <v>-5.5403330293621704E-3</v>
      </c>
    </row>
    <row r="760" spans="1:16" x14ac:dyDescent="0.25">
      <c r="A760" s="1">
        <v>757</v>
      </c>
      <c r="B760" s="5">
        <v>-5.11325415599026E-3</v>
      </c>
      <c r="C760">
        <v>-5.4483212269425072E-3</v>
      </c>
      <c r="D760">
        <v>-6.1918634226412229E-3</v>
      </c>
      <c r="E760" s="5">
        <v>-5.5132778515622604E-3</v>
      </c>
      <c r="F760">
        <v>-5.5511494258937187E-3</v>
      </c>
      <c r="G760">
        <v>-5.9584243065388728E-3</v>
      </c>
      <c r="H760">
        <v>-5.549029098273069E-3</v>
      </c>
      <c r="I760">
        <v>-6.6463817302440716E-3</v>
      </c>
      <c r="J760">
        <v>-5.794023442022748E-3</v>
      </c>
      <c r="K760">
        <v>-5.5474074036711623E-3</v>
      </c>
      <c r="L760">
        <v>-5.5493764441350872E-3</v>
      </c>
      <c r="M760">
        <v>-5.5674916581517804E-3</v>
      </c>
      <c r="N760">
        <v>-5.5835874205173736E-3</v>
      </c>
      <c r="O760">
        <v>-5.5509808217621033E-3</v>
      </c>
      <c r="P760">
        <v>-5.5402996677138116E-3</v>
      </c>
    </row>
    <row r="761" spans="1:16" x14ac:dyDescent="0.25">
      <c r="A761" s="1">
        <v>758</v>
      </c>
      <c r="B761" s="5">
        <v>-5.1124396730188402E-3</v>
      </c>
      <c r="C761">
        <v>-5.4479461927052367E-3</v>
      </c>
      <c r="D761">
        <v>-6.1940024898624307E-3</v>
      </c>
      <c r="E761" s="5">
        <v>-5.5131905637227398E-3</v>
      </c>
      <c r="F761">
        <v>-5.5513130226679122E-3</v>
      </c>
      <c r="G761">
        <v>-5.9590369646033894E-3</v>
      </c>
      <c r="H761">
        <v>-5.5495058498111344E-3</v>
      </c>
      <c r="I761">
        <v>-6.6484575506361937E-3</v>
      </c>
      <c r="J761">
        <v>-5.7949750549259743E-3</v>
      </c>
      <c r="K761">
        <v>-5.547402520228048E-3</v>
      </c>
      <c r="L761">
        <v>-5.5493761517370144E-3</v>
      </c>
      <c r="M761">
        <v>-5.5675360807324256E-3</v>
      </c>
      <c r="N761">
        <v>-5.5837202162163004E-3</v>
      </c>
      <c r="O761">
        <v>-5.5509958391135013E-3</v>
      </c>
      <c r="P761">
        <v>-5.5402663227129816E-3</v>
      </c>
    </row>
    <row r="762" spans="1:16" x14ac:dyDescent="0.25">
      <c r="A762" s="1">
        <v>759</v>
      </c>
      <c r="B762" s="5">
        <v>-5.1116259000887204E-3</v>
      </c>
      <c r="C762">
        <v>-5.4475712950957586E-3</v>
      </c>
      <c r="D762">
        <v>-6.1961391665465507E-3</v>
      </c>
      <c r="E762" s="5">
        <v>-5.5131033345852398E-3</v>
      </c>
      <c r="F762">
        <v>-5.5514766194421057E-3</v>
      </c>
      <c r="G762">
        <v>-5.9596496226679051E-3</v>
      </c>
      <c r="H762">
        <v>-5.5499826013491989E-3</v>
      </c>
      <c r="I762">
        <v>-6.6505333710283106E-3</v>
      </c>
      <c r="J762">
        <v>-5.7959266678292006E-3</v>
      </c>
      <c r="K762">
        <v>-5.5473977066461842E-3</v>
      </c>
      <c r="L762">
        <v>-5.549375859385257E-3</v>
      </c>
      <c r="M762">
        <v>-5.5675805033130708E-3</v>
      </c>
      <c r="N762">
        <v>-5.5838530119152237E-3</v>
      </c>
      <c r="O762">
        <v>-5.5510108564648993E-3</v>
      </c>
      <c r="P762">
        <v>-5.5402329943472226E-3</v>
      </c>
    </row>
    <row r="763" spans="1:16" x14ac:dyDescent="0.25">
      <c r="A763" s="1">
        <v>760</v>
      </c>
      <c r="B763" s="5">
        <v>-5.1108128362393496E-3</v>
      </c>
      <c r="C763">
        <v>-5.4471965340394321E-3</v>
      </c>
      <c r="D763">
        <v>-6.1982734566987004E-3</v>
      </c>
      <c r="E763" s="5">
        <v>-5.5130161642320498E-3</v>
      </c>
      <c r="F763">
        <v>-5.5516402162162993E-3</v>
      </c>
      <c r="G763">
        <v>-5.9602622807324217E-3</v>
      </c>
      <c r="H763">
        <v>-5.5504593528872626E-3</v>
      </c>
      <c r="I763">
        <v>-6.6526091914204319E-3</v>
      </c>
      <c r="J763">
        <v>-5.7968782807324253E-3</v>
      </c>
      <c r="K763">
        <v>-5.5473929627814795E-3</v>
      </c>
      <c r="L763">
        <v>-5.5493755670798063E-3</v>
      </c>
      <c r="M763">
        <v>-5.567624925893716E-3</v>
      </c>
      <c r="N763">
        <v>-5.5839858076141488E-3</v>
      </c>
      <c r="O763">
        <v>-5.5510258738162973E-3</v>
      </c>
      <c r="P763">
        <v>-5.5401996826040913E-3</v>
      </c>
    </row>
    <row r="764" spans="1:16" x14ac:dyDescent="0.25">
      <c r="A764" s="1">
        <v>761</v>
      </c>
      <c r="B764" s="5">
        <v>-5.1100004805119696E-3</v>
      </c>
      <c r="C764">
        <v>-5.4468219094616589E-3</v>
      </c>
      <c r="D764">
        <v>-6.2004053643150564E-3</v>
      </c>
      <c r="E764" s="5">
        <v>-5.5129290527456297E-3</v>
      </c>
      <c r="F764">
        <v>-5.5518038129904928E-3</v>
      </c>
      <c r="G764">
        <v>-5.9608749387969366E-3</v>
      </c>
      <c r="H764">
        <v>-5.550936104425328E-3</v>
      </c>
      <c r="I764">
        <v>-6.6546850118125523E-3</v>
      </c>
      <c r="J764">
        <v>-5.7978298936356516E-3</v>
      </c>
      <c r="K764">
        <v>-5.54738828849018E-3</v>
      </c>
      <c r="L764">
        <v>-5.5493752748206494E-3</v>
      </c>
      <c r="M764">
        <v>-5.5676693484743613E-3</v>
      </c>
      <c r="N764">
        <v>-5.5841186033130739E-3</v>
      </c>
      <c r="O764">
        <v>-5.5510408911676936E-3</v>
      </c>
      <c r="P764">
        <v>-5.5401663874711533E-3</v>
      </c>
    </row>
    <row r="765" spans="1:16" x14ac:dyDescent="0.25">
      <c r="A765" s="1">
        <v>762</v>
      </c>
      <c r="B765" s="5">
        <v>-5.1091888319496504E-3</v>
      </c>
      <c r="C765">
        <v>-5.4464474212878979E-3</v>
      </c>
      <c r="D765">
        <v>-6.2025348933828746E-3</v>
      </c>
      <c r="E765" s="5">
        <v>-5.5128420002085697E-3</v>
      </c>
      <c r="F765">
        <v>-5.5519674097646863E-3</v>
      </c>
      <c r="G765">
        <v>-5.961487596861454E-3</v>
      </c>
      <c r="H765">
        <v>-5.5514128559633917E-3</v>
      </c>
      <c r="I765">
        <v>-6.6567608322046709E-3</v>
      </c>
      <c r="J765">
        <v>-5.7987815065388779E-3</v>
      </c>
      <c r="K765">
        <v>-5.5473836836289212E-3</v>
      </c>
      <c r="L765">
        <v>-5.5493749826077757E-3</v>
      </c>
      <c r="M765">
        <v>-5.5677137710550056E-3</v>
      </c>
      <c r="N765">
        <v>-5.5842513990119981E-3</v>
      </c>
      <c r="O765">
        <v>-5.5510559085190916E-3</v>
      </c>
      <c r="P765">
        <v>-5.5401331089359879E-3</v>
      </c>
    </row>
    <row r="766" spans="1:16" x14ac:dyDescent="0.25">
      <c r="A766" s="1">
        <v>763</v>
      </c>
      <c r="B766" s="5">
        <v>-5.1083778895972603E-3</v>
      </c>
      <c r="C766">
        <v>-5.4460730694436679E-3</v>
      </c>
      <c r="D766">
        <v>-6.2046620478805213E-3</v>
      </c>
      <c r="E766" s="5">
        <v>-5.5127550067036596E-3</v>
      </c>
      <c r="F766">
        <v>-5.5521310065388798E-3</v>
      </c>
      <c r="G766">
        <v>-5.9621002549259698E-3</v>
      </c>
      <c r="H766">
        <v>-5.5518896075014562E-3</v>
      </c>
      <c r="I766">
        <v>-6.6588366525967904E-3</v>
      </c>
      <c r="J766">
        <v>-5.7997331194421034E-3</v>
      </c>
      <c r="K766">
        <v>-5.5473791480546838E-3</v>
      </c>
      <c r="L766">
        <v>-5.5493746904411749E-3</v>
      </c>
      <c r="M766">
        <v>-5.5677581936356517E-3</v>
      </c>
      <c r="N766">
        <v>-5.5843841947109223E-3</v>
      </c>
      <c r="O766">
        <v>-5.5510709258704896E-3</v>
      </c>
      <c r="P766">
        <v>-5.5400998469861884E-3</v>
      </c>
    </row>
    <row r="767" spans="1:16" x14ac:dyDescent="0.25">
      <c r="A767" s="1">
        <v>764</v>
      </c>
      <c r="B767" s="5">
        <v>-5.1075676525014898E-3</v>
      </c>
      <c r="C767">
        <v>-5.4456988538545354E-3</v>
      </c>
      <c r="D767">
        <v>-6.2067868317774938E-3</v>
      </c>
      <c r="E767" s="5">
        <v>-5.5126680723138199E-3</v>
      </c>
      <c r="F767">
        <v>-5.5522946033130733E-3</v>
      </c>
      <c r="G767">
        <v>-5.9627129129904864E-3</v>
      </c>
      <c r="H767">
        <v>-5.5523663590395208E-3</v>
      </c>
      <c r="I767">
        <v>-6.6609124729889134E-3</v>
      </c>
      <c r="J767">
        <v>-5.8006847323453289E-3</v>
      </c>
      <c r="K767">
        <v>-5.5473746816247929E-3</v>
      </c>
      <c r="L767">
        <v>-5.5493743983208348E-3</v>
      </c>
      <c r="M767">
        <v>-5.5678026162162969E-3</v>
      </c>
      <c r="N767">
        <v>-5.5845169904098482E-3</v>
      </c>
      <c r="O767">
        <v>-5.5510859432218876E-3</v>
      </c>
      <c r="P767">
        <v>-5.5400666016093584E-3</v>
      </c>
    </row>
    <row r="768" spans="1:16" x14ac:dyDescent="0.25">
      <c r="A768" s="1">
        <v>765</v>
      </c>
      <c r="B768" s="5">
        <v>-5.1067581197108101E-3</v>
      </c>
      <c r="C768">
        <v>-5.4453247744461206E-3</v>
      </c>
      <c r="D768">
        <v>-6.2089092490344522E-3</v>
      </c>
      <c r="E768" s="5">
        <v>-5.5125811971221596E-3</v>
      </c>
      <c r="F768">
        <v>-5.5524582000872676E-3</v>
      </c>
      <c r="G768">
        <v>-5.9633255710550021E-3</v>
      </c>
      <c r="H768">
        <v>-5.5528431105775853E-3</v>
      </c>
      <c r="I768">
        <v>-6.6629882933810338E-3</v>
      </c>
      <c r="J768">
        <v>-5.8016363452485552E-3</v>
      </c>
      <c r="K768">
        <v>-5.5473702841969588E-3</v>
      </c>
      <c r="L768">
        <v>-5.5493741062467451E-3</v>
      </c>
      <c r="M768">
        <v>-5.5678470387969421E-3</v>
      </c>
      <c r="N768">
        <v>-5.5846497861087724E-3</v>
      </c>
      <c r="O768">
        <v>-5.5511009605732856E-3</v>
      </c>
      <c r="P768">
        <v>-5.540033372793113E-3</v>
      </c>
    </row>
    <row r="769" spans="1:16" x14ac:dyDescent="0.25">
      <c r="A769" s="1">
        <v>766</v>
      </c>
      <c r="B769" s="5">
        <v>-5.1059492902755001E-3</v>
      </c>
      <c r="C769">
        <v>-5.4449508311441071E-3</v>
      </c>
      <c r="D769">
        <v>-6.2110293036032292E-3</v>
      </c>
      <c r="E769" s="5">
        <v>-5.5124943812119498E-3</v>
      </c>
      <c r="F769">
        <v>-5.5526217968614603E-3</v>
      </c>
      <c r="G769">
        <v>-5.9639382291195187E-3</v>
      </c>
      <c r="H769">
        <v>-5.5533198621156498E-3</v>
      </c>
      <c r="I769">
        <v>-6.6650641137731524E-3</v>
      </c>
      <c r="J769">
        <v>-5.8025879581517807E-3</v>
      </c>
      <c r="K769">
        <v>-5.5473659556292167E-3</v>
      </c>
      <c r="L769">
        <v>-5.5493738142188952E-3</v>
      </c>
      <c r="M769">
        <v>-5.5678914613775873E-3</v>
      </c>
      <c r="N769">
        <v>-5.5847825818076966E-3</v>
      </c>
      <c r="O769">
        <v>-5.5511159779246854E-3</v>
      </c>
      <c r="P769">
        <v>-5.5400001605250826E-3</v>
      </c>
    </row>
    <row r="770" spans="1:16" x14ac:dyDescent="0.25">
      <c r="A770" s="1">
        <v>767</v>
      </c>
      <c r="B770" s="5">
        <v>-5.1051411632476104E-3</v>
      </c>
      <c r="C770">
        <v>-5.4445770238742228E-3</v>
      </c>
      <c r="D770">
        <v>-6.2131469994268712E-3</v>
      </c>
      <c r="E770" s="5">
        <v>-5.5124076246665897E-3</v>
      </c>
      <c r="F770">
        <v>-5.5527853936356538E-3</v>
      </c>
      <c r="G770">
        <v>-5.9645508871840336E-3</v>
      </c>
      <c r="H770">
        <v>-5.5537966136537144E-3</v>
      </c>
      <c r="I770">
        <v>-6.6671399341652754E-3</v>
      </c>
      <c r="J770">
        <v>-5.8035395710550062E-3</v>
      </c>
      <c r="K770">
        <v>-5.5473616957799829E-3</v>
      </c>
      <c r="L770">
        <v>-5.5493735222372732E-3</v>
      </c>
      <c r="M770">
        <v>-5.5679358839582334E-3</v>
      </c>
      <c r="N770">
        <v>-5.5849153775066234E-3</v>
      </c>
      <c r="O770">
        <v>-5.5511309952760834E-3</v>
      </c>
      <c r="P770">
        <v>-5.5399669647929108E-3</v>
      </c>
    </row>
    <row r="771" spans="1:16" x14ac:dyDescent="0.25">
      <c r="A771" s="1">
        <v>768</v>
      </c>
      <c r="B771" s="5">
        <v>-5.10433373768101E-3</v>
      </c>
      <c r="C771">
        <v>-5.4442033525622553E-3</v>
      </c>
      <c r="D771">
        <v>-6.2152623404396539E-3</v>
      </c>
      <c r="E771" s="5">
        <v>-5.5123209275697001E-3</v>
      </c>
      <c r="F771">
        <v>-5.5529489904098481E-3</v>
      </c>
      <c r="G771">
        <v>-5.9651635452485511E-3</v>
      </c>
      <c r="H771">
        <v>-5.5542733651917789E-3</v>
      </c>
      <c r="I771">
        <v>-6.6692157545573949E-3</v>
      </c>
      <c r="J771">
        <v>-5.8044911839582316E-3</v>
      </c>
      <c r="K771">
        <v>-5.5473575045079972E-3</v>
      </c>
      <c r="L771">
        <v>-5.5493732303018703E-3</v>
      </c>
      <c r="M771">
        <v>-5.5679803065388769E-3</v>
      </c>
      <c r="N771">
        <v>-5.5850481732055467E-3</v>
      </c>
      <c r="O771">
        <v>-5.5511460126274796E-3</v>
      </c>
      <c r="P771">
        <v>-5.5399337855842491E-3</v>
      </c>
    </row>
    <row r="772" spans="1:16" x14ac:dyDescent="0.25">
      <c r="A772" s="1">
        <v>769</v>
      </c>
      <c r="B772" s="5">
        <v>-5.1035270126313101E-3</v>
      </c>
      <c r="C772">
        <v>-5.4438298171340382E-3</v>
      </c>
      <c r="D772">
        <v>-6.2173753305671074E-3</v>
      </c>
      <c r="E772" s="5">
        <v>-5.5122342900050204E-3</v>
      </c>
      <c r="F772">
        <v>-5.5531125871840408E-3</v>
      </c>
      <c r="G772">
        <v>-5.9657762033130668E-3</v>
      </c>
      <c r="H772">
        <v>-5.5547501167298426E-3</v>
      </c>
      <c r="I772">
        <v>-6.6712915749495161E-3</v>
      </c>
      <c r="J772">
        <v>-5.8054427968614588E-3</v>
      </c>
      <c r="K772">
        <v>-5.5473533816723895E-3</v>
      </c>
      <c r="L772">
        <v>-5.5493729384126717E-3</v>
      </c>
      <c r="M772">
        <v>-5.568024729119523E-3</v>
      </c>
      <c r="N772">
        <v>-5.5851809689044709E-3</v>
      </c>
      <c r="O772">
        <v>-5.5511610299788777E-3</v>
      </c>
      <c r="P772">
        <v>-5.5399006228867634E-3</v>
      </c>
    </row>
    <row r="773" spans="1:16" x14ac:dyDescent="0.25">
      <c r="A773" s="1">
        <v>770</v>
      </c>
      <c r="B773" s="5">
        <v>-5.1027209871559401E-3</v>
      </c>
      <c r="C773">
        <v>-5.4434564175154737E-3</v>
      </c>
      <c r="D773">
        <v>-6.2194859737260393E-3</v>
      </c>
      <c r="E773" s="5">
        <v>-5.5121477120564696E-3</v>
      </c>
      <c r="F773">
        <v>-5.5532761839582351E-3</v>
      </c>
      <c r="G773">
        <v>-5.9663888613775834E-3</v>
      </c>
      <c r="H773">
        <v>-5.555226868267908E-3</v>
      </c>
      <c r="I773">
        <v>-6.6733673953416348E-3</v>
      </c>
      <c r="J773">
        <v>-5.8063944097646826E-3</v>
      </c>
      <c r="K773">
        <v>-5.5473493271325945E-3</v>
      </c>
      <c r="L773">
        <v>-5.5493726465696697E-3</v>
      </c>
      <c r="M773">
        <v>-5.5680691517001673E-3</v>
      </c>
      <c r="N773">
        <v>-5.585313764603396E-3</v>
      </c>
      <c r="O773">
        <v>-5.5511760473302757E-3</v>
      </c>
      <c r="P773">
        <v>-5.5398674766881321E-3</v>
      </c>
    </row>
    <row r="774" spans="1:16" x14ac:dyDescent="0.25">
      <c r="A774" s="1">
        <v>771</v>
      </c>
      <c r="B774" s="5">
        <v>-5.1019156603140598E-3</v>
      </c>
      <c r="C774">
        <v>-5.4430831536324987E-3</v>
      </c>
      <c r="D774">
        <v>-6.2215942738245659E-3</v>
      </c>
      <c r="E774" s="5">
        <v>-5.5120611938081401E-3</v>
      </c>
      <c r="F774">
        <v>-5.5534397807324278E-3</v>
      </c>
      <c r="G774">
        <v>-5.9670015194420991E-3</v>
      </c>
      <c r="H774">
        <v>-5.5557036198059734E-3</v>
      </c>
      <c r="I774">
        <v>-6.6754432157337552E-3</v>
      </c>
      <c r="J774">
        <v>-5.8073460226679098E-3</v>
      </c>
      <c r="K774">
        <v>-5.5473453407484438E-3</v>
      </c>
      <c r="L774">
        <v>-5.5493723547728529E-3</v>
      </c>
      <c r="M774">
        <v>-5.5681135742808134E-3</v>
      </c>
      <c r="N774">
        <v>-5.585446560302321E-3</v>
      </c>
      <c r="O774">
        <v>-5.5511910646816737E-3</v>
      </c>
      <c r="P774">
        <v>-5.5398343469760464E-3</v>
      </c>
    </row>
    <row r="775" spans="1:16" x14ac:dyDescent="0.25">
      <c r="A775" s="1">
        <v>772</v>
      </c>
      <c r="B775" s="5">
        <v>-5.1011110311666398E-3</v>
      </c>
      <c r="C775">
        <v>-5.4427100254111254E-3</v>
      </c>
      <c r="D775">
        <v>-6.2237002347621294E-3</v>
      </c>
      <c r="E775" s="5">
        <v>-5.5119747353442796E-3</v>
      </c>
      <c r="F775">
        <v>-5.5536033775066222E-3</v>
      </c>
      <c r="G775">
        <v>-5.9676141775066149E-3</v>
      </c>
      <c r="H775">
        <v>-5.5561803713440371E-3</v>
      </c>
      <c r="I775">
        <v>-6.6775190361258747E-3</v>
      </c>
      <c r="J775">
        <v>-5.8082976355711361E-3</v>
      </c>
      <c r="K775">
        <v>-5.54734142238009E-3</v>
      </c>
      <c r="L775">
        <v>-5.5493720630222076E-3</v>
      </c>
      <c r="M775">
        <v>-5.5681579968614578E-3</v>
      </c>
      <c r="N775">
        <v>-5.5855793560012452E-3</v>
      </c>
      <c r="O775">
        <v>-5.5512060820330708E-3</v>
      </c>
      <c r="P775">
        <v>-5.5398012337382063E-3</v>
      </c>
    </row>
    <row r="776" spans="1:16" x14ac:dyDescent="0.25">
      <c r="A776" s="1">
        <v>773</v>
      </c>
      <c r="B776" s="5">
        <v>-5.1003070987763804E-3</v>
      </c>
      <c r="C776">
        <v>-5.4423370327773982E-3</v>
      </c>
      <c r="D776">
        <v>-6.2258038604295204E-3</v>
      </c>
      <c r="E776" s="5">
        <v>-5.5118883367493198E-3</v>
      </c>
      <c r="F776">
        <v>-5.5537669742808157E-3</v>
      </c>
      <c r="G776">
        <v>-5.9682268355711306E-3</v>
      </c>
      <c r="H776">
        <v>-5.5566571228821016E-3</v>
      </c>
      <c r="I776">
        <v>-6.6795948565179959E-3</v>
      </c>
      <c r="J776">
        <v>-5.8092492484743616E-3</v>
      </c>
      <c r="K776">
        <v>-5.5473375718880268E-3</v>
      </c>
      <c r="L776">
        <v>-5.5493717713177284E-3</v>
      </c>
      <c r="M776">
        <v>-5.568202419442103E-3</v>
      </c>
      <c r="N776">
        <v>-5.5857121517001703E-3</v>
      </c>
      <c r="O776">
        <v>-5.5512210993844688E-3</v>
      </c>
      <c r="P776">
        <v>-5.5397681369623308E-3</v>
      </c>
    </row>
    <row r="777" spans="1:16" x14ac:dyDescent="0.25">
      <c r="A777" s="1">
        <v>774</v>
      </c>
      <c r="B777" s="5">
        <v>-5.0995038622077401E-3</v>
      </c>
      <c r="C777">
        <v>-5.441964175657431E-3</v>
      </c>
      <c r="D777">
        <v>-6.2279051547089129E-3</v>
      </c>
      <c r="E777" s="5">
        <v>-5.5118019981078301E-3</v>
      </c>
      <c r="F777">
        <v>-5.5539305710550083E-3</v>
      </c>
      <c r="G777">
        <v>-5.9688394936356472E-3</v>
      </c>
      <c r="H777">
        <v>-5.5571338744201662E-3</v>
      </c>
      <c r="I777">
        <v>-6.6816706769101154E-3</v>
      </c>
      <c r="J777">
        <v>-5.8102008613775871E-3</v>
      </c>
      <c r="K777">
        <v>-5.5473337891331163E-3</v>
      </c>
      <c r="L777">
        <v>-5.5493714796593981E-3</v>
      </c>
      <c r="M777">
        <v>-5.5682468420227482E-3</v>
      </c>
      <c r="N777">
        <v>-5.5858449473990953E-3</v>
      </c>
      <c r="O777">
        <v>-5.5512361167358668E-3</v>
      </c>
      <c r="P777">
        <v>-5.5397350566361442E-3</v>
      </c>
    </row>
    <row r="778" spans="1:16" x14ac:dyDescent="0.25">
      <c r="A778" s="1">
        <v>775</v>
      </c>
      <c r="B778" s="5">
        <v>-5.0987013205269702E-3</v>
      </c>
      <c r="C778">
        <v>-5.4415914539773852E-3</v>
      </c>
      <c r="D778">
        <v>-6.2300041214738699E-3</v>
      </c>
      <c r="E778" s="5">
        <v>-5.5117157195045804E-3</v>
      </c>
      <c r="F778">
        <v>-5.5540941678292027E-3</v>
      </c>
      <c r="G778">
        <v>-5.9694521517001638E-3</v>
      </c>
      <c r="H778">
        <v>-5.5576106259582307E-3</v>
      </c>
      <c r="I778">
        <v>-6.6837464973022349E-3</v>
      </c>
      <c r="J778">
        <v>-5.8111524742808134E-3</v>
      </c>
      <c r="K778">
        <v>-5.5473300739765563E-3</v>
      </c>
      <c r="L778">
        <v>-5.549371188047208E-3</v>
      </c>
      <c r="M778">
        <v>-5.5682912646033934E-3</v>
      </c>
      <c r="N778">
        <v>-5.5859777430980204E-3</v>
      </c>
      <c r="O778">
        <v>-5.5512511340872648E-3</v>
      </c>
      <c r="P778">
        <v>-5.5397019927473871E-3</v>
      </c>
    </row>
    <row r="779" spans="1:16" x14ac:dyDescent="0.25">
      <c r="A779" s="1">
        <v>776</v>
      </c>
      <c r="B779" s="5">
        <v>-5.0978994728020297E-3</v>
      </c>
      <c r="C779">
        <v>-5.4412188676634761E-3</v>
      </c>
      <c r="D779">
        <v>-6.23210076458939E-3</v>
      </c>
      <c r="E779" s="5">
        <v>-5.5116295010244898E-3</v>
      </c>
      <c r="F779">
        <v>-5.5542577646033962E-3</v>
      </c>
      <c r="G779">
        <v>-5.9700648097646804E-3</v>
      </c>
      <c r="H779">
        <v>-5.5580873774962953E-3</v>
      </c>
      <c r="I779">
        <v>-6.6858223176943562E-3</v>
      </c>
      <c r="J779">
        <v>-5.8121040871840389E-3</v>
      </c>
      <c r="K779">
        <v>-5.5473264262798907E-3</v>
      </c>
      <c r="L779">
        <v>-5.5493708964811494E-3</v>
      </c>
      <c r="M779">
        <v>-5.5683356871840386E-3</v>
      </c>
      <c r="N779">
        <v>-5.5861105387969446E-3</v>
      </c>
      <c r="O779">
        <v>-5.5512661514386628E-3</v>
      </c>
      <c r="P779">
        <v>-5.5396689452838106E-3</v>
      </c>
    </row>
    <row r="780" spans="1:16" x14ac:dyDescent="0.25">
      <c r="A780" s="1">
        <v>777</v>
      </c>
      <c r="B780" s="5">
        <v>-5.0970983181026601E-3</v>
      </c>
      <c r="C780">
        <v>-5.4408464166419762E-3</v>
      </c>
      <c r="D780">
        <v>-6.2341950879119101E-3</v>
      </c>
      <c r="E780" s="5">
        <v>-5.5115433427526299E-3</v>
      </c>
      <c r="F780">
        <v>-5.5544213613775897E-3</v>
      </c>
      <c r="G780">
        <v>-5.9706774678291961E-3</v>
      </c>
      <c r="H780">
        <v>-5.5585641290343598E-3</v>
      </c>
      <c r="I780">
        <v>-6.6878981380864774E-3</v>
      </c>
      <c r="J780">
        <v>-5.8130557000872643E-3</v>
      </c>
      <c r="K780">
        <v>-5.5473228459049957E-3</v>
      </c>
      <c r="L780">
        <v>-5.5493706049612092E-3</v>
      </c>
      <c r="M780">
        <v>-5.5683801097646838E-3</v>
      </c>
      <c r="N780">
        <v>-5.5862433344958697E-3</v>
      </c>
      <c r="O780">
        <v>-5.5512811687900608E-3</v>
      </c>
      <c r="P780">
        <v>-5.5396359142331781E-3</v>
      </c>
    </row>
    <row r="781" spans="1:16" x14ac:dyDescent="0.25">
      <c r="A781" s="1">
        <v>778</v>
      </c>
      <c r="B781" s="5">
        <v>-5.0962978555002996E-3</v>
      </c>
      <c r="C781">
        <v>-5.4404741008392023E-3</v>
      </c>
      <c r="D781">
        <v>-6.2362870952893407E-3</v>
      </c>
      <c r="E781" s="5">
        <v>-5.5114572447742798E-3</v>
      </c>
      <c r="F781">
        <v>-5.5545849581517832E-3</v>
      </c>
      <c r="G781">
        <v>-5.9712901258937119E-3</v>
      </c>
      <c r="H781">
        <v>-5.5590408805724243E-3</v>
      </c>
      <c r="I781">
        <v>-6.6899739584785952E-3</v>
      </c>
      <c r="J781">
        <v>-5.8140073129904907E-3</v>
      </c>
      <c r="K781">
        <v>-5.5473193327141065E-3</v>
      </c>
      <c r="L781">
        <v>-5.5493703134873763E-3</v>
      </c>
      <c r="M781">
        <v>-5.568424532345329E-3</v>
      </c>
      <c r="N781">
        <v>-5.5863761301947939E-3</v>
      </c>
      <c r="O781">
        <v>-5.5512961861414589E-3</v>
      </c>
      <c r="P781">
        <v>-5.5396028995832658E-3</v>
      </c>
    </row>
    <row r="782" spans="1:16" x14ac:dyDescent="0.25">
      <c r="A782" s="1">
        <v>779</v>
      </c>
      <c r="B782" s="5">
        <v>-5.0954980840681703E-3</v>
      </c>
      <c r="C782">
        <v>-5.440101920181537E-3</v>
      </c>
      <c r="D782">
        <v>-6.23837679056109E-3</v>
      </c>
      <c r="E782" s="5">
        <v>-5.5113712071748599E-3</v>
      </c>
      <c r="F782">
        <v>-5.5547485549259767E-3</v>
      </c>
      <c r="G782">
        <v>-5.9719027839582276E-3</v>
      </c>
      <c r="H782">
        <v>-5.5595176321104889E-3</v>
      </c>
      <c r="I782">
        <v>-6.6920497788707156E-3</v>
      </c>
      <c r="J782">
        <v>-5.8149589258937161E-3</v>
      </c>
      <c r="K782">
        <v>-5.5473158865697965E-3</v>
      </c>
      <c r="L782">
        <v>-5.5493700220596411E-3</v>
      </c>
      <c r="M782">
        <v>-5.5684689549259743E-3</v>
      </c>
      <c r="N782">
        <v>-5.586508925893718E-3</v>
      </c>
      <c r="O782">
        <v>-5.551311203492856E-3</v>
      </c>
      <c r="P782">
        <v>-5.5395699013218629E-3</v>
      </c>
    </row>
    <row r="783" spans="1:16" x14ac:dyDescent="0.25">
      <c r="A783" s="1">
        <v>780</v>
      </c>
      <c r="B783" s="5">
        <v>-5.0946990028812103E-3</v>
      </c>
      <c r="C783">
        <v>-5.4397298745954073E-3</v>
      </c>
      <c r="D783">
        <v>-6.2404641775580796E-3</v>
      </c>
      <c r="E783" s="5">
        <v>-5.51128523003997E-3</v>
      </c>
      <c r="F783">
        <v>-5.5549121517001702E-3</v>
      </c>
      <c r="G783">
        <v>-5.9725154420227442E-3</v>
      </c>
      <c r="H783">
        <v>-5.5599943836485534E-3</v>
      </c>
      <c r="I783">
        <v>-6.694125599262836E-3</v>
      </c>
      <c r="J783">
        <v>-5.8159105387969416E-3</v>
      </c>
      <c r="K783">
        <v>-5.5473125073349783E-3</v>
      </c>
      <c r="L783">
        <v>-5.5493697306779914E-3</v>
      </c>
      <c r="M783">
        <v>-5.5685133775066186E-3</v>
      </c>
      <c r="N783">
        <v>-5.586641721592644E-3</v>
      </c>
      <c r="O783">
        <v>-5.551326220844254E-3</v>
      </c>
      <c r="P783">
        <v>-5.5395369194367666E-3</v>
      </c>
    </row>
    <row r="784" spans="1:16" x14ac:dyDescent="0.25">
      <c r="A784" s="1">
        <v>781</v>
      </c>
      <c r="B784" s="5">
        <v>-5.09390061101606E-3</v>
      </c>
      <c r="C784">
        <v>-5.4393579640072938E-3</v>
      </c>
      <c r="D784">
        <v>-6.242549260102777E-3</v>
      </c>
      <c r="E784" s="5">
        <v>-5.5111993134553802E-3</v>
      </c>
      <c r="F784">
        <v>-5.5550757484743637E-3</v>
      </c>
      <c r="G784">
        <v>-5.97312810008726E-3</v>
      </c>
      <c r="H784">
        <v>-5.560471135186618E-3</v>
      </c>
      <c r="I784">
        <v>-6.6962014196549563E-3</v>
      </c>
      <c r="J784">
        <v>-5.816862151700168E-3</v>
      </c>
      <c r="K784">
        <v>-5.5473091948728829E-3</v>
      </c>
      <c r="L784">
        <v>-5.5493694393424168E-3</v>
      </c>
      <c r="M784">
        <v>-5.5685578000872647E-3</v>
      </c>
      <c r="N784">
        <v>-5.5867745172915682E-3</v>
      </c>
      <c r="O784">
        <v>-5.551341238195652E-3</v>
      </c>
      <c r="P784">
        <v>-5.539503953915793E-3</v>
      </c>
    </row>
    <row r="785" spans="1:16" x14ac:dyDescent="0.25">
      <c r="A785" s="1">
        <v>782</v>
      </c>
      <c r="B785" s="5">
        <v>-5.0931029075511197E-3</v>
      </c>
      <c r="C785">
        <v>-5.4389861883437363E-3</v>
      </c>
      <c r="D785">
        <v>-6.2446320420092077E-3</v>
      </c>
      <c r="E785" s="5">
        <v>-5.5111134575070104E-3</v>
      </c>
      <c r="F785">
        <v>-5.5552393452485572E-3</v>
      </c>
      <c r="G785">
        <v>-5.9737407581517774E-3</v>
      </c>
      <c r="H785">
        <v>-5.5609478867246834E-3</v>
      </c>
      <c r="I785">
        <v>-6.6982772400470776E-3</v>
      </c>
      <c r="J785">
        <v>-5.8178137646033934E-3</v>
      </c>
      <c r="K785">
        <v>-5.5473059490471236E-3</v>
      </c>
      <c r="L785">
        <v>-5.549369148052906E-3</v>
      </c>
      <c r="M785">
        <v>-5.5686022226679099E-3</v>
      </c>
      <c r="N785">
        <v>-5.5869073129904924E-3</v>
      </c>
      <c r="O785">
        <v>-5.55135625554705E-3</v>
      </c>
      <c r="P785">
        <v>-5.5394710047467644E-3</v>
      </c>
    </row>
    <row r="786" spans="1:16" x14ac:dyDescent="0.25">
      <c r="A786" s="1">
        <v>783</v>
      </c>
      <c r="B786" s="5">
        <v>-5.09230589156651E-3</v>
      </c>
      <c r="C786">
        <v>-5.4386145475313246E-3</v>
      </c>
      <c r="D786">
        <v>-6.2467125270829916E-3</v>
      </c>
      <c r="E786" s="5">
        <v>-5.5110276622809904E-3</v>
      </c>
      <c r="F786">
        <v>-5.5554029420227507E-3</v>
      </c>
      <c r="G786">
        <v>-5.9743534162162932E-3</v>
      </c>
      <c r="H786">
        <v>-5.561424638262747E-3</v>
      </c>
      <c r="I786">
        <v>-6.7003530604391988E-3</v>
      </c>
      <c r="J786">
        <v>-5.8187653775066189E-3</v>
      </c>
      <c r="K786">
        <v>-5.5473027697216038E-3</v>
      </c>
      <c r="L786">
        <v>-5.5493688568094487E-3</v>
      </c>
      <c r="M786">
        <v>-5.5686466452485543E-3</v>
      </c>
      <c r="N786">
        <v>-5.5870401086894174E-3</v>
      </c>
      <c r="O786">
        <v>-5.5513712728984472E-3</v>
      </c>
      <c r="P786">
        <v>-5.5394380719175152E-3</v>
      </c>
    </row>
    <row r="787" spans="1:16" x14ac:dyDescent="0.25">
      <c r="A787" s="1">
        <v>784</v>
      </c>
      <c r="B787" s="5">
        <v>-5.0915095621440398E-3</v>
      </c>
      <c r="C787">
        <v>-5.4382430414967034E-3</v>
      </c>
      <c r="D787">
        <v>-6.2487907191213577E-3</v>
      </c>
      <c r="E787" s="5">
        <v>-5.5109419278635899E-3</v>
      </c>
      <c r="F787">
        <v>-5.5555665387969451E-3</v>
      </c>
      <c r="G787">
        <v>-5.974966074280808E-3</v>
      </c>
      <c r="H787">
        <v>-5.5619013898008116E-3</v>
      </c>
      <c r="I787">
        <v>-6.7024288808313166E-3</v>
      </c>
      <c r="J787">
        <v>-5.8197169904098452E-3</v>
      </c>
      <c r="K787">
        <v>-5.5472996567606002E-3</v>
      </c>
      <c r="L787">
        <v>-5.5493685656120336E-3</v>
      </c>
      <c r="M787">
        <v>-5.5686910678292003E-3</v>
      </c>
      <c r="N787">
        <v>-5.5871729043883416E-3</v>
      </c>
      <c r="O787">
        <v>-5.5513862902498452E-3</v>
      </c>
      <c r="P787">
        <v>-5.5394051554158961E-3</v>
      </c>
    </row>
    <row r="788" spans="1:16" x14ac:dyDescent="0.25">
      <c r="A788" s="1">
        <v>785</v>
      </c>
      <c r="B788" s="5">
        <v>-5.0907139183672496E-3</v>
      </c>
      <c r="C788">
        <v>-5.4378716701665667E-3</v>
      </c>
      <c r="D788">
        <v>-6.250866621913171E-3</v>
      </c>
      <c r="E788" s="5">
        <v>-5.5108562543412596E-3</v>
      </c>
      <c r="F788">
        <v>-5.5557301355711377E-3</v>
      </c>
      <c r="G788">
        <v>-5.9755787323453246E-3</v>
      </c>
      <c r="H788">
        <v>-5.5623781413388761E-3</v>
      </c>
      <c r="I788">
        <v>-6.7045047012234378E-3</v>
      </c>
      <c r="J788">
        <v>-5.8206686033130716E-3</v>
      </c>
      <c r="K788">
        <v>-5.5472966100287031E-3</v>
      </c>
      <c r="L788">
        <v>-5.5493682744606511E-3</v>
      </c>
      <c r="M788">
        <v>-5.5687354904098447E-3</v>
      </c>
      <c r="N788">
        <v>-5.5873057000872667E-3</v>
      </c>
      <c r="O788">
        <v>-5.5514013076012432E-3</v>
      </c>
      <c r="P788">
        <v>-5.5393722552297677E-3</v>
      </c>
    </row>
    <row r="789" spans="1:16" x14ac:dyDescent="0.25">
      <c r="A789" s="1">
        <v>786</v>
      </c>
      <c r="B789" s="5">
        <v>-5.0899189593213703E-3</v>
      </c>
      <c r="C789">
        <v>-5.4375004334676624E-3</v>
      </c>
      <c r="D789">
        <v>-6.2529402392389466E-3</v>
      </c>
      <c r="E789" s="5">
        <v>-5.5107706418006299E-3</v>
      </c>
      <c r="F789">
        <v>-5.5558937323453312E-3</v>
      </c>
      <c r="G789">
        <v>-5.9761913904098404E-3</v>
      </c>
      <c r="H789">
        <v>-5.5628548928769407E-3</v>
      </c>
      <c r="I789">
        <v>-6.70658052161556E-3</v>
      </c>
      <c r="J789">
        <v>-5.821620216216297E-3</v>
      </c>
      <c r="K789">
        <v>-5.5472936293908459E-3</v>
      </c>
      <c r="L789">
        <v>-5.5493679833552873E-3</v>
      </c>
      <c r="M789">
        <v>-5.5687799129904908E-3</v>
      </c>
      <c r="N789">
        <v>-5.5874384957861917E-3</v>
      </c>
      <c r="O789">
        <v>-5.5514163249526412E-3</v>
      </c>
      <c r="P789">
        <v>-5.5393393713470034E-3</v>
      </c>
    </row>
    <row r="790" spans="1:16" x14ac:dyDescent="0.25">
      <c r="A790" s="1">
        <v>787</v>
      </c>
      <c r="B790" s="5">
        <v>-5.0891246840933701E-3</v>
      </c>
      <c r="C790">
        <v>-5.4371293313267939E-3</v>
      </c>
      <c r="D790">
        <v>-6.2550115748708909E-3</v>
      </c>
      <c r="E790" s="5">
        <v>-5.5106850903284899E-3</v>
      </c>
      <c r="F790">
        <v>-5.5560573291195247E-3</v>
      </c>
      <c r="G790">
        <v>-5.976804048474357E-3</v>
      </c>
      <c r="H790">
        <v>-5.5633316444150043E-3</v>
      </c>
      <c r="I790">
        <v>-6.7086563420076786E-3</v>
      </c>
      <c r="J790">
        <v>-5.8225718291195234E-3</v>
      </c>
      <c r="K790">
        <v>-5.5472907147122935E-3</v>
      </c>
      <c r="L790">
        <v>-5.5493676922959336E-3</v>
      </c>
      <c r="M790">
        <v>-5.5688243355711351E-3</v>
      </c>
      <c r="N790">
        <v>-5.5875712914851168E-3</v>
      </c>
      <c r="O790">
        <v>-5.5514313423040383E-3</v>
      </c>
      <c r="P790">
        <v>-5.5393065037554843E-3</v>
      </c>
    </row>
    <row r="791" spans="1:16" x14ac:dyDescent="0.25">
      <c r="A791" s="1">
        <v>788</v>
      </c>
      <c r="B791" s="5">
        <v>-5.0883310917718702E-3</v>
      </c>
      <c r="C791">
        <v>-5.436758363670819E-3</v>
      </c>
      <c r="D791">
        <v>-6.257080632572902E-3</v>
      </c>
      <c r="E791" s="5">
        <v>-5.5105996000118099E-3</v>
      </c>
      <c r="F791">
        <v>-5.5562209258937182E-3</v>
      </c>
      <c r="G791">
        <v>-5.9774167065388736E-3</v>
      </c>
      <c r="H791">
        <v>-5.5638083959530689E-3</v>
      </c>
      <c r="I791">
        <v>-6.7107321623998007E-3</v>
      </c>
      <c r="J791">
        <v>-5.8235234420227489E-3</v>
      </c>
      <c r="K791">
        <v>-5.5472878658586388E-3</v>
      </c>
      <c r="L791">
        <v>-5.5493674012825796E-3</v>
      </c>
      <c r="M791">
        <v>-5.5688687581517803E-3</v>
      </c>
      <c r="N791">
        <v>-5.587704087184041E-3</v>
      </c>
      <c r="O791">
        <v>-5.5514463596554372E-3</v>
      </c>
      <c r="P791">
        <v>-5.5392736524431108E-3</v>
      </c>
    </row>
    <row r="792" spans="1:16" x14ac:dyDescent="0.25">
      <c r="A792" s="1">
        <v>789</v>
      </c>
      <c r="B792" s="5">
        <v>-5.0875381814472296E-3</v>
      </c>
      <c r="C792">
        <v>-5.4363875304266462E-3</v>
      </c>
      <c r="D792">
        <v>-6.2591474161006154E-3</v>
      </c>
      <c r="E792" s="5">
        <v>-5.5105141709377303E-3</v>
      </c>
      <c r="F792">
        <v>-5.5563845226679126E-3</v>
      </c>
      <c r="G792">
        <v>-5.9780293646033893E-3</v>
      </c>
      <c r="H792">
        <v>-5.5642851474911334E-3</v>
      </c>
      <c r="I792">
        <v>-6.7128079827919176E-3</v>
      </c>
      <c r="J792">
        <v>-5.8244750549259743E-3</v>
      </c>
      <c r="K792">
        <v>-5.5472850826958214E-3</v>
      </c>
      <c r="L792">
        <v>-5.5493671103152131E-3</v>
      </c>
      <c r="M792">
        <v>-5.5689131807324264E-3</v>
      </c>
      <c r="N792">
        <v>-5.5878368828829652E-3</v>
      </c>
      <c r="O792">
        <v>-5.5514613770068352E-3</v>
      </c>
      <c r="P792">
        <v>-5.5392408173977892E-3</v>
      </c>
    </row>
    <row r="793" spans="1:16" x14ac:dyDescent="0.25">
      <c r="A793" s="1">
        <v>790</v>
      </c>
      <c r="B793" s="5">
        <v>-5.0867459522114704E-3</v>
      </c>
      <c r="C793">
        <v>-5.4360168315212374E-3</v>
      </c>
      <c r="D793">
        <v>-6.2612119292014051E-3</v>
      </c>
      <c r="E793" s="5">
        <v>-5.5104288031935797E-3</v>
      </c>
      <c r="F793">
        <v>-5.5565481194421052E-3</v>
      </c>
      <c r="G793">
        <v>-5.9786420226679059E-3</v>
      </c>
      <c r="H793">
        <v>-5.564761899029198E-3</v>
      </c>
      <c r="I793">
        <v>-6.7148838031840389E-3</v>
      </c>
      <c r="J793">
        <v>-5.8254266678291998E-3</v>
      </c>
      <c r="K793">
        <v>-5.5472823650900838E-3</v>
      </c>
      <c r="L793">
        <v>-5.5493668193938228E-3</v>
      </c>
      <c r="M793">
        <v>-5.5689576033130708E-3</v>
      </c>
      <c r="N793">
        <v>-5.5879696785818911E-3</v>
      </c>
      <c r="O793">
        <v>-5.5514763943582332E-3</v>
      </c>
      <c r="P793">
        <v>-5.5392079986074398E-3</v>
      </c>
    </row>
    <row r="794" spans="1:16" x14ac:dyDescent="0.25">
      <c r="A794" s="1">
        <v>791</v>
      </c>
      <c r="B794" s="5">
        <v>-5.0859544031583003E-3</v>
      </c>
      <c r="C794">
        <v>-5.4356462668816016E-3</v>
      </c>
      <c r="D794">
        <v>-6.2632741756144241E-3</v>
      </c>
      <c r="E794" s="5">
        <v>-5.5103434968668402E-3</v>
      </c>
      <c r="F794">
        <v>-5.5567117162162996E-3</v>
      </c>
      <c r="G794">
        <v>-5.9792546807324216E-3</v>
      </c>
      <c r="H794">
        <v>-5.5652386505672634E-3</v>
      </c>
      <c r="I794">
        <v>-6.7169596235761601E-3</v>
      </c>
      <c r="J794">
        <v>-5.8263782807324261E-3</v>
      </c>
      <c r="K794">
        <v>-5.5472797129080195E-3</v>
      </c>
      <c r="L794">
        <v>-5.5493665285183966E-3</v>
      </c>
      <c r="M794">
        <v>-5.569002025893716E-3</v>
      </c>
      <c r="N794">
        <v>-5.5881024742808153E-3</v>
      </c>
      <c r="O794">
        <v>-5.5514914117096303E-3</v>
      </c>
      <c r="P794">
        <v>-5.5391751960599967E-3</v>
      </c>
    </row>
    <row r="795" spans="1:16" x14ac:dyDescent="0.25">
      <c r="A795" s="1">
        <v>792</v>
      </c>
      <c r="B795" s="5">
        <v>-5.08516353338312E-3</v>
      </c>
      <c r="C795">
        <v>-5.4352758364348136E-3</v>
      </c>
      <c r="D795">
        <v>-6.2653341590706126E-3</v>
      </c>
      <c r="E795" s="5">
        <v>-5.5102582520451804E-3</v>
      </c>
      <c r="F795">
        <v>-5.5568753129904931E-3</v>
      </c>
      <c r="G795">
        <v>-5.9798673387969374E-3</v>
      </c>
      <c r="H795">
        <v>-5.5657154021053279E-3</v>
      </c>
      <c r="I795">
        <v>-6.7190354439682796E-3</v>
      </c>
      <c r="J795">
        <v>-5.8273298936356516E-3</v>
      </c>
      <c r="K795">
        <v>-5.5472771260165598E-3</v>
      </c>
      <c r="L795">
        <v>-5.5493662376889293E-3</v>
      </c>
      <c r="M795">
        <v>-5.5690464484743612E-3</v>
      </c>
      <c r="N795">
        <v>-5.5882352699797404E-3</v>
      </c>
      <c r="O795">
        <v>-5.5515064290610283E-3</v>
      </c>
      <c r="P795">
        <v>-5.5391424097434028E-3</v>
      </c>
    </row>
    <row r="796" spans="1:16" x14ac:dyDescent="0.25">
      <c r="A796" s="1">
        <v>793</v>
      </c>
      <c r="B796" s="5">
        <v>-5.0843733419830197E-3</v>
      </c>
      <c r="C796">
        <v>-5.434905540107989E-3</v>
      </c>
      <c r="D796">
        <v>-6.2673918832927321E-3</v>
      </c>
      <c r="E796" s="5">
        <v>-5.5101730688164501E-3</v>
      </c>
      <c r="F796">
        <v>-5.5570389097646866E-3</v>
      </c>
      <c r="G796">
        <v>-5.980479996861454E-3</v>
      </c>
      <c r="H796">
        <v>-5.5661921536433916E-3</v>
      </c>
      <c r="I796">
        <v>-6.7211112643603991E-3</v>
      </c>
      <c r="J796">
        <v>-5.8282815065388779E-3</v>
      </c>
      <c r="K796">
        <v>-5.5472746042829263E-3</v>
      </c>
      <c r="L796">
        <v>-5.5493659469054036E-3</v>
      </c>
      <c r="M796">
        <v>-5.5690908710550064E-3</v>
      </c>
      <c r="N796">
        <v>-5.5883680656786646E-3</v>
      </c>
      <c r="O796">
        <v>-5.5515214464124264E-3</v>
      </c>
      <c r="P796">
        <v>-5.5391096396456146E-3</v>
      </c>
    </row>
    <row r="797" spans="1:16" x14ac:dyDescent="0.25">
      <c r="A797" s="1">
        <v>794</v>
      </c>
      <c r="B797" s="5">
        <v>-5.08358382805673E-3</v>
      </c>
      <c r="C797">
        <v>-5.4345353778283024E-3</v>
      </c>
      <c r="D797">
        <v>-6.2694473519953817E-3</v>
      </c>
      <c r="E797" s="5">
        <v>-5.5100879472686397E-3</v>
      </c>
      <c r="F797">
        <v>-5.5572025065388801E-3</v>
      </c>
      <c r="G797">
        <v>-5.9810926549259697E-3</v>
      </c>
      <c r="H797">
        <v>-5.566668905181457E-3</v>
      </c>
      <c r="I797">
        <v>-6.7231870847525186E-3</v>
      </c>
      <c r="J797">
        <v>-5.8292331194421034E-3</v>
      </c>
      <c r="K797">
        <v>-5.5472721475747031E-3</v>
      </c>
      <c r="L797">
        <v>-5.5493656561678116E-3</v>
      </c>
      <c r="M797">
        <v>-5.5691352936356516E-3</v>
      </c>
      <c r="N797">
        <v>-5.5885008613775896E-3</v>
      </c>
      <c r="O797">
        <v>-5.5515364637638226E-3</v>
      </c>
      <c r="P797">
        <v>-5.539076885754602E-3</v>
      </c>
    </row>
    <row r="798" spans="1:16" x14ac:dyDescent="0.25">
      <c r="A798" s="1">
        <v>795</v>
      </c>
      <c r="B798" s="5">
        <v>-5.0827949907046796E-3</v>
      </c>
      <c r="C798">
        <v>-5.4341653495229812E-3</v>
      </c>
      <c r="D798">
        <v>-6.2715005688850217E-3</v>
      </c>
      <c r="E798" s="5">
        <v>-5.5100028874899704E-3</v>
      </c>
      <c r="F798">
        <v>-5.5573661033130727E-3</v>
      </c>
      <c r="G798">
        <v>-5.9817053129904863E-3</v>
      </c>
      <c r="H798">
        <v>-5.5671456567195224E-3</v>
      </c>
      <c r="I798">
        <v>-6.725262905144639E-3</v>
      </c>
      <c r="J798">
        <v>-5.8301847323453289E-3</v>
      </c>
      <c r="K798">
        <v>-5.5472697557597764E-3</v>
      </c>
      <c r="L798">
        <v>-5.549365365476143E-3</v>
      </c>
      <c r="M798">
        <v>-5.5691797162162968E-3</v>
      </c>
      <c r="N798">
        <v>-5.5886336570765138E-3</v>
      </c>
      <c r="O798">
        <v>-5.5515514811152224E-3</v>
      </c>
      <c r="P798">
        <v>-5.5390441480583433E-3</v>
      </c>
    </row>
    <row r="799" spans="1:16" x14ac:dyDescent="0.25">
      <c r="A799" s="1">
        <v>796</v>
      </c>
      <c r="B799" s="5">
        <v>-5.0820068290289497E-3</v>
      </c>
      <c r="C799">
        <v>-5.4337954551192981E-3</v>
      </c>
      <c r="D799">
        <v>-6.2735515376599934E-3</v>
      </c>
      <c r="E799" s="5">
        <v>-5.5099178895688002E-3</v>
      </c>
      <c r="F799">
        <v>-5.5575297000872671E-3</v>
      </c>
      <c r="G799">
        <v>-5.982317971055002E-3</v>
      </c>
      <c r="H799">
        <v>-5.5676224082575852E-3</v>
      </c>
      <c r="I799">
        <v>-6.7273387255367603E-3</v>
      </c>
      <c r="J799">
        <v>-5.8311363452485544E-3</v>
      </c>
      <c r="K799">
        <v>-5.5472674287063766E-3</v>
      </c>
      <c r="L799">
        <v>-5.5493650748303846E-3</v>
      </c>
      <c r="M799">
        <v>-5.569224138796942E-3</v>
      </c>
      <c r="N799">
        <v>-5.5887664527754389E-3</v>
      </c>
      <c r="O799">
        <v>-5.5515664984666204E-3</v>
      </c>
      <c r="P799">
        <v>-5.5390114265448306E-3</v>
      </c>
    </row>
    <row r="800" spans="1:16" x14ac:dyDescent="0.25">
      <c r="A800" s="1">
        <v>797</v>
      </c>
      <c r="B800" s="5">
        <v>-5.0812193421332901E-3</v>
      </c>
      <c r="C800">
        <v>-5.4334256945445898E-3</v>
      </c>
      <c r="D800">
        <v>-6.2756002620105462E-3</v>
      </c>
      <c r="E800" s="5">
        <v>-5.5098329535936798E-3</v>
      </c>
      <c r="F800">
        <v>-5.5576932968614606E-3</v>
      </c>
      <c r="G800">
        <v>-5.9829306291195187E-3</v>
      </c>
      <c r="H800">
        <v>-5.5680991597956498E-3</v>
      </c>
      <c r="I800">
        <v>-6.7294145459288789E-3</v>
      </c>
      <c r="J800">
        <v>-5.8320879581517807E-3</v>
      </c>
      <c r="K800">
        <v>-5.5472651662830403E-3</v>
      </c>
      <c r="L800">
        <v>-5.5493647842305279E-3</v>
      </c>
      <c r="M800">
        <v>-5.5692685613775873E-3</v>
      </c>
      <c r="N800">
        <v>-5.588899248474364E-3</v>
      </c>
      <c r="O800">
        <v>-5.5515815158180184E-3</v>
      </c>
      <c r="P800">
        <v>-5.5389787212020694E-3</v>
      </c>
    </row>
    <row r="801" spans="1:16" x14ac:dyDescent="0.25">
      <c r="A801" s="1">
        <v>798</v>
      </c>
      <c r="B801" s="5">
        <v>-5.0804325291231101E-3</v>
      </c>
      <c r="C801">
        <v>-5.4330560677262364E-3</v>
      </c>
      <c r="D801">
        <v>-6.2776467456188579E-3</v>
      </c>
      <c r="E801" s="5">
        <v>-5.5097480796533196E-3</v>
      </c>
      <c r="F801">
        <v>-5.5578568936356541E-3</v>
      </c>
      <c r="G801">
        <v>-5.9835432871840344E-3</v>
      </c>
      <c r="H801">
        <v>-5.5685759113337143E-3</v>
      </c>
      <c r="I801">
        <v>-6.7314903663210027E-3</v>
      </c>
      <c r="J801">
        <v>-5.833039571055007E-3</v>
      </c>
      <c r="K801">
        <v>-5.547262968358631E-3</v>
      </c>
      <c r="L801">
        <v>-5.5493644936765608E-3</v>
      </c>
      <c r="M801">
        <v>-5.5693129839582316E-3</v>
      </c>
      <c r="N801">
        <v>-5.5890320441732881E-3</v>
      </c>
      <c r="O801">
        <v>-5.5515965331694164E-3</v>
      </c>
      <c r="P801">
        <v>-5.5389460320180743E-3</v>
      </c>
    </row>
    <row r="802" spans="1:16" x14ac:dyDescent="0.25">
      <c r="A802" s="1">
        <v>799</v>
      </c>
      <c r="B802" s="5">
        <v>-5.0796463891054503E-3</v>
      </c>
      <c r="C802">
        <v>-5.4326865745916754E-3</v>
      </c>
      <c r="D802">
        <v>-6.2796909921590547E-3</v>
      </c>
      <c r="E802" s="5">
        <v>-5.5096632678366397E-3</v>
      </c>
      <c r="F802">
        <v>-5.5580204904098476E-3</v>
      </c>
      <c r="G802">
        <v>-5.9841559452485501E-3</v>
      </c>
      <c r="H802">
        <v>-5.5690526628717789E-3</v>
      </c>
      <c r="I802">
        <v>-6.7335661867131214E-3</v>
      </c>
      <c r="J802">
        <v>-5.8339911839582316E-3</v>
      </c>
      <c r="K802">
        <v>-5.5472608348023436E-3</v>
      </c>
      <c r="L802">
        <v>-5.5493642031684727E-3</v>
      </c>
      <c r="M802">
        <v>-5.5693574065388777E-3</v>
      </c>
      <c r="N802">
        <v>-5.5891648398722132E-3</v>
      </c>
      <c r="O802">
        <v>-5.5516115505208144E-3</v>
      </c>
      <c r="P802">
        <v>-5.5389133589808723E-3</v>
      </c>
    </row>
    <row r="803" spans="1:16" x14ac:dyDescent="0.25">
      <c r="A803" s="1">
        <v>800</v>
      </c>
      <c r="B803" s="5">
        <v>-5.0788609211890297E-3</v>
      </c>
      <c r="C803">
        <v>-5.4323172150683944E-3</v>
      </c>
      <c r="D803">
        <v>-6.2817330052972334E-3</v>
      </c>
      <c r="E803" s="5">
        <v>-5.50957851823272E-3</v>
      </c>
      <c r="F803">
        <v>-5.5581840871840411E-3</v>
      </c>
      <c r="G803">
        <v>-5.9847686033130667E-3</v>
      </c>
      <c r="H803">
        <v>-5.5695294144098434E-3</v>
      </c>
      <c r="I803">
        <v>-6.7356420071052426E-3</v>
      </c>
      <c r="J803">
        <v>-5.834942796861458E-3</v>
      </c>
      <c r="K803">
        <v>-5.547258765483681E-3</v>
      </c>
      <c r="L803">
        <v>-5.5493639127062516E-3</v>
      </c>
      <c r="M803">
        <v>-5.569401829119522E-3</v>
      </c>
      <c r="N803">
        <v>-5.5892976355711383E-3</v>
      </c>
      <c r="O803">
        <v>-5.5516265678722124E-3</v>
      </c>
      <c r="P803">
        <v>-5.5388807020785033E-3</v>
      </c>
    </row>
    <row r="804" spans="1:16" x14ac:dyDescent="0.25">
      <c r="A804" s="1">
        <v>801</v>
      </c>
      <c r="B804" s="5">
        <v>-5.0780761244841998E-3</v>
      </c>
      <c r="C804">
        <v>-5.4319479890839366E-3</v>
      </c>
      <c r="D804">
        <v>-6.2837727886914871E-3</v>
      </c>
      <c r="E804" s="5">
        <v>-5.5094938309308197E-3</v>
      </c>
      <c r="F804">
        <v>-5.5583476839582346E-3</v>
      </c>
      <c r="G804">
        <v>-5.9853812613775816E-3</v>
      </c>
      <c r="H804">
        <v>-5.5700061659479079E-3</v>
      </c>
      <c r="I804">
        <v>-6.7377178274973613E-3</v>
      </c>
      <c r="J804">
        <v>-5.8358944097646843E-3</v>
      </c>
      <c r="K804">
        <v>-5.5472567602724661E-3</v>
      </c>
      <c r="L804">
        <v>-5.5493636222898888E-3</v>
      </c>
      <c r="M804">
        <v>-5.5694462517001681E-3</v>
      </c>
      <c r="N804">
        <v>-5.5894304312700616E-3</v>
      </c>
      <c r="O804">
        <v>-5.5516415852236104E-3</v>
      </c>
      <c r="P804">
        <v>-5.5388480612990204E-3</v>
      </c>
    </row>
    <row r="805" spans="1:16" x14ac:dyDescent="0.25">
      <c r="A805" s="1">
        <v>802</v>
      </c>
      <c r="B805" s="5">
        <v>-5.0772919981029504E-3</v>
      </c>
      <c r="C805">
        <v>-5.4315788965658938E-3</v>
      </c>
      <c r="D805">
        <v>-6.2858103459919237E-3</v>
      </c>
      <c r="E805" s="5">
        <v>-5.5094092060203603E-3</v>
      </c>
      <c r="F805">
        <v>-5.5585112807324281E-3</v>
      </c>
      <c r="G805">
        <v>-5.9859939194420991E-3</v>
      </c>
      <c r="H805">
        <v>-5.5704829174859716E-3</v>
      </c>
      <c r="I805">
        <v>-6.7397936478894834E-3</v>
      </c>
      <c r="J805">
        <v>-5.8368460226679098E-3</v>
      </c>
      <c r="K805">
        <v>-5.5472548190388538E-3</v>
      </c>
      <c r="L805">
        <v>-5.5493633319193721E-3</v>
      </c>
      <c r="M805">
        <v>-5.5694906742808133E-3</v>
      </c>
      <c r="N805">
        <v>-5.5895632269689884E-3</v>
      </c>
      <c r="O805">
        <v>-5.5516566025750067E-3</v>
      </c>
      <c r="P805">
        <v>-5.5388154366304834E-3</v>
      </c>
    </row>
    <row r="806" spans="1:16" x14ac:dyDescent="0.25">
      <c r="A806" s="1">
        <v>803</v>
      </c>
      <c r="B806" s="5">
        <v>-5.0765085411589002E-3</v>
      </c>
      <c r="C806">
        <v>-5.4312099374419082E-3</v>
      </c>
      <c r="D806">
        <v>-6.2878456808406862E-3</v>
      </c>
      <c r="E806" s="5">
        <v>-5.5093246435909899E-3</v>
      </c>
      <c r="F806">
        <v>-5.5586748775066216E-3</v>
      </c>
      <c r="G806">
        <v>-5.9866065775066148E-3</v>
      </c>
      <c r="H806">
        <v>-5.570959669024037E-3</v>
      </c>
      <c r="I806">
        <v>-6.741869468281602E-3</v>
      </c>
      <c r="J806">
        <v>-5.8377976355711353E-3</v>
      </c>
      <c r="K806">
        <v>-5.5472529416533091E-3</v>
      </c>
      <c r="L806">
        <v>-5.5493630415946911E-3</v>
      </c>
      <c r="M806">
        <v>-5.5695350968614577E-3</v>
      </c>
      <c r="N806">
        <v>-5.5896960226679126E-3</v>
      </c>
      <c r="O806">
        <v>-5.5516716199264047E-3</v>
      </c>
      <c r="P806">
        <v>-5.5387828280609687E-3</v>
      </c>
    </row>
    <row r="807" spans="1:16" x14ac:dyDescent="0.25">
      <c r="A807" s="1">
        <v>804</v>
      </c>
      <c r="B807" s="5">
        <v>-5.0757257527673299E-3</v>
      </c>
      <c r="C807">
        <v>-5.430841111639685E-3</v>
      </c>
      <c r="D807">
        <v>-6.2898787968719803E-3</v>
      </c>
      <c r="E807" s="5">
        <v>-5.5092401437324802E-3</v>
      </c>
      <c r="F807">
        <v>-5.5588384742808151E-3</v>
      </c>
      <c r="G807">
        <v>-5.9872192355711314E-3</v>
      </c>
      <c r="H807">
        <v>-5.5714364205621024E-3</v>
      </c>
      <c r="I807">
        <v>-6.7439452886737233E-3</v>
      </c>
      <c r="J807">
        <v>-5.8387492484743616E-3</v>
      </c>
      <c r="K807">
        <v>-5.5472511279865957E-3</v>
      </c>
      <c r="L807">
        <v>-5.5493627513158337E-3</v>
      </c>
      <c r="M807">
        <v>-5.5695795194421038E-3</v>
      </c>
      <c r="N807">
        <v>-5.5898288183668368E-3</v>
      </c>
      <c r="O807">
        <v>-5.5516866372778027E-3</v>
      </c>
      <c r="P807">
        <v>-5.538750235578563E-3</v>
      </c>
    </row>
    <row r="808" spans="1:16" x14ac:dyDescent="0.25">
      <c r="A808" s="1">
        <v>805</v>
      </c>
      <c r="B808" s="5">
        <v>-5.07494363204511E-3</v>
      </c>
      <c r="C808">
        <v>-5.4304724190869687E-3</v>
      </c>
      <c r="D808">
        <v>-6.2919096977120913E-3</v>
      </c>
      <c r="E808" s="5">
        <v>-5.5091557065348297E-3</v>
      </c>
      <c r="F808">
        <v>-5.5590020710550086E-3</v>
      </c>
      <c r="G808">
        <v>-5.987831893635648E-3</v>
      </c>
      <c r="H808">
        <v>-5.5719131721001661E-3</v>
      </c>
      <c r="I808">
        <v>-6.7460211090658454E-3</v>
      </c>
      <c r="J808">
        <v>-5.8397008613775871E-3</v>
      </c>
      <c r="K808">
        <v>-5.547249377909836E-3</v>
      </c>
      <c r="L808">
        <v>-5.5493624610827904E-3</v>
      </c>
      <c r="M808">
        <v>-5.5696239420227481E-3</v>
      </c>
      <c r="N808">
        <v>-5.589961614065761E-3</v>
      </c>
      <c r="O808">
        <v>-5.5517016546292007E-3</v>
      </c>
      <c r="P808">
        <v>-5.5387176591713636E-3</v>
      </c>
    </row>
    <row r="809" spans="1:16" x14ac:dyDescent="0.25">
      <c r="A809" s="1">
        <v>806</v>
      </c>
      <c r="B809" s="5">
        <v>-5.0741621781107797E-3</v>
      </c>
      <c r="C809">
        <v>-5.4301038597115636E-3</v>
      </c>
      <c r="D809">
        <v>-6.293938386979404E-3</v>
      </c>
      <c r="E809" s="5">
        <v>-5.5090713320881998E-3</v>
      </c>
      <c r="F809">
        <v>-5.5591656678292021E-3</v>
      </c>
      <c r="G809">
        <v>-5.9884445517001637E-3</v>
      </c>
      <c r="H809">
        <v>-5.5723899236382306E-3</v>
      </c>
      <c r="I809">
        <v>-6.7480969294579658E-3</v>
      </c>
      <c r="J809">
        <v>-5.8406524742808134E-3</v>
      </c>
      <c r="K809">
        <v>-5.5472476912944175E-3</v>
      </c>
      <c r="L809">
        <v>-5.5493621708955507E-3</v>
      </c>
      <c r="M809">
        <v>-5.5696683646033942E-3</v>
      </c>
      <c r="N809">
        <v>-5.5900944097646869E-3</v>
      </c>
      <c r="O809">
        <v>-5.5517166719805978E-3</v>
      </c>
      <c r="P809">
        <v>-5.5386850988274833E-3</v>
      </c>
    </row>
    <row r="810" spans="1:16" x14ac:dyDescent="0.25">
      <c r="A810" s="1">
        <v>807</v>
      </c>
      <c r="B810" s="5">
        <v>-5.0733813900844596E-3</v>
      </c>
      <c r="C810">
        <v>-5.4297354334413251E-3</v>
      </c>
      <c r="D810">
        <v>-6.2959648682844298E-3</v>
      </c>
      <c r="E810" s="5">
        <v>-5.50898702048292E-3</v>
      </c>
      <c r="F810">
        <v>-5.5593292646033956E-3</v>
      </c>
      <c r="G810">
        <v>-5.9890572097646786E-3</v>
      </c>
      <c r="H810">
        <v>-5.5728666751762952E-3</v>
      </c>
      <c r="I810">
        <v>-6.7501727498500844E-3</v>
      </c>
      <c r="J810">
        <v>-5.8416040871840389E-3</v>
      </c>
      <c r="K810">
        <v>-5.5472460680120739E-3</v>
      </c>
      <c r="L810">
        <v>-5.5493618807541034E-3</v>
      </c>
      <c r="M810">
        <v>-5.5697127871840394E-3</v>
      </c>
      <c r="N810">
        <v>-5.5902272054636111E-3</v>
      </c>
      <c r="O810">
        <v>-5.5517316893319959E-3</v>
      </c>
      <c r="P810">
        <v>-5.5386525545350401E-3</v>
      </c>
    </row>
    <row r="811" spans="1:16" x14ac:dyDescent="0.25">
      <c r="A811" s="1">
        <v>808</v>
      </c>
      <c r="B811" s="5">
        <v>-5.0726012670879199E-3</v>
      </c>
      <c r="C811">
        <v>-5.4293671402041582E-3</v>
      </c>
      <c r="D811">
        <v>-6.2979891452298242E-3</v>
      </c>
      <c r="E811" s="5">
        <v>-5.5089027718095299E-3</v>
      </c>
      <c r="F811">
        <v>-5.55949286137759E-3</v>
      </c>
      <c r="G811">
        <v>-5.9896698678291952E-3</v>
      </c>
      <c r="H811">
        <v>-5.5733434267143597E-3</v>
      </c>
      <c r="I811">
        <v>-6.752248570242203E-3</v>
      </c>
      <c r="J811">
        <v>-5.8425557000872652E-3</v>
      </c>
      <c r="K811">
        <v>-5.5472445079348511E-3</v>
      </c>
      <c r="L811">
        <v>-5.5493615906584354E-3</v>
      </c>
      <c r="M811">
        <v>-5.5697572097646838E-3</v>
      </c>
      <c r="N811">
        <v>-5.5903600011625353E-3</v>
      </c>
      <c r="O811">
        <v>-5.5517467066833939E-3</v>
      </c>
      <c r="P811">
        <v>-5.5386200262821702E-3</v>
      </c>
    </row>
    <row r="812" spans="1:16" x14ac:dyDescent="0.25">
      <c r="A812" s="1">
        <v>809</v>
      </c>
      <c r="B812" s="5">
        <v>-5.0718218082445197E-3</v>
      </c>
      <c r="C812">
        <v>-5.4289989799280224E-3</v>
      </c>
      <c r="D812">
        <v>-6.3000112214104112E-3</v>
      </c>
      <c r="E812" s="5">
        <v>-5.5088185861587296E-3</v>
      </c>
      <c r="F812">
        <v>-5.5596564581517826E-3</v>
      </c>
      <c r="G812">
        <v>-5.9902825258937118E-3</v>
      </c>
      <c r="H812">
        <v>-5.5738201782524243E-3</v>
      </c>
      <c r="I812">
        <v>-6.7543243906343243E-3</v>
      </c>
      <c r="J812">
        <v>-5.8435073129904898E-3</v>
      </c>
      <c r="K812">
        <v>-5.5472430109350908E-3</v>
      </c>
      <c r="L812">
        <v>-5.549361300608539E-3</v>
      </c>
      <c r="M812">
        <v>-5.569801632345329E-3</v>
      </c>
      <c r="N812">
        <v>-5.5904927968614604E-3</v>
      </c>
      <c r="O812">
        <v>-5.5517617240347919E-3</v>
      </c>
      <c r="P812">
        <v>-5.5385875140570176E-3</v>
      </c>
    </row>
    <row r="813" spans="1:16" x14ac:dyDescent="0.25">
      <c r="A813" s="1">
        <v>810</v>
      </c>
      <c r="B813" s="5">
        <v>-5.0710430126792404E-3</v>
      </c>
      <c r="C813">
        <v>-5.4286309525409266E-3</v>
      </c>
      <c r="D813">
        <v>-6.3020311004131973E-3</v>
      </c>
      <c r="E813" s="5">
        <v>-5.5087344636214099E-3</v>
      </c>
      <c r="F813">
        <v>-5.559820054925977E-3</v>
      </c>
      <c r="G813">
        <v>-5.9908951839582284E-3</v>
      </c>
      <c r="H813">
        <v>-5.5742969297904888E-3</v>
      </c>
      <c r="I813">
        <v>-6.7564002110264429E-3</v>
      </c>
      <c r="J813">
        <v>-5.8444589258937162E-3</v>
      </c>
      <c r="K813">
        <v>-5.5472415768854496E-3</v>
      </c>
      <c r="L813">
        <v>-5.549361010604402E-3</v>
      </c>
      <c r="M813">
        <v>-5.5698460549259742E-3</v>
      </c>
      <c r="N813">
        <v>-5.5906255925603854E-3</v>
      </c>
      <c r="O813">
        <v>-5.5517767413861899E-3</v>
      </c>
      <c r="P813">
        <v>-5.5385550178477403E-3</v>
      </c>
    </row>
    <row r="814" spans="1:16" x14ac:dyDescent="0.25">
      <c r="A814" s="1">
        <v>811</v>
      </c>
      <c r="B814" s="5">
        <v>-5.0702648795186598E-3</v>
      </c>
      <c r="C814">
        <v>-5.4282630579709388E-3</v>
      </c>
      <c r="D814">
        <v>-6.3040487858174047E-3</v>
      </c>
      <c r="E814" s="5">
        <v>-5.5086504042886602E-3</v>
      </c>
      <c r="F814">
        <v>-5.5599836517001696E-3</v>
      </c>
      <c r="G814">
        <v>-5.9915078420227441E-3</v>
      </c>
      <c r="H814">
        <v>-5.5747736813285534E-3</v>
      </c>
      <c r="I814">
        <v>-6.7584760314185642E-3</v>
      </c>
      <c r="J814">
        <v>-5.8454105387969416E-3</v>
      </c>
      <c r="K814">
        <v>-5.5472402056589111E-3</v>
      </c>
      <c r="L814">
        <v>-5.5493607206460139E-3</v>
      </c>
      <c r="M814">
        <v>-5.5698904775066194E-3</v>
      </c>
      <c r="N814">
        <v>-5.5907583882593096E-3</v>
      </c>
      <c r="O814">
        <v>-5.5517917587375879E-3</v>
      </c>
      <c r="P814">
        <v>-5.5385225376425049E-3</v>
      </c>
    </row>
    <row r="815" spans="1:16" x14ac:dyDescent="0.25">
      <c r="A815" s="1">
        <v>812</v>
      </c>
      <c r="B815" s="5">
        <v>-5.0694874078909598E-3</v>
      </c>
      <c r="C815">
        <v>-5.4278952961461678E-3</v>
      </c>
      <c r="D815">
        <v>-6.3060642811944793E-3</v>
      </c>
      <c r="E815" s="5">
        <v>-5.5085664082517201E-3</v>
      </c>
      <c r="F815">
        <v>-5.560147248474364E-3</v>
      </c>
      <c r="G815">
        <v>-5.9921205000872599E-3</v>
      </c>
      <c r="H815">
        <v>-5.575250432866617E-3</v>
      </c>
      <c r="I815">
        <v>-6.7605518518106854E-3</v>
      </c>
      <c r="J815">
        <v>-5.846362151700168E-3</v>
      </c>
      <c r="K815">
        <v>-5.5472388971287562E-3</v>
      </c>
      <c r="L815">
        <v>-5.5493604307333627E-3</v>
      </c>
      <c r="M815">
        <v>-5.5699349000872646E-3</v>
      </c>
      <c r="N815">
        <v>-5.5908911839582347E-3</v>
      </c>
      <c r="O815">
        <v>-5.5518067760889859E-3</v>
      </c>
      <c r="P815">
        <v>-5.5384900734294926E-3</v>
      </c>
    </row>
    <row r="816" spans="1:16" x14ac:dyDescent="0.25">
      <c r="A816" s="1">
        <v>813</v>
      </c>
      <c r="B816" s="5">
        <v>-5.0687105969259398E-3</v>
      </c>
      <c r="C816">
        <v>-5.4275276669947838E-3</v>
      </c>
      <c r="D816">
        <v>-6.3080775901081243E-3</v>
      </c>
      <c r="E816" s="5">
        <v>-5.5084824756020398E-3</v>
      </c>
      <c r="F816">
        <v>-5.5603108452485584E-3</v>
      </c>
      <c r="G816">
        <v>-5.9927331581517756E-3</v>
      </c>
      <c r="H816">
        <v>-5.5757271844046816E-3</v>
      </c>
      <c r="I816">
        <v>-6.7626276722028041E-3</v>
      </c>
      <c r="J816">
        <v>-5.8473137646033943E-3</v>
      </c>
      <c r="K816">
        <v>-5.5472376511685687E-3</v>
      </c>
      <c r="L816">
        <v>-5.5493601408664406E-3</v>
      </c>
      <c r="M816">
        <v>-5.569979322667909E-3</v>
      </c>
      <c r="N816">
        <v>-5.5910239796571597E-3</v>
      </c>
      <c r="O816">
        <v>-5.551821793440383E-3</v>
      </c>
      <c r="P816">
        <v>-5.5384576251968961E-3</v>
      </c>
    </row>
    <row r="817" spans="1:16" x14ac:dyDescent="0.25">
      <c r="A817" s="1">
        <v>814</v>
      </c>
      <c r="B817" s="5">
        <v>-5.0679344457549499E-3</v>
      </c>
      <c r="C817">
        <v>-5.4271601704450022E-3</v>
      </c>
      <c r="D817">
        <v>-6.3100887161143104E-3</v>
      </c>
      <c r="E817" s="5">
        <v>-5.5083986064312501E-3</v>
      </c>
      <c r="F817">
        <v>-5.560474442022751E-3</v>
      </c>
      <c r="G817">
        <v>-5.9933458162162922E-3</v>
      </c>
      <c r="H817">
        <v>-5.576203935942747E-3</v>
      </c>
      <c r="I817">
        <v>-6.7647034925949253E-3</v>
      </c>
      <c r="J817">
        <v>-5.8482653775066198E-3</v>
      </c>
      <c r="K817">
        <v>-5.547236467652243E-3</v>
      </c>
      <c r="L817">
        <v>-5.5493598510452328E-3</v>
      </c>
      <c r="M817">
        <v>-5.570023745248555E-3</v>
      </c>
      <c r="N817">
        <v>-5.5911567753560839E-3</v>
      </c>
      <c r="O817">
        <v>-5.551836810791781E-3</v>
      </c>
      <c r="P817">
        <v>-5.5384251929329184E-3</v>
      </c>
    </row>
    <row r="818" spans="1:16" x14ac:dyDescent="0.25">
      <c r="A818" s="1">
        <v>815</v>
      </c>
      <c r="B818" s="5">
        <v>-5.0671589535109798E-3</v>
      </c>
      <c r="C818">
        <v>-5.4267928064250931E-3</v>
      </c>
      <c r="D818">
        <v>-6.3120976627613042E-3</v>
      </c>
      <c r="E818" s="5">
        <v>-5.5083148008311699E-3</v>
      </c>
      <c r="F818">
        <v>-5.5606380387969454E-3</v>
      </c>
      <c r="G818">
        <v>-5.9939584742808088E-3</v>
      </c>
      <c r="H818">
        <v>-5.5766806874808124E-3</v>
      </c>
      <c r="I818">
        <v>-6.7667793129870457E-3</v>
      </c>
      <c r="J818">
        <v>-5.8492169904098452E-3</v>
      </c>
      <c r="K818">
        <v>-5.5472353464539837E-3</v>
      </c>
      <c r="L818">
        <v>-5.5493595612697323E-3</v>
      </c>
      <c r="M818">
        <v>-5.5700681678292003E-3</v>
      </c>
      <c r="N818">
        <v>-5.591289571055009E-3</v>
      </c>
      <c r="O818">
        <v>-5.551851828143179E-3</v>
      </c>
      <c r="P818">
        <v>-5.5383927766257729E-3</v>
      </c>
    </row>
    <row r="819" spans="1:16" x14ac:dyDescent="0.25">
      <c r="A819" s="1">
        <v>816</v>
      </c>
      <c r="B819" s="5">
        <v>-5.0663841193285602E-3</v>
      </c>
      <c r="C819">
        <v>-5.4264255748633829E-3</v>
      </c>
      <c r="D819">
        <v>-6.3141044335896833E-3</v>
      </c>
      <c r="E819" s="5">
        <v>-5.5082310588937897E-3</v>
      </c>
      <c r="F819">
        <v>-5.560801635571138E-3</v>
      </c>
      <c r="G819">
        <v>-5.9945711323453254E-3</v>
      </c>
      <c r="H819">
        <v>-5.5771574390188761E-3</v>
      </c>
      <c r="I819">
        <v>-6.7688551333791661E-3</v>
      </c>
      <c r="J819">
        <v>-5.8501686033130707E-3</v>
      </c>
      <c r="K819">
        <v>-5.5472342874483046E-3</v>
      </c>
      <c r="L819">
        <v>-5.5493592715399253E-3</v>
      </c>
      <c r="M819">
        <v>-5.5701125904098446E-3</v>
      </c>
      <c r="N819">
        <v>-5.5914223667539341E-3</v>
      </c>
      <c r="O819">
        <v>-5.551866845494577E-3</v>
      </c>
      <c r="P819">
        <v>-5.5383603762636877E-3</v>
      </c>
    </row>
    <row r="820" spans="1:16" x14ac:dyDescent="0.25">
      <c r="A820" s="1">
        <v>817</v>
      </c>
      <c r="B820" s="5">
        <v>-5.0656099423438397E-3</v>
      </c>
      <c r="C820">
        <v>-5.4260584756882363E-3</v>
      </c>
      <c r="D820">
        <v>-6.3161090321323648E-3</v>
      </c>
      <c r="E820" s="5">
        <v>-5.5081473807113103E-3</v>
      </c>
      <c r="F820">
        <v>-5.5609652323453324E-3</v>
      </c>
      <c r="G820">
        <v>-5.9951837904098412E-3</v>
      </c>
      <c r="H820">
        <v>-5.5776341905569406E-3</v>
      </c>
      <c r="I820">
        <v>-6.7709309537712864E-3</v>
      </c>
      <c r="J820">
        <v>-5.8511202162162971E-3</v>
      </c>
      <c r="K820">
        <v>-5.5472332905100114E-3</v>
      </c>
      <c r="L820">
        <v>-5.5493589818558023E-3</v>
      </c>
      <c r="M820">
        <v>-5.5701570129904907E-3</v>
      </c>
      <c r="N820">
        <v>-5.5915551624528582E-3</v>
      </c>
      <c r="O820">
        <v>-5.5518818628459742E-3</v>
      </c>
      <c r="P820">
        <v>-5.5383279918349007E-3</v>
      </c>
    </row>
    <row r="821" spans="1:16" x14ac:dyDescent="0.25">
      <c r="A821" s="1">
        <v>818</v>
      </c>
      <c r="B821" s="5">
        <v>-5.0648364216945296E-3</v>
      </c>
      <c r="C821">
        <v>-5.4256915088280906E-3</v>
      </c>
      <c r="D821">
        <v>-6.3181114619146172E-3</v>
      </c>
      <c r="E821" s="5">
        <v>-5.5080637663760899E-3</v>
      </c>
      <c r="F821">
        <v>-5.561128829119525E-3</v>
      </c>
      <c r="G821">
        <v>-5.9957964484743569E-3</v>
      </c>
      <c r="H821">
        <v>-5.5781109420950051E-3</v>
      </c>
      <c r="I821">
        <v>-6.7730067741634059E-3</v>
      </c>
      <c r="J821">
        <v>-5.8520718291195234E-3</v>
      </c>
      <c r="K821">
        <v>-5.5472323555142361E-3</v>
      </c>
      <c r="L821">
        <v>-5.5493586922173536E-3</v>
      </c>
      <c r="M821">
        <v>-5.570201435571135E-3</v>
      </c>
      <c r="N821">
        <v>-5.5916879581517833E-3</v>
      </c>
      <c r="O821">
        <v>-5.5518968801973722E-3</v>
      </c>
      <c r="P821">
        <v>-5.5382956233276624E-3</v>
      </c>
    </row>
    <row r="822" spans="1:16" x14ac:dyDescent="0.25">
      <c r="A822" s="1">
        <v>819</v>
      </c>
      <c r="B822" s="5">
        <v>-5.0640635565199097E-3</v>
      </c>
      <c r="C822">
        <v>-5.4253246742114111E-3</v>
      </c>
      <c r="D822">
        <v>-6.3201117264540859E-3</v>
      </c>
      <c r="E822" s="5">
        <v>-5.5079802159806899E-3</v>
      </c>
      <c r="F822">
        <v>-5.5612924258937194E-3</v>
      </c>
      <c r="G822">
        <v>-5.9964091065388726E-3</v>
      </c>
      <c r="H822">
        <v>-5.5785876936330697E-3</v>
      </c>
      <c r="I822">
        <v>-6.7750825945555246E-3</v>
      </c>
      <c r="J822">
        <v>-5.853023442022748E-3</v>
      </c>
      <c r="K822">
        <v>-5.5472314823363789E-3</v>
      </c>
      <c r="L822">
        <v>-5.5493584026245664E-3</v>
      </c>
      <c r="M822">
        <v>-5.5702458581517811E-3</v>
      </c>
      <c r="N822">
        <v>-5.5918207538507084E-3</v>
      </c>
      <c r="O822">
        <v>-5.5519118975487702E-3</v>
      </c>
      <c r="P822">
        <v>-5.5382632707302332E-3</v>
      </c>
    </row>
    <row r="823" spans="1:16" x14ac:dyDescent="0.25">
      <c r="A823" s="1">
        <v>820</v>
      </c>
      <c r="B823" s="5">
        <v>-5.06329134596084E-3</v>
      </c>
      <c r="C823">
        <v>-5.4249579717667307E-3</v>
      </c>
      <c r="D823">
        <v>-6.3221098292608156E-3</v>
      </c>
      <c r="E823" s="5">
        <v>-5.5078967296178696E-3</v>
      </c>
      <c r="F823">
        <v>-5.561456022667912E-3</v>
      </c>
      <c r="G823">
        <v>-5.9970217646033892E-3</v>
      </c>
      <c r="H823">
        <v>-5.5790644451711334E-3</v>
      </c>
      <c r="I823">
        <v>-6.7771584149476484E-3</v>
      </c>
      <c r="J823">
        <v>-5.8539750549259743E-3</v>
      </c>
      <c r="K823">
        <v>-5.5472306708521917E-3</v>
      </c>
      <c r="L823">
        <v>-5.5493581130774293E-3</v>
      </c>
      <c r="M823">
        <v>-5.5702902807324246E-3</v>
      </c>
      <c r="N823">
        <v>-5.5919535495496334E-3</v>
      </c>
      <c r="O823">
        <v>-5.5519269149001682E-3</v>
      </c>
      <c r="P823">
        <v>-5.5382309340308864E-3</v>
      </c>
    </row>
    <row r="824" spans="1:16" x14ac:dyDescent="0.25">
      <c r="A824" s="1">
        <v>821</v>
      </c>
      <c r="B824" s="5">
        <v>-5.0625197891597399E-3</v>
      </c>
      <c r="C824">
        <v>-5.4245914014226333E-3</v>
      </c>
      <c r="D824">
        <v>-6.3241057738372634E-3</v>
      </c>
      <c r="E824" s="5">
        <v>-5.5078133073805701E-3</v>
      </c>
      <c r="F824">
        <v>-5.5616196194421064E-3</v>
      </c>
      <c r="G824">
        <v>-5.997634422667905E-3</v>
      </c>
      <c r="H824">
        <v>-5.5795411967091979E-3</v>
      </c>
      <c r="I824">
        <v>-6.7792342353397697E-3</v>
      </c>
      <c r="J824">
        <v>-5.8549266678292007E-3</v>
      </c>
      <c r="K824">
        <v>-5.5472299209376645E-3</v>
      </c>
      <c r="L824">
        <v>-5.5493578235759336E-3</v>
      </c>
      <c r="M824">
        <v>-5.5703347033130724E-3</v>
      </c>
      <c r="N824">
        <v>-5.5920863452485568E-3</v>
      </c>
      <c r="O824">
        <v>-5.5519419322515653E-3</v>
      </c>
      <c r="P824">
        <v>-5.5381986132179064E-3</v>
      </c>
    </row>
    <row r="825" spans="1:16" x14ac:dyDescent="0.25">
      <c r="A825" s="1">
        <v>822</v>
      </c>
      <c r="B825" s="5">
        <v>-5.0617488852605997E-3</v>
      </c>
      <c r="C825">
        <v>-5.4242249631077386E-3</v>
      </c>
      <c r="D825">
        <v>-6.3260995636783323E-3</v>
      </c>
      <c r="E825" s="5">
        <v>-5.5077299493619001E-3</v>
      </c>
      <c r="F825">
        <v>-5.561783216216299E-3</v>
      </c>
      <c r="G825">
        <v>-5.9982470807324216E-3</v>
      </c>
      <c r="H825">
        <v>-5.5800179482472616E-3</v>
      </c>
      <c r="I825">
        <v>-6.7813100557318883E-3</v>
      </c>
      <c r="J825">
        <v>-5.8558782807324253E-3</v>
      </c>
      <c r="K825">
        <v>-5.5472292324691497E-3</v>
      </c>
      <c r="L825">
        <v>-5.5493575341200689E-3</v>
      </c>
      <c r="M825">
        <v>-5.5703791258937159E-3</v>
      </c>
      <c r="N825">
        <v>-5.5922191409474818E-3</v>
      </c>
      <c r="O825">
        <v>-5.5519569496029642E-3</v>
      </c>
      <c r="P825">
        <v>-5.5381663082795882E-3</v>
      </c>
    </row>
    <row r="826" spans="1:16" x14ac:dyDescent="0.25">
      <c r="A826" s="1">
        <v>823</v>
      </c>
      <c r="B826" s="5">
        <v>-5.0609786334089701E-3</v>
      </c>
      <c r="C826">
        <v>-5.4238586567507416E-3</v>
      </c>
      <c r="D826">
        <v>-6.3280912022713716E-3</v>
      </c>
      <c r="E826" s="5">
        <v>-5.5076466556551896E-3</v>
      </c>
      <c r="F826">
        <v>-5.5619468129904934E-3</v>
      </c>
      <c r="G826">
        <v>-5.9988597387969373E-3</v>
      </c>
      <c r="H826">
        <v>-5.580494699785327E-3</v>
      </c>
      <c r="I826">
        <v>-6.783385876124007E-3</v>
      </c>
      <c r="J826">
        <v>-5.8568298936356516E-3</v>
      </c>
      <c r="K826">
        <v>-5.5472286053232537E-3</v>
      </c>
      <c r="L826">
        <v>-5.5493572447098214E-3</v>
      </c>
      <c r="M826">
        <v>-5.5704235484743611E-3</v>
      </c>
      <c r="N826">
        <v>-5.5923519366464069E-3</v>
      </c>
      <c r="O826">
        <v>-5.5519719669543622E-3</v>
      </c>
      <c r="P826">
        <v>-5.5381340192042407E-3</v>
      </c>
    </row>
    <row r="827" spans="1:16" x14ac:dyDescent="0.25">
      <c r="A827" s="1">
        <v>824</v>
      </c>
      <c r="B827" s="5">
        <v>-5.0602090327519396E-3</v>
      </c>
      <c r="C827">
        <v>-5.4234924822803704E-3</v>
      </c>
      <c r="D827">
        <v>-6.3300806930962246E-3</v>
      </c>
      <c r="E827" s="5">
        <v>-5.50756342635394E-3</v>
      </c>
      <c r="F827">
        <v>-5.5621104097646869E-3</v>
      </c>
      <c r="G827">
        <v>-5.9994723968614539E-3</v>
      </c>
      <c r="H827">
        <v>-5.5809714513233924E-3</v>
      </c>
      <c r="I827">
        <v>-6.7854616965161273E-3</v>
      </c>
      <c r="J827">
        <v>-5.857781506538878E-3</v>
      </c>
      <c r="K827">
        <v>-5.547228039376904E-3</v>
      </c>
      <c r="L827">
        <v>-5.5493569553451841E-3</v>
      </c>
      <c r="M827">
        <v>-5.5704679710550063E-3</v>
      </c>
      <c r="N827">
        <v>-5.5924847323453311E-3</v>
      </c>
      <c r="O827">
        <v>-5.5519869843057594E-3</v>
      </c>
      <c r="P827">
        <v>-5.5381017459801814E-3</v>
      </c>
    </row>
    <row r="828" spans="1:16" x14ac:dyDescent="0.25">
      <c r="A828" s="1">
        <v>825</v>
      </c>
      <c r="B828" s="5">
        <v>-5.0594400824381701E-3</v>
      </c>
      <c r="C828">
        <v>-5.4231264396254076E-3</v>
      </c>
      <c r="D828">
        <v>-6.3320680396252178E-3</v>
      </c>
      <c r="E828" s="5">
        <v>-5.5074802615518604E-3</v>
      </c>
      <c r="F828">
        <v>-5.5622740065388804E-3</v>
      </c>
      <c r="G828">
        <v>-6.0000850549259696E-3</v>
      </c>
      <c r="H828">
        <v>-5.5814482028614561E-3</v>
      </c>
      <c r="I828">
        <v>-6.7875375169082468E-3</v>
      </c>
      <c r="J828">
        <v>-5.8587331194421034E-3</v>
      </c>
      <c r="K828">
        <v>-5.5472275345073161E-3</v>
      </c>
      <c r="L828">
        <v>-5.5493566660261423E-3</v>
      </c>
      <c r="M828">
        <v>-5.5705123936356524E-3</v>
      </c>
      <c r="N828">
        <v>-5.5926175280442561E-3</v>
      </c>
      <c r="O828">
        <v>-5.5520020016571574E-3</v>
      </c>
      <c r="P828">
        <v>-5.5380694885957416E-3</v>
      </c>
    </row>
    <row r="829" spans="1:16" x14ac:dyDescent="0.25">
      <c r="A829" s="1">
        <v>826</v>
      </c>
      <c r="B829" s="5">
        <v>-5.0586717816178701E-3</v>
      </c>
      <c r="C829">
        <v>-5.4227605287146966E-3</v>
      </c>
      <c r="D829">
        <v>-6.3340532453232071E-3</v>
      </c>
      <c r="E829" s="5">
        <v>-5.50739716134282E-3</v>
      </c>
      <c r="F829">
        <v>-5.562437603313073E-3</v>
      </c>
      <c r="G829">
        <v>-6.0006977129904862E-3</v>
      </c>
      <c r="H829">
        <v>-5.5819249543995206E-3</v>
      </c>
      <c r="I829">
        <v>-6.7896133373003681E-3</v>
      </c>
      <c r="J829">
        <v>-5.8596847323453289E-3</v>
      </c>
      <c r="K829">
        <v>-5.5472270905920201E-3</v>
      </c>
      <c r="L829">
        <v>-5.5493563767526882E-3</v>
      </c>
      <c r="M829">
        <v>-5.5705568162162968E-3</v>
      </c>
      <c r="N829">
        <v>-5.5927503237431812E-3</v>
      </c>
      <c r="O829">
        <v>-5.5520170190085554E-3</v>
      </c>
      <c r="P829">
        <v>-5.5380372470392632E-3</v>
      </c>
    </row>
    <row r="830" spans="1:16" x14ac:dyDescent="0.25">
      <c r="A830" s="1">
        <v>827</v>
      </c>
      <c r="B830" s="5">
        <v>-5.0579041294427701E-3</v>
      </c>
      <c r="C830">
        <v>-5.4223947494771206E-3</v>
      </c>
      <c r="D830">
        <v>-6.3360363136475816E-3</v>
      </c>
      <c r="E830" s="5">
        <v>-5.5073141258208998E-3</v>
      </c>
      <c r="F830">
        <v>-5.5626012000872674E-3</v>
      </c>
      <c r="G830">
        <v>-6.001310371055002E-3</v>
      </c>
      <c r="H830">
        <v>-5.582401705937586E-3</v>
      </c>
      <c r="I830">
        <v>-6.7916891576924867E-3</v>
      </c>
      <c r="J830">
        <v>-5.8606363452485552E-3</v>
      </c>
      <c r="K830">
        <v>-5.5472267075088151E-3</v>
      </c>
      <c r="L830">
        <v>-5.5493560875248104E-3</v>
      </c>
      <c r="M830">
        <v>-5.570601238796942E-3</v>
      </c>
      <c r="N830">
        <v>-5.5928831194421054E-3</v>
      </c>
      <c r="O830">
        <v>-5.5520320363599534E-3</v>
      </c>
      <c r="P830">
        <v>-5.5380050212990983E-3</v>
      </c>
    </row>
    <row r="831" spans="1:16" x14ac:dyDescent="0.25">
      <c r="A831" s="1">
        <v>828</v>
      </c>
      <c r="B831" s="5">
        <v>-5.0571371250661603E-3</v>
      </c>
      <c r="C831">
        <v>-5.4220291018416203E-3</v>
      </c>
      <c r="D831">
        <v>-6.3380172480482951E-3</v>
      </c>
      <c r="E831" s="5">
        <v>-5.5072311550803804E-3</v>
      </c>
      <c r="F831">
        <v>-5.5627647968614601E-3</v>
      </c>
      <c r="G831">
        <v>-6.0019230291195177E-3</v>
      </c>
      <c r="H831">
        <v>-5.5828784574756514E-3</v>
      </c>
      <c r="I831">
        <v>-6.793764978084608E-3</v>
      </c>
      <c r="J831">
        <v>-5.8615879581517807E-3</v>
      </c>
      <c r="K831">
        <v>-5.5472263851358127E-3</v>
      </c>
      <c r="L831">
        <v>-5.5493557983424969E-3</v>
      </c>
      <c r="M831">
        <v>-5.5706456613775872E-3</v>
      </c>
      <c r="N831">
        <v>-5.5930159151410296E-3</v>
      </c>
      <c r="O831">
        <v>-5.5520470537113514E-3</v>
      </c>
      <c r="P831">
        <v>-5.537972811363613E-3</v>
      </c>
    </row>
    <row r="832" spans="1:16" x14ac:dyDescent="0.25">
      <c r="A832" s="1">
        <v>829</v>
      </c>
      <c r="B832" s="5">
        <v>-5.0563707676428704E-3</v>
      </c>
      <c r="C832">
        <v>-5.421663585737182E-3</v>
      </c>
      <c r="D832">
        <v>-6.339996051967875E-3</v>
      </c>
      <c r="E832" s="5">
        <v>-5.5071482492157096E-3</v>
      </c>
      <c r="F832">
        <v>-5.5629283936356544E-3</v>
      </c>
      <c r="G832">
        <v>-6.0025356871840343E-3</v>
      </c>
      <c r="H832">
        <v>-5.5833552090137142E-3</v>
      </c>
      <c r="I832">
        <v>-6.7958407984767266E-3</v>
      </c>
      <c r="J832">
        <v>-5.8625395710550062E-3</v>
      </c>
      <c r="K832">
        <v>-5.5472261233514147E-3</v>
      </c>
      <c r="L832">
        <v>-5.5493555092057398E-3</v>
      </c>
      <c r="M832">
        <v>-5.5706900839582324E-3</v>
      </c>
      <c r="N832">
        <v>-5.5931487108399564E-3</v>
      </c>
      <c r="O832">
        <v>-5.5520620710627494E-3</v>
      </c>
      <c r="P832">
        <v>-5.537940617221182E-3</v>
      </c>
    </row>
    <row r="833" spans="1:16" x14ac:dyDescent="0.25">
      <c r="A833" s="1">
        <v>830</v>
      </c>
      <c r="B833" s="5">
        <v>-5.0556050563292602E-3</v>
      </c>
      <c r="C833">
        <v>-5.4212982010928496E-3</v>
      </c>
      <c r="D833">
        <v>-6.341972728841452E-3</v>
      </c>
      <c r="E833" s="5">
        <v>-5.5070654083215704E-3</v>
      </c>
      <c r="F833">
        <v>-5.5630919904098471E-3</v>
      </c>
      <c r="G833">
        <v>-6.0031483452485501E-3</v>
      </c>
      <c r="H833">
        <v>-5.5838319605517788E-3</v>
      </c>
      <c r="I833">
        <v>-6.7979166188688479E-3</v>
      </c>
      <c r="J833">
        <v>-5.8634911839582334E-3</v>
      </c>
      <c r="K833">
        <v>-5.5472259220343077E-3</v>
      </c>
      <c r="L833">
        <v>-5.5493552201145236E-3</v>
      </c>
      <c r="M833">
        <v>-5.5707345065388776E-3</v>
      </c>
      <c r="N833">
        <v>-5.5932815065388797E-3</v>
      </c>
      <c r="O833">
        <v>-5.5520770884141474E-3</v>
      </c>
      <c r="P833">
        <v>-5.5379084388601941E-3</v>
      </c>
    </row>
    <row r="834" spans="1:16" x14ac:dyDescent="0.25">
      <c r="A834" s="1">
        <v>831</v>
      </c>
      <c r="B834" s="5">
        <v>-5.0548399902832003E-3</v>
      </c>
      <c r="C834">
        <v>-5.4209329478377179E-3</v>
      </c>
      <c r="D834">
        <v>-6.3439472820967738E-3</v>
      </c>
      <c r="E834" s="5">
        <v>-5.5069826324927896E-3</v>
      </c>
      <c r="F834">
        <v>-5.5632555871840414E-3</v>
      </c>
      <c r="G834">
        <v>-6.0037610033130667E-3</v>
      </c>
      <c r="H834">
        <v>-5.5843087120898433E-3</v>
      </c>
      <c r="I834">
        <v>-6.79999243926097E-3</v>
      </c>
      <c r="J834">
        <v>-5.864442796861458E-3</v>
      </c>
      <c r="K834">
        <v>-5.5472257810635023E-3</v>
      </c>
      <c r="L834">
        <v>-5.5493549310688421E-3</v>
      </c>
      <c r="M834">
        <v>-5.5707789291195228E-3</v>
      </c>
      <c r="N834">
        <v>-5.5934143022378048E-3</v>
      </c>
      <c r="O834">
        <v>-5.5520921057655454E-3</v>
      </c>
      <c r="P834">
        <v>-5.5378762762690456E-3</v>
      </c>
    </row>
    <row r="835" spans="1:16" x14ac:dyDescent="0.25">
      <c r="A835" s="1">
        <v>832</v>
      </c>
      <c r="B835" s="5">
        <v>-5.0540755686641001E-3</v>
      </c>
      <c r="C835">
        <v>-5.4205678259009226E-3</v>
      </c>
      <c r="D835">
        <v>-6.3459197151542277E-3</v>
      </c>
      <c r="E835" s="5">
        <v>-5.5068999218244102E-3</v>
      </c>
      <c r="F835">
        <v>-5.5634191839582349E-3</v>
      </c>
      <c r="G835">
        <v>-6.0043736613775833E-3</v>
      </c>
      <c r="H835">
        <v>-5.5847854636279079E-3</v>
      </c>
      <c r="I835">
        <v>-6.8020682596530886E-3</v>
      </c>
      <c r="J835">
        <v>-5.8653944097646843E-3</v>
      </c>
      <c r="K835">
        <v>-5.5472257003182559E-3</v>
      </c>
      <c r="L835">
        <v>-5.5493546420686823E-3</v>
      </c>
      <c r="M835">
        <v>-5.570823351700168E-3</v>
      </c>
      <c r="N835">
        <v>-5.5935470979367298E-3</v>
      </c>
      <c r="O835">
        <v>-5.5521071231169417E-3</v>
      </c>
      <c r="P835">
        <v>-5.5378441294361511E-3</v>
      </c>
    </row>
    <row r="836" spans="1:16" x14ac:dyDescent="0.25">
      <c r="A836" s="1">
        <v>833</v>
      </c>
      <c r="B836" s="5">
        <v>-5.0533117906329103E-3</v>
      </c>
      <c r="C836">
        <v>-5.4202028352116644E-3</v>
      </c>
      <c r="D836">
        <v>-6.3478900314268586E-3</v>
      </c>
      <c r="E836" s="5">
        <v>-5.5068172764116902E-3</v>
      </c>
      <c r="F836">
        <v>-5.5635827807324276E-3</v>
      </c>
      <c r="G836">
        <v>-6.004986319442099E-3</v>
      </c>
      <c r="H836">
        <v>-5.5852622151659724E-3</v>
      </c>
      <c r="I836">
        <v>-6.8041440800452107E-3</v>
      </c>
      <c r="J836">
        <v>-5.8663460226679098E-3</v>
      </c>
      <c r="K836">
        <v>-5.5472256796781369E-3</v>
      </c>
      <c r="L836">
        <v>-5.5493543531140348E-3</v>
      </c>
      <c r="M836">
        <v>-5.5708677742808124E-3</v>
      </c>
      <c r="N836">
        <v>-5.593679893635654E-3</v>
      </c>
      <c r="O836">
        <v>-5.5521221404683414E-3</v>
      </c>
      <c r="P836">
        <v>-5.537811998349928E-3</v>
      </c>
    </row>
    <row r="837" spans="1:16" x14ac:dyDescent="0.25">
      <c r="A837" s="1">
        <v>834</v>
      </c>
      <c r="B837" s="5">
        <v>-5.0525486553520699E-3</v>
      </c>
      <c r="C837">
        <v>-5.4198379756991858E-3</v>
      </c>
      <c r="D837">
        <v>-6.3498582343203928E-3</v>
      </c>
      <c r="E837" s="5">
        <v>-5.5067346963500402E-3</v>
      </c>
      <c r="F837">
        <v>-5.5637463775066219E-3</v>
      </c>
      <c r="G837">
        <v>-6.0055989775066156E-3</v>
      </c>
      <c r="H837">
        <v>-5.5857389667040369E-3</v>
      </c>
      <c r="I837">
        <v>-6.8062199004373294E-3</v>
      </c>
      <c r="J837">
        <v>-5.8672976355711361E-3</v>
      </c>
      <c r="K837">
        <v>-5.5472257190230254E-3</v>
      </c>
      <c r="L837">
        <v>-5.5493540642048856E-3</v>
      </c>
      <c r="M837">
        <v>-5.5709121968614576E-3</v>
      </c>
      <c r="N837">
        <v>-5.5938126893345782E-3</v>
      </c>
      <c r="O837">
        <v>-5.5521371578197386E-3</v>
      </c>
      <c r="P837">
        <v>-5.5377798829988108E-3</v>
      </c>
    </row>
    <row r="838" spans="1:16" x14ac:dyDescent="0.25">
      <c r="A838" s="1">
        <v>835</v>
      </c>
      <c r="B838" s="5">
        <v>-5.0517861619855499E-3</v>
      </c>
      <c r="C838">
        <v>-5.419473247292781E-3</v>
      </c>
      <c r="D838">
        <v>-6.351824327233249E-3</v>
      </c>
      <c r="E838" s="5">
        <v>-5.5066521817351104E-3</v>
      </c>
      <c r="F838">
        <v>-5.5639099742808146E-3</v>
      </c>
      <c r="G838">
        <v>-6.0062116355711313E-3</v>
      </c>
      <c r="H838">
        <v>-5.5862157182421006E-3</v>
      </c>
      <c r="I838">
        <v>-6.8082957208294523E-3</v>
      </c>
      <c r="J838">
        <v>-5.8682492484743607E-3</v>
      </c>
      <c r="K838">
        <v>-5.5472258182330519E-3</v>
      </c>
      <c r="L838">
        <v>-5.5493537753412278E-3</v>
      </c>
      <c r="M838">
        <v>-5.5709566194421028E-3</v>
      </c>
      <c r="N838">
        <v>-5.5939454850335033E-3</v>
      </c>
      <c r="O838">
        <v>-5.5521521751711357E-3</v>
      </c>
      <c r="P838">
        <v>-5.5377477833712437E-3</v>
      </c>
    </row>
    <row r="839" spans="1:16" x14ac:dyDescent="0.25">
      <c r="A839" s="1">
        <v>836</v>
      </c>
      <c r="B839" s="5">
        <v>-5.0510243096988303E-3</v>
      </c>
      <c r="C839">
        <v>-5.4191086499218019E-3</v>
      </c>
      <c r="D839">
        <v>-6.353788313556567E-3</v>
      </c>
      <c r="E839" s="5">
        <v>-5.5065697326626998E-3</v>
      </c>
      <c r="F839">
        <v>-5.5640735710550089E-3</v>
      </c>
      <c r="G839">
        <v>-6.0068242936356471E-3</v>
      </c>
      <c r="H839">
        <v>-5.586692469780166E-3</v>
      </c>
      <c r="I839">
        <v>-6.810371541221571E-3</v>
      </c>
      <c r="J839">
        <v>-5.8692008613775871E-3</v>
      </c>
      <c r="K839">
        <v>-5.5472259771886566E-3</v>
      </c>
      <c r="L839">
        <v>-5.5493534865230501E-3</v>
      </c>
      <c r="M839">
        <v>-5.5710010420227489E-3</v>
      </c>
      <c r="N839">
        <v>-5.5940782807324283E-3</v>
      </c>
      <c r="O839">
        <v>-5.5521671925225337E-3</v>
      </c>
      <c r="P839">
        <v>-5.537715699455683E-3</v>
      </c>
    </row>
    <row r="840" spans="1:16" x14ac:dyDescent="0.25">
      <c r="A840" s="1">
        <v>837</v>
      </c>
      <c r="B840" s="5">
        <v>-5.0502630976589002E-3</v>
      </c>
      <c r="C840">
        <v>-5.4187441835156398E-3</v>
      </c>
      <c r="D840">
        <v>-6.3557501966742232E-3</v>
      </c>
      <c r="E840" s="5">
        <v>-5.5064873492288498E-3</v>
      </c>
      <c r="F840">
        <v>-5.5642371678292016E-3</v>
      </c>
      <c r="G840">
        <v>-6.0074369517001637E-3</v>
      </c>
      <c r="H840">
        <v>-5.5871692213182306E-3</v>
      </c>
      <c r="I840">
        <v>-6.8124473616136914E-3</v>
      </c>
      <c r="J840">
        <v>-5.8701524742808134E-3</v>
      </c>
      <c r="K840">
        <v>-5.547226195770574E-3</v>
      </c>
      <c r="L840">
        <v>-5.5493531977503386E-3</v>
      </c>
      <c r="M840">
        <v>-5.5710454646033932E-3</v>
      </c>
      <c r="N840">
        <v>-5.5942110764313534E-3</v>
      </c>
      <c r="O840">
        <v>-5.5521822098739317E-3</v>
      </c>
      <c r="P840">
        <v>-5.5376836312405944E-3</v>
      </c>
    </row>
    <row r="841" spans="1:16" x14ac:dyDescent="0.25">
      <c r="A841" s="1">
        <v>838</v>
      </c>
      <c r="B841" s="5">
        <v>-5.0495025250342296E-3</v>
      </c>
      <c r="C841">
        <v>-5.4183798480037472E-3</v>
      </c>
      <c r="D841">
        <v>-6.3577099799628526E-3</v>
      </c>
      <c r="E841" s="5">
        <v>-5.5064050315297803E-3</v>
      </c>
      <c r="F841">
        <v>-5.564400764603396E-3</v>
      </c>
      <c r="G841">
        <v>-6.0080496097646794E-3</v>
      </c>
      <c r="H841">
        <v>-5.5876459728562951E-3</v>
      </c>
      <c r="I841">
        <v>-6.8145231820058126E-3</v>
      </c>
      <c r="J841">
        <v>-5.8711040871840389E-3</v>
      </c>
      <c r="K841">
        <v>-5.5472264738598001E-3</v>
      </c>
      <c r="L841">
        <v>-5.5493529090230873E-3</v>
      </c>
      <c r="M841">
        <v>-5.5710898871840376E-3</v>
      </c>
      <c r="N841">
        <v>-5.5943438721302776E-3</v>
      </c>
      <c r="O841">
        <v>-5.5521972272253297E-3</v>
      </c>
      <c r="P841">
        <v>-5.5376515787144559E-3</v>
      </c>
    </row>
    <row r="842" spans="1:16" x14ac:dyDescent="0.25">
      <c r="A842" s="1">
        <v>839</v>
      </c>
      <c r="B842" s="5">
        <v>-5.0487425909948296E-3</v>
      </c>
      <c r="C842">
        <v>-5.4180156433156204E-3</v>
      </c>
      <c r="D842">
        <v>-6.3596676667918607E-3</v>
      </c>
      <c r="E842" s="5">
        <v>-5.5063227796618899E-3</v>
      </c>
      <c r="F842">
        <v>-5.5645643613775886E-3</v>
      </c>
      <c r="G842">
        <v>-6.008662267829196E-3</v>
      </c>
      <c r="H842">
        <v>-5.5881227243943597E-3</v>
      </c>
      <c r="I842">
        <v>-6.8165990023979304E-3</v>
      </c>
      <c r="J842">
        <v>-5.8720557000872644E-3</v>
      </c>
      <c r="K842">
        <v>-5.5472268113376339E-3</v>
      </c>
      <c r="L842">
        <v>-5.5493526203412814E-3</v>
      </c>
      <c r="M842">
        <v>-5.5711343097646837E-3</v>
      </c>
      <c r="N842">
        <v>-5.5944766678292027E-3</v>
      </c>
      <c r="O842">
        <v>-5.5522122445767269E-3</v>
      </c>
      <c r="P842">
        <v>-5.5376195418657577E-3</v>
      </c>
    </row>
    <row r="843" spans="1:16" x14ac:dyDescent="0.25">
      <c r="A843" s="1">
        <v>840</v>
      </c>
      <c r="B843" s="5">
        <v>-5.0479832947121703E-3</v>
      </c>
      <c r="C843">
        <v>-5.4176515693808054E-3</v>
      </c>
      <c r="D843">
        <v>-6.361623260523452E-3</v>
      </c>
      <c r="E843" s="5">
        <v>-5.5062405937217999E-3</v>
      </c>
      <c r="F843">
        <v>-5.564727958151783E-3</v>
      </c>
      <c r="G843">
        <v>-6.0092749258937117E-3</v>
      </c>
      <c r="H843">
        <v>-5.5885994759324242E-3</v>
      </c>
      <c r="I843">
        <v>-6.8186748227900508E-3</v>
      </c>
      <c r="J843">
        <v>-5.8730073129904907E-3</v>
      </c>
      <c r="K843">
        <v>-5.5472272080856633E-3</v>
      </c>
      <c r="L843">
        <v>-5.5493523317049123E-3</v>
      </c>
      <c r="M843">
        <v>-5.5711787323453289E-3</v>
      </c>
      <c r="N843">
        <v>-5.5946094635281269E-3</v>
      </c>
      <c r="O843">
        <v>-5.5522272619281249E-3</v>
      </c>
      <c r="P843">
        <v>-5.5375875206830011E-3</v>
      </c>
    </row>
    <row r="844" spans="1:16" x14ac:dyDescent="0.25">
      <c r="A844" s="1">
        <v>841</v>
      </c>
      <c r="B844" s="5">
        <v>-5.0472246353592499E-3</v>
      </c>
      <c r="C844">
        <v>-5.4172876261289098E-3</v>
      </c>
      <c r="D844">
        <v>-6.3635767645126443E-3</v>
      </c>
      <c r="E844" s="5">
        <v>-5.5061584738063298E-3</v>
      </c>
      <c r="F844">
        <v>-5.5648915549259756E-3</v>
      </c>
      <c r="G844">
        <v>-6.0098875839582283E-3</v>
      </c>
      <c r="H844">
        <v>-5.5890762274704887E-3</v>
      </c>
      <c r="I844">
        <v>-6.8207506431821711E-3</v>
      </c>
      <c r="J844">
        <v>-5.8739589258937162E-3</v>
      </c>
      <c r="K844">
        <v>-5.5472276639857545E-3</v>
      </c>
      <c r="L844">
        <v>-5.5493520431139677E-3</v>
      </c>
      <c r="M844">
        <v>-5.5712231549259741E-3</v>
      </c>
      <c r="N844">
        <v>-5.5947422592270519E-3</v>
      </c>
      <c r="O844">
        <v>-5.5522422792795229E-3</v>
      </c>
      <c r="P844">
        <v>-5.5375555151546962E-3</v>
      </c>
    </row>
    <row r="845" spans="1:16" x14ac:dyDescent="0.25">
      <c r="A845" s="1">
        <v>842</v>
      </c>
      <c r="B845" s="5">
        <v>-5.0464666121105197E-3</v>
      </c>
      <c r="C845">
        <v>-5.4169238134895801E-3</v>
      </c>
      <c r="D845">
        <v>-6.3655281821072881E-3</v>
      </c>
      <c r="E845" s="5">
        <v>-5.5060764200124896E-3</v>
      </c>
      <c r="F845">
        <v>-5.56505515170017E-3</v>
      </c>
      <c r="G845">
        <v>-6.0105002420227441E-3</v>
      </c>
      <c r="H845">
        <v>-5.5895529790085533E-3</v>
      </c>
      <c r="I845">
        <v>-6.8228264635742907E-3</v>
      </c>
      <c r="J845">
        <v>-5.8749105387969416E-3</v>
      </c>
      <c r="K845">
        <v>-5.5472281789200528E-3</v>
      </c>
      <c r="L845">
        <v>-5.5493517545684391E-3</v>
      </c>
      <c r="M845">
        <v>-5.5712675775066193E-3</v>
      </c>
      <c r="N845">
        <v>-5.594875054925977E-3</v>
      </c>
      <c r="O845">
        <v>-5.5522572966309209E-3</v>
      </c>
      <c r="P845">
        <v>-5.537523525269367E-3</v>
      </c>
    </row>
    <row r="846" spans="1:16" x14ac:dyDescent="0.25">
      <c r="A846" s="1">
        <v>843</v>
      </c>
      <c r="B846" s="5">
        <v>-5.04570922414194E-3</v>
      </c>
      <c r="C846">
        <v>-5.4165601313925157E-3</v>
      </c>
      <c r="D846">
        <v>-6.3674775166480862E-3</v>
      </c>
      <c r="E846" s="5">
        <v>-5.5059944324374896E-3</v>
      </c>
      <c r="F846">
        <v>-5.5652187484743626E-3</v>
      </c>
      <c r="G846">
        <v>-6.0111129000872598E-3</v>
      </c>
      <c r="H846">
        <v>-5.5900297305466178E-3</v>
      </c>
      <c r="I846">
        <v>-6.8249022839664119E-3</v>
      </c>
      <c r="J846">
        <v>-5.875862151700168E-3</v>
      </c>
      <c r="K846">
        <v>-5.5472287527709762E-3</v>
      </c>
      <c r="L846">
        <v>-5.5493514660683134E-3</v>
      </c>
      <c r="M846">
        <v>-5.5713120000872654E-3</v>
      </c>
      <c r="N846">
        <v>-5.5950078506249012E-3</v>
      </c>
      <c r="O846">
        <v>-5.552272313982318E-3</v>
      </c>
      <c r="P846">
        <v>-5.5374915510155477E-3</v>
      </c>
    </row>
    <row r="847" spans="1:16" x14ac:dyDescent="0.25">
      <c r="A847" s="1">
        <v>844</v>
      </c>
      <c r="B847" s="5">
        <v>-5.0449524706309597E-3</v>
      </c>
      <c r="C847">
        <v>-5.41619657976747E-3</v>
      </c>
      <c r="D847">
        <v>-6.3694247714686184E-3</v>
      </c>
      <c r="E847" s="5">
        <v>-5.5059125111787304E-3</v>
      </c>
      <c r="F847">
        <v>-5.565382345248557E-3</v>
      </c>
      <c r="G847">
        <v>-6.0117255581517764E-3</v>
      </c>
      <c r="H847">
        <v>-5.5905064820846824E-3</v>
      </c>
      <c r="I847">
        <v>-6.8269781043585314E-3</v>
      </c>
      <c r="J847">
        <v>-5.8768137646033926E-3</v>
      </c>
      <c r="K847">
        <v>-5.5472293854212556E-3</v>
      </c>
      <c r="L847">
        <v>-5.5493511776135828E-3</v>
      </c>
      <c r="M847">
        <v>-5.5713564226679098E-3</v>
      </c>
      <c r="N847">
        <v>-5.5951406463238262E-3</v>
      </c>
      <c r="O847">
        <v>-5.552287331333716E-3</v>
      </c>
      <c r="P847">
        <v>-5.5374595923817849E-3</v>
      </c>
    </row>
    <row r="848" spans="1:16" x14ac:dyDescent="0.25">
      <c r="A848" s="1">
        <v>845</v>
      </c>
      <c r="B848" s="5">
        <v>-5.0441963507564897E-3</v>
      </c>
      <c r="C848">
        <v>-5.4158331585442464E-3</v>
      </c>
      <c r="D848">
        <v>-6.3713699498953464E-3</v>
      </c>
      <c r="E848" s="5">
        <v>-5.5058306563338403E-3</v>
      </c>
      <c r="F848">
        <v>-5.5655459420227513E-3</v>
      </c>
      <c r="G848">
        <v>-6.0123382162162921E-3</v>
      </c>
      <c r="H848">
        <v>-5.5909832336227469E-3</v>
      </c>
      <c r="I848">
        <v>-6.8290539247506526E-3</v>
      </c>
      <c r="J848">
        <v>-5.8777653775066198E-3</v>
      </c>
      <c r="K848">
        <v>-5.547230076753876E-3</v>
      </c>
      <c r="L848">
        <v>-5.5493508892042326E-3</v>
      </c>
      <c r="M848">
        <v>-5.571400845248555E-3</v>
      </c>
      <c r="N848">
        <v>-5.5952734420227513E-3</v>
      </c>
      <c r="O848">
        <v>-5.5523023486851149E-3</v>
      </c>
      <c r="P848">
        <v>-5.5374276493566337E-3</v>
      </c>
    </row>
    <row r="849" spans="1:16" x14ac:dyDescent="0.25">
      <c r="A849" s="1">
        <v>846</v>
      </c>
      <c r="B849" s="5">
        <v>-5.0434408636989203E-3</v>
      </c>
      <c r="C849">
        <v>-5.415469867652691E-3</v>
      </c>
      <c r="D849">
        <v>-6.3733130552476496E-3</v>
      </c>
      <c r="E849" s="5">
        <v>-5.5057488680006197E-3</v>
      </c>
      <c r="F849">
        <v>-5.565709538796944E-3</v>
      </c>
      <c r="G849">
        <v>-6.0129508742808088E-3</v>
      </c>
      <c r="H849">
        <v>-5.5914599851608106E-3</v>
      </c>
      <c r="I849">
        <v>-6.8311297451427722E-3</v>
      </c>
      <c r="J849">
        <v>-5.8787169904098453E-3</v>
      </c>
      <c r="K849">
        <v>-5.5472308266521116E-3</v>
      </c>
      <c r="L849">
        <v>-5.5493506008402558E-3</v>
      </c>
      <c r="M849">
        <v>-5.5714452678292002E-3</v>
      </c>
      <c r="N849">
        <v>-5.5954062377216746E-3</v>
      </c>
      <c r="O849">
        <v>-5.5523173660365121E-3</v>
      </c>
      <c r="P849">
        <v>-5.5373957219286632E-3</v>
      </c>
    </row>
    <row r="850" spans="1:16" x14ac:dyDescent="0.25">
      <c r="A850" s="1">
        <v>847</v>
      </c>
      <c r="B850" s="5">
        <v>-5.0426860086401097E-3</v>
      </c>
      <c r="C850">
        <v>-5.4151067070227141E-3</v>
      </c>
      <c r="D850">
        <v>-6.3752540908378289E-3</v>
      </c>
      <c r="E850" s="5">
        <v>-5.5056671462771004E-3</v>
      </c>
      <c r="F850">
        <v>-5.5658731355711366E-3</v>
      </c>
      <c r="G850">
        <v>-6.0135635323453254E-3</v>
      </c>
      <c r="H850">
        <v>-5.591936736698876E-3</v>
      </c>
      <c r="I850">
        <v>-6.8332055655348934E-3</v>
      </c>
      <c r="J850">
        <v>-5.8796686033130716E-3</v>
      </c>
      <c r="K850">
        <v>-5.5472316349995119E-3</v>
      </c>
      <c r="L850">
        <v>-5.5493503125216394E-3</v>
      </c>
      <c r="M850">
        <v>-5.5714896904098454E-3</v>
      </c>
      <c r="N850">
        <v>-5.5955390334206014E-3</v>
      </c>
      <c r="O850">
        <v>-5.5523323833879101E-3</v>
      </c>
      <c r="P850">
        <v>-5.5373638100864519E-3</v>
      </c>
    </row>
    <row r="851" spans="1:16" x14ac:dyDescent="0.25">
      <c r="A851" s="1">
        <v>848</v>
      </c>
      <c r="B851" s="5">
        <v>-5.04193178476341E-3</v>
      </c>
      <c r="C851">
        <v>-5.4147436765842622E-3</v>
      </c>
      <c r="D851">
        <v>-6.377193059971138E-3</v>
      </c>
      <c r="E851" s="5">
        <v>-5.5055854912614798E-3</v>
      </c>
      <c r="F851">
        <v>-5.5660367323453318E-3</v>
      </c>
      <c r="G851">
        <v>-6.0141761904098411E-3</v>
      </c>
      <c r="H851">
        <v>-5.5924134882369414E-3</v>
      </c>
      <c r="I851">
        <v>-6.8352813859270138E-3</v>
      </c>
      <c r="J851">
        <v>-5.8806202162162962E-3</v>
      </c>
      <c r="K851">
        <v>-5.5472325016799121E-3</v>
      </c>
      <c r="L851">
        <v>-5.549350024248373E-3</v>
      </c>
      <c r="M851">
        <v>-5.5715341129904897E-3</v>
      </c>
      <c r="N851">
        <v>-5.5956718291195248E-3</v>
      </c>
      <c r="O851">
        <v>-5.5523474007393081E-3</v>
      </c>
      <c r="P851">
        <v>-5.5373319138185897E-3</v>
      </c>
    </row>
    <row r="852" spans="1:16" x14ac:dyDescent="0.25">
      <c r="A852" s="1">
        <v>849</v>
      </c>
      <c r="B852" s="5">
        <v>-5.0411781912536001E-3</v>
      </c>
      <c r="C852">
        <v>-5.4143807762673376E-3</v>
      </c>
      <c r="D852">
        <v>-6.3791299659457946E-3</v>
      </c>
      <c r="E852" s="5">
        <v>-5.5055039030521896E-3</v>
      </c>
      <c r="F852">
        <v>-5.5662003291195236E-3</v>
      </c>
      <c r="G852">
        <v>-6.0147888484743577E-3</v>
      </c>
      <c r="H852">
        <v>-5.5928902397750051E-3</v>
      </c>
      <c r="I852">
        <v>-6.837357206319135E-3</v>
      </c>
      <c r="J852">
        <v>-5.8815718291195234E-3</v>
      </c>
      <c r="K852">
        <v>-5.5472334265774109E-3</v>
      </c>
      <c r="L852">
        <v>-5.549349736020448E-3</v>
      </c>
      <c r="M852">
        <v>-5.5715785355711358E-3</v>
      </c>
      <c r="N852">
        <v>-5.5958046248184498E-3</v>
      </c>
      <c r="O852">
        <v>-5.5523624180907061E-3</v>
      </c>
      <c r="P852">
        <v>-5.5373000331136787E-3</v>
      </c>
    </row>
    <row r="853" spans="1:16" x14ac:dyDescent="0.25">
      <c r="A853" s="1">
        <v>850</v>
      </c>
      <c r="B853" s="5">
        <v>-5.0404252272969498E-3</v>
      </c>
      <c r="C853">
        <v>-5.4140180060020006E-3</v>
      </c>
      <c r="D853">
        <v>-6.3810648120530009E-3</v>
      </c>
      <c r="E853" s="5">
        <v>-5.5054223817478602E-3</v>
      </c>
      <c r="F853">
        <v>-5.5663639258937189E-3</v>
      </c>
      <c r="G853">
        <v>-6.0154015065388734E-3</v>
      </c>
      <c r="H853">
        <v>-5.5933669913130696E-3</v>
      </c>
      <c r="I853">
        <v>-6.8394330267112537E-3</v>
      </c>
      <c r="J853">
        <v>-5.8825234420227489E-3</v>
      </c>
      <c r="K853">
        <v>-5.5472344095763935E-3</v>
      </c>
      <c r="L853">
        <v>-5.5493494478378513E-3</v>
      </c>
      <c r="M853">
        <v>-5.5716229581517802E-3</v>
      </c>
      <c r="N853">
        <v>-5.5959374205173749E-3</v>
      </c>
      <c r="O853">
        <v>-5.5523774354421032E-3</v>
      </c>
      <c r="P853">
        <v>-5.5372681679603311E-3</v>
      </c>
    </row>
    <row r="854" spans="1:16" x14ac:dyDescent="0.25">
      <c r="A854" s="1">
        <v>851</v>
      </c>
      <c r="B854" s="5">
        <v>-5.03967289208118E-3</v>
      </c>
      <c r="C854">
        <v>-5.413655365718347E-3</v>
      </c>
      <c r="D854">
        <v>-6.3829976015769641E-3</v>
      </c>
      <c r="E854" s="5">
        <v>-5.50534092744731E-3</v>
      </c>
      <c r="F854">
        <v>-5.5665275226679124E-3</v>
      </c>
      <c r="G854">
        <v>-6.0160141646033892E-3</v>
      </c>
      <c r="H854">
        <v>-5.5938437428511342E-3</v>
      </c>
      <c r="I854">
        <v>-6.841508847103374E-3</v>
      </c>
      <c r="J854">
        <v>-5.8834750549259743E-3</v>
      </c>
      <c r="K854">
        <v>-5.5472354505615362E-3</v>
      </c>
      <c r="L854">
        <v>-5.5493491597005734E-3</v>
      </c>
      <c r="M854">
        <v>-5.5716673807324263E-3</v>
      </c>
      <c r="N854">
        <v>-5.5960702162162991E-3</v>
      </c>
      <c r="O854">
        <v>-5.5523924527935012E-3</v>
      </c>
      <c r="P854">
        <v>-5.5372363183471707E-3</v>
      </c>
    </row>
    <row r="855" spans="1:16" x14ac:dyDescent="0.25">
      <c r="A855" s="1">
        <v>852</v>
      </c>
      <c r="B855" s="5">
        <v>-5.0389211847954602E-3</v>
      </c>
      <c r="C855">
        <v>-5.413292855346535E-3</v>
      </c>
      <c r="D855">
        <v>-6.3849283377949108E-3</v>
      </c>
      <c r="E855" s="5">
        <v>-5.5052595402495701E-3</v>
      </c>
      <c r="F855">
        <v>-5.5666911194421059E-3</v>
      </c>
      <c r="G855">
        <v>-6.0166268226679058E-3</v>
      </c>
      <c r="H855">
        <v>-5.5943204943891987E-3</v>
      </c>
      <c r="I855">
        <v>-6.8435846674954944E-3</v>
      </c>
      <c r="J855">
        <v>-5.8844266678291998E-3</v>
      </c>
      <c r="K855">
        <v>-5.5472365494177488E-3</v>
      </c>
      <c r="L855">
        <v>-5.5493488716086012E-3</v>
      </c>
      <c r="M855">
        <v>-5.5717118033130706E-3</v>
      </c>
      <c r="N855">
        <v>-5.5962030119152241E-3</v>
      </c>
      <c r="O855">
        <v>-5.5524074701448992E-3</v>
      </c>
      <c r="P855">
        <v>-5.5372044842628317E-3</v>
      </c>
    </row>
    <row r="856" spans="1:16" x14ac:dyDescent="0.25">
      <c r="A856" s="1">
        <v>853</v>
      </c>
      <c r="B856" s="5">
        <v>-5.03817010463041E-3</v>
      </c>
      <c r="C856">
        <v>-5.4129304748167673E-3</v>
      </c>
      <c r="D856">
        <v>-6.3868570239771112E-3</v>
      </c>
      <c r="E856" s="5">
        <v>-5.5051782202538901E-3</v>
      </c>
      <c r="F856">
        <v>-5.5668547162162994E-3</v>
      </c>
      <c r="G856">
        <v>-6.0172394807324206E-3</v>
      </c>
      <c r="H856">
        <v>-5.5947972459272624E-3</v>
      </c>
      <c r="I856">
        <v>-6.8456604878876148E-3</v>
      </c>
      <c r="J856">
        <v>-5.8853782807324262E-3</v>
      </c>
      <c r="K856">
        <v>-5.547237706030256E-3</v>
      </c>
      <c r="L856">
        <v>-5.5493485835619288E-3</v>
      </c>
      <c r="M856">
        <v>-5.5717562258937158E-3</v>
      </c>
      <c r="N856">
        <v>-5.5963358076141483E-3</v>
      </c>
      <c r="O856">
        <v>-5.5524224874962972E-3</v>
      </c>
      <c r="P856">
        <v>-5.5371726656959592E-3</v>
      </c>
    </row>
    <row r="857" spans="1:16" x14ac:dyDescent="0.25">
      <c r="A857" s="1">
        <v>854</v>
      </c>
      <c r="B857" s="5">
        <v>-5.0374196507781003E-3</v>
      </c>
      <c r="C857">
        <v>-5.4125682240592932E-3</v>
      </c>
      <c r="D857">
        <v>-6.3887836633868909E-3</v>
      </c>
      <c r="E857" s="5">
        <v>-5.5050969675597E-3</v>
      </c>
      <c r="F857">
        <v>-5.5670183129904929E-3</v>
      </c>
      <c r="G857">
        <v>-6.0178521387969381E-3</v>
      </c>
      <c r="H857">
        <v>-5.5952739974653269E-3</v>
      </c>
      <c r="I857">
        <v>-6.8477363082797326E-3</v>
      </c>
      <c r="J857">
        <v>-5.8863298936356516E-3</v>
      </c>
      <c r="K857">
        <v>-5.5472389202845416E-3</v>
      </c>
      <c r="L857">
        <v>-5.5493482955605404E-3</v>
      </c>
      <c r="M857">
        <v>-5.571800648474361E-3</v>
      </c>
      <c r="N857">
        <v>-5.5964686033130734E-3</v>
      </c>
      <c r="O857">
        <v>-5.5524375048476944E-3</v>
      </c>
      <c r="P857">
        <v>-5.5371408626352127E-3</v>
      </c>
    </row>
    <row r="858" spans="1:16" x14ac:dyDescent="0.25">
      <c r="A858" s="1">
        <v>855</v>
      </c>
      <c r="B858" s="5">
        <v>-5.0366698224320501E-3</v>
      </c>
      <c r="C858">
        <v>-5.4122061030044176E-3</v>
      </c>
      <c r="D858">
        <v>-6.390708259280657E-3</v>
      </c>
      <c r="E858" s="5">
        <v>-5.5050157822666501E-3</v>
      </c>
      <c r="F858">
        <v>-5.5671819097646864E-3</v>
      </c>
      <c r="G858">
        <v>-6.0184647968614538E-3</v>
      </c>
      <c r="H858">
        <v>-5.5957507490033906E-3</v>
      </c>
      <c r="I858">
        <v>-6.8498121286718547E-3</v>
      </c>
      <c r="J858">
        <v>-5.8872815065388771E-3</v>
      </c>
      <c r="K858">
        <v>-5.5472401920663586E-3</v>
      </c>
      <c r="L858">
        <v>-5.5493480076044301E-3</v>
      </c>
      <c r="M858">
        <v>-5.5718450710550062E-3</v>
      </c>
      <c r="N858">
        <v>-5.5966013990119976E-3</v>
      </c>
      <c r="O858">
        <v>-5.5524525221990924E-3</v>
      </c>
      <c r="P858">
        <v>-5.5371090750692556E-3</v>
      </c>
    </row>
    <row r="859" spans="1:16" x14ac:dyDescent="0.25">
      <c r="A859" s="1">
        <v>856</v>
      </c>
      <c r="B859" s="5">
        <v>-5.0359206187872299E-3</v>
      </c>
      <c r="C859">
        <v>-5.4118441115824966E-3</v>
      </c>
      <c r="D859">
        <v>-6.3926308149079084E-3</v>
      </c>
      <c r="E859" s="5">
        <v>-5.5049346644745999E-3</v>
      </c>
      <c r="F859">
        <v>-5.5673455065388799E-3</v>
      </c>
      <c r="G859">
        <v>-6.0190774549259696E-3</v>
      </c>
      <c r="H859">
        <v>-5.596227500541456E-3</v>
      </c>
      <c r="I859">
        <v>-6.8518879490639751E-3</v>
      </c>
      <c r="J859">
        <v>-5.8882331194421026E-3</v>
      </c>
      <c r="K859">
        <v>-5.5472415212617279E-3</v>
      </c>
      <c r="L859">
        <v>-5.549347719693583E-3</v>
      </c>
      <c r="M859">
        <v>-5.5718894936356506E-3</v>
      </c>
      <c r="N859">
        <v>-5.5967341947109226E-3</v>
      </c>
      <c r="O859">
        <v>-5.5524675395504913E-3</v>
      </c>
      <c r="P859">
        <v>-5.5370773029867716E-3</v>
      </c>
    </row>
    <row r="860" spans="1:16" x14ac:dyDescent="0.25">
      <c r="A860" s="1">
        <v>857</v>
      </c>
      <c r="B860" s="5">
        <v>-5.03517203904001E-3</v>
      </c>
      <c r="C860">
        <v>-5.4114822497239303E-3</v>
      </c>
      <c r="D860">
        <v>-6.3945513335112629E-3</v>
      </c>
      <c r="E860" s="5">
        <v>-5.5048536142836202E-3</v>
      </c>
      <c r="F860">
        <v>-5.5675091033130734E-3</v>
      </c>
      <c r="G860">
        <v>-6.0196901129904862E-3</v>
      </c>
      <c r="H860">
        <v>-5.5967042520795214E-3</v>
      </c>
      <c r="I860">
        <v>-6.8539637694560946E-3</v>
      </c>
      <c r="J860">
        <v>-5.8891847323453289E-3</v>
      </c>
      <c r="K860">
        <v>-5.5472429077569642E-3</v>
      </c>
      <c r="L860">
        <v>-5.5493474318279914E-3</v>
      </c>
      <c r="M860">
        <v>-5.5719339162162967E-3</v>
      </c>
      <c r="N860">
        <v>-5.5968669904098477E-3</v>
      </c>
      <c r="O860">
        <v>-5.5524825569018884E-3</v>
      </c>
      <c r="P860">
        <v>-5.5370455463764493E-3</v>
      </c>
    </row>
    <row r="861" spans="1:16" x14ac:dyDescent="0.25">
      <c r="A861" s="1">
        <v>858</v>
      </c>
      <c r="B861" s="5">
        <v>-5.0344240823882403E-3</v>
      </c>
      <c r="C861">
        <v>-5.4111205173591748E-3</v>
      </c>
      <c r="D861">
        <v>-6.3964698183264631E-3</v>
      </c>
      <c r="E861" s="5">
        <v>-5.5047726317939702E-3</v>
      </c>
      <c r="F861">
        <v>-5.5676727000872669E-3</v>
      </c>
      <c r="G861">
        <v>-6.0203027710550019E-3</v>
      </c>
      <c r="H861">
        <v>-5.5971810036175851E-3</v>
      </c>
      <c r="I861">
        <v>-6.8560395898482167E-3</v>
      </c>
      <c r="J861">
        <v>-5.8901363452485552E-3</v>
      </c>
      <c r="K861">
        <v>-5.5472443514386184E-3</v>
      </c>
      <c r="L861">
        <v>-5.5493471440076422E-3</v>
      </c>
      <c r="M861">
        <v>-5.5719783387969419E-3</v>
      </c>
      <c r="N861">
        <v>-5.5969997861087728E-3</v>
      </c>
      <c r="O861">
        <v>-5.5524975742532864E-3</v>
      </c>
      <c r="P861">
        <v>-5.537013805226987E-3</v>
      </c>
    </row>
    <row r="862" spans="1:16" x14ac:dyDescent="0.25">
      <c r="A862" s="1">
        <v>859</v>
      </c>
      <c r="B862" s="5">
        <v>-5.0336767480311604E-3</v>
      </c>
      <c r="C862">
        <v>-5.4107589144187264E-3</v>
      </c>
      <c r="D862">
        <v>-6.3983862725824113E-3</v>
      </c>
      <c r="E862" s="5">
        <v>-5.5046917171061296E-3</v>
      </c>
      <c r="F862">
        <v>-5.5678362968614604E-3</v>
      </c>
      <c r="G862">
        <v>-6.0209154291195194E-3</v>
      </c>
      <c r="H862">
        <v>-5.5976577551556496E-3</v>
      </c>
      <c r="I862">
        <v>-6.8581154102403353E-3</v>
      </c>
      <c r="J862">
        <v>-5.8910879581517807E-3</v>
      </c>
      <c r="K862">
        <v>-5.547245852193532E-3</v>
      </c>
      <c r="L862">
        <v>-5.5493468562325269E-3</v>
      </c>
      <c r="M862">
        <v>-5.5720227613775871E-3</v>
      </c>
      <c r="N862">
        <v>-5.597132581807697E-3</v>
      </c>
      <c r="O862">
        <v>-5.5525125916046844E-3</v>
      </c>
      <c r="P862">
        <v>-5.5369820795271004E-3</v>
      </c>
    </row>
    <row r="863" spans="1:16" x14ac:dyDescent="0.25">
      <c r="A863" s="1">
        <v>860</v>
      </c>
      <c r="B863" s="5">
        <v>-5.0329300351694799E-3</v>
      </c>
      <c r="C863">
        <v>-5.4103974408331451E-3</v>
      </c>
      <c r="D863">
        <v>-6.4003006995011708E-3</v>
      </c>
      <c r="E863" s="5">
        <v>-5.5046108703207903E-3</v>
      </c>
      <c r="F863">
        <v>-5.5679998936356539E-3</v>
      </c>
      <c r="G863">
        <v>-6.0215280871840342E-3</v>
      </c>
      <c r="H863">
        <v>-5.598134506693715E-3</v>
      </c>
      <c r="I863">
        <v>-6.8601912306324566E-3</v>
      </c>
      <c r="J863">
        <v>-5.8920395710550071E-3</v>
      </c>
      <c r="K863">
        <v>-5.54724740990881E-3</v>
      </c>
      <c r="L863">
        <v>-5.5493465685026331E-3</v>
      </c>
      <c r="M863">
        <v>-5.5720671839582323E-3</v>
      </c>
      <c r="N863">
        <v>-5.597265377506622E-3</v>
      </c>
      <c r="O863">
        <v>-5.5525276089560824E-3</v>
      </c>
      <c r="P863">
        <v>-5.5369503692655076E-3</v>
      </c>
    </row>
    <row r="864" spans="1:16" x14ac:dyDescent="0.25">
      <c r="A864" s="1">
        <v>861</v>
      </c>
      <c r="B864" s="5">
        <v>-5.0321839430052901E-3</v>
      </c>
      <c r="C864">
        <v>-5.4100360965330264E-3</v>
      </c>
      <c r="D864">
        <v>-6.4022131022979959E-3</v>
      </c>
      <c r="E864" s="5">
        <v>-5.5045300915388604E-3</v>
      </c>
      <c r="F864">
        <v>-5.5681634904098474E-3</v>
      </c>
      <c r="G864">
        <v>-6.0221407452485508E-3</v>
      </c>
      <c r="H864">
        <v>-5.5986112582317796E-3</v>
      </c>
      <c r="I864">
        <v>-6.8622670510245761E-3</v>
      </c>
      <c r="J864">
        <v>-5.8929911839582334E-3</v>
      </c>
      <c r="K864">
        <v>-5.5472490244718453E-3</v>
      </c>
      <c r="L864">
        <v>-5.5493462808179524E-3</v>
      </c>
      <c r="M864">
        <v>-5.5721116065388784E-3</v>
      </c>
      <c r="N864">
        <v>-5.5973981732055462E-3</v>
      </c>
      <c r="O864">
        <v>-5.5525426263074804E-3</v>
      </c>
      <c r="P864">
        <v>-5.5369186744309486E-3</v>
      </c>
    </row>
    <row r="865" spans="1:16" x14ac:dyDescent="0.25">
      <c r="A865" s="1">
        <v>862</v>
      </c>
      <c r="B865" s="5">
        <v>-5.0314384707421302E-3</v>
      </c>
      <c r="C865">
        <v>-5.4096748814490246E-3</v>
      </c>
      <c r="D865">
        <v>-6.4041234841813429E-3</v>
      </c>
      <c r="E865" s="5">
        <v>-5.5044493808614299E-3</v>
      </c>
      <c r="F865">
        <v>-5.5683270871840409E-3</v>
      </c>
      <c r="G865">
        <v>-6.0227534033130666E-3</v>
      </c>
      <c r="H865">
        <v>-5.5990880097698432E-3</v>
      </c>
      <c r="I865">
        <v>-6.8643428714166956E-3</v>
      </c>
      <c r="J865">
        <v>-5.893942796861458E-3</v>
      </c>
      <c r="K865">
        <v>-5.5472506957702557E-3</v>
      </c>
      <c r="L865">
        <v>-5.5493459931784724E-3</v>
      </c>
      <c r="M865">
        <v>-5.5721560291195227E-3</v>
      </c>
      <c r="N865">
        <v>-5.5975309689044713E-3</v>
      </c>
      <c r="O865">
        <v>-5.5525576436588784E-3</v>
      </c>
      <c r="P865">
        <v>-5.5368869950121642E-3</v>
      </c>
    </row>
    <row r="866" spans="1:16" x14ac:dyDescent="0.25">
      <c r="A866" s="1">
        <v>863</v>
      </c>
      <c r="B866" s="5">
        <v>-5.0306936175849503E-3</v>
      </c>
      <c r="C866">
        <v>-5.4093137955118411E-3</v>
      </c>
      <c r="D866">
        <v>-6.4060318483528927E-3</v>
      </c>
      <c r="E866" s="5">
        <v>-5.5043687383898197E-3</v>
      </c>
      <c r="F866">
        <v>-5.5684906839582344E-3</v>
      </c>
      <c r="G866">
        <v>-6.0233660613775832E-3</v>
      </c>
      <c r="H866">
        <v>-5.5995647613079078E-3</v>
      </c>
      <c r="I866">
        <v>-6.8664186918088177E-3</v>
      </c>
      <c r="J866">
        <v>-5.8948944097646843E-3</v>
      </c>
      <c r="K866">
        <v>-5.5472524236919694E-3</v>
      </c>
      <c r="L866">
        <v>-5.5493457055841812E-3</v>
      </c>
      <c r="M866">
        <v>-5.5722004517001671E-3</v>
      </c>
      <c r="N866">
        <v>-5.5976637646033963E-3</v>
      </c>
      <c r="O866">
        <v>-5.5525726610102756E-3</v>
      </c>
      <c r="P866">
        <v>-5.5368553309979099E-3</v>
      </c>
    </row>
    <row r="867" spans="1:16" x14ac:dyDescent="0.25">
      <c r="A867" s="1">
        <v>864</v>
      </c>
      <c r="B867" s="5">
        <v>-5.0299493827401101E-3</v>
      </c>
      <c r="C867">
        <v>-5.4089528386522239E-3</v>
      </c>
      <c r="D867">
        <v>-6.4079381980075654E-3</v>
      </c>
      <c r="E867" s="5">
        <v>-5.5042881642255702E-3</v>
      </c>
      <c r="F867">
        <v>-5.5686542807324288E-3</v>
      </c>
      <c r="G867">
        <v>-6.0239787194420989E-3</v>
      </c>
      <c r="H867">
        <v>-5.6000415128459723E-3</v>
      </c>
      <c r="I867">
        <v>-6.8684945122009363E-3</v>
      </c>
      <c r="J867">
        <v>-5.8958460226679098E-3</v>
      </c>
      <c r="K867">
        <v>-5.5472542081251583E-3</v>
      </c>
      <c r="L867">
        <v>-5.5493454180350708E-3</v>
      </c>
      <c r="M867">
        <v>-5.5722448742808132E-3</v>
      </c>
      <c r="N867">
        <v>-5.5977965603023214E-3</v>
      </c>
      <c r="O867">
        <v>-5.5525876783616736E-3</v>
      </c>
      <c r="P867">
        <v>-5.536823682376955E-3</v>
      </c>
    </row>
    <row r="868" spans="1:16" x14ac:dyDescent="0.25">
      <c r="A868" s="1">
        <v>865</v>
      </c>
      <c r="B868" s="5">
        <v>-5.0292057654153901E-3</v>
      </c>
      <c r="C868">
        <v>-5.4085920108009784E-3</v>
      </c>
      <c r="D868">
        <v>-6.4098425363335381E-3</v>
      </c>
      <c r="E868" s="5">
        <v>-5.5042076584704202E-3</v>
      </c>
      <c r="F868">
        <v>-5.5688178775066214E-3</v>
      </c>
      <c r="G868">
        <v>-6.0245913775066147E-3</v>
      </c>
      <c r="H868">
        <v>-5.6005182643840369E-3</v>
      </c>
      <c r="I868">
        <v>-6.8705703325930593E-3</v>
      </c>
      <c r="J868">
        <v>-5.8967976355711361E-3</v>
      </c>
      <c r="K868">
        <v>-5.5472560489582424E-3</v>
      </c>
      <c r="L868">
        <v>-5.54934513053113E-3</v>
      </c>
      <c r="M868">
        <v>-5.5722892968614584E-3</v>
      </c>
      <c r="N868">
        <v>-5.5979293560012456E-3</v>
      </c>
      <c r="O868">
        <v>-5.5526026957130707E-3</v>
      </c>
      <c r="P868">
        <v>-5.536792049138076E-3</v>
      </c>
    </row>
    <row r="869" spans="1:16" x14ac:dyDescent="0.25">
      <c r="A869" s="1">
        <v>866</v>
      </c>
      <c r="B869" s="5">
        <v>-5.0284627648199704E-3</v>
      </c>
      <c r="C869">
        <v>-5.4082313118889499E-3</v>
      </c>
      <c r="D869">
        <v>-6.4117448665122704E-3</v>
      </c>
      <c r="E869" s="5">
        <v>-5.50412722122631E-3</v>
      </c>
      <c r="F869">
        <v>-5.5689814742808158E-3</v>
      </c>
      <c r="G869">
        <v>-6.0252040355711313E-3</v>
      </c>
      <c r="H869">
        <v>-5.6009950159221014E-3</v>
      </c>
      <c r="I869">
        <v>-6.8726461529851788E-3</v>
      </c>
      <c r="J869">
        <v>-5.8977492484743616E-3</v>
      </c>
      <c r="K869">
        <v>-5.547257946079946E-3</v>
      </c>
      <c r="L869">
        <v>-5.5493448430723458E-3</v>
      </c>
      <c r="M869">
        <v>-5.5723337194421036E-3</v>
      </c>
      <c r="N869">
        <v>-5.5980621517001698E-3</v>
      </c>
      <c r="O869">
        <v>-5.5526177130644687E-3</v>
      </c>
      <c r="P869">
        <v>-5.5367604312700613E-3</v>
      </c>
    </row>
    <row r="870" spans="1:16" x14ac:dyDescent="0.25">
      <c r="A870" s="1">
        <v>867</v>
      </c>
      <c r="B870" s="5">
        <v>-5.0277203801644297E-3</v>
      </c>
      <c r="C870">
        <v>-5.4078707418470434E-3</v>
      </c>
      <c r="D870">
        <v>-6.4136451917185039E-3</v>
      </c>
      <c r="E870" s="5">
        <v>-5.5040468525954199E-3</v>
      </c>
      <c r="F870">
        <v>-5.5691450710550093E-3</v>
      </c>
      <c r="G870">
        <v>-6.025816693635647E-3</v>
      </c>
      <c r="H870">
        <v>-5.601471767460166E-3</v>
      </c>
      <c r="I870">
        <v>-6.8747219733773001E-3</v>
      </c>
      <c r="J870">
        <v>-5.8987008613775871E-3</v>
      </c>
      <c r="K870">
        <v>-5.5472598993792192E-3</v>
      </c>
      <c r="L870">
        <v>-5.5493445556587112E-3</v>
      </c>
      <c r="M870">
        <v>-5.572378142022748E-3</v>
      </c>
      <c r="N870">
        <v>-5.5981949473990949E-3</v>
      </c>
      <c r="O870">
        <v>-5.5526327304158667E-3</v>
      </c>
      <c r="P870">
        <v>-5.5367288287617097E-3</v>
      </c>
    </row>
    <row r="871" spans="1:16" x14ac:dyDescent="0.25">
      <c r="A871" s="1">
        <v>868</v>
      </c>
      <c r="B871" s="5">
        <v>-5.0269786106607499E-3</v>
      </c>
      <c r="C871">
        <v>-5.4075103006061996E-3</v>
      </c>
      <c r="D871">
        <v>-6.4155435151203033E-3</v>
      </c>
      <c r="E871" s="5">
        <v>-5.5039665526801299E-3</v>
      </c>
      <c r="F871">
        <v>-5.5693086678292019E-3</v>
      </c>
      <c r="G871">
        <v>-6.0264293517001636E-3</v>
      </c>
      <c r="H871">
        <v>-5.6019485189982314E-3</v>
      </c>
      <c r="I871">
        <v>-6.8767977937694161E-3</v>
      </c>
      <c r="J871">
        <v>-5.8996524742808134E-3</v>
      </c>
      <c r="K871">
        <v>-5.5472619087453068E-3</v>
      </c>
      <c r="L871">
        <v>-5.5493442682902124E-3</v>
      </c>
      <c r="M871">
        <v>-5.5724225646033932E-3</v>
      </c>
      <c r="N871">
        <v>-5.5983277430980199E-3</v>
      </c>
      <c r="O871">
        <v>-5.5526477477672647E-3</v>
      </c>
      <c r="P871">
        <v>-5.5366972416018316E-3</v>
      </c>
    </row>
    <row r="872" spans="1:16" x14ac:dyDescent="0.25">
      <c r="A872" s="1">
        <v>869</v>
      </c>
      <c r="B872" s="5">
        <v>-5.0262374555223302E-3</v>
      </c>
      <c r="C872">
        <v>-5.4071499880974198E-3</v>
      </c>
      <c r="D872">
        <v>-6.4174398398790574E-3</v>
      </c>
      <c r="E872" s="5">
        <v>-5.5038863215830201E-3</v>
      </c>
      <c r="F872">
        <v>-5.5694722646033963E-3</v>
      </c>
      <c r="G872">
        <v>-6.0270420097646802E-3</v>
      </c>
      <c r="H872">
        <v>-5.602425270536295E-3</v>
      </c>
      <c r="I872">
        <v>-6.8788736141615391E-3</v>
      </c>
      <c r="J872">
        <v>-5.9006040871840389E-3</v>
      </c>
      <c r="K872">
        <v>-5.5472639740676913E-3</v>
      </c>
      <c r="L872">
        <v>-5.5493439809668416E-3</v>
      </c>
      <c r="M872">
        <v>-5.5724669871840384E-3</v>
      </c>
      <c r="N872">
        <v>-5.5984605387969441E-3</v>
      </c>
      <c r="O872">
        <v>-5.5526627651186627E-3</v>
      </c>
      <c r="P872">
        <v>-5.5366656697792508E-3</v>
      </c>
    </row>
    <row r="873" spans="1:16" x14ac:dyDescent="0.25">
      <c r="A873" s="1">
        <v>870</v>
      </c>
      <c r="B873" s="5">
        <v>-5.0254969139639297E-3</v>
      </c>
      <c r="C873">
        <v>-5.4067898042517533E-3</v>
      </c>
      <c r="D873">
        <v>-6.4193341691494996E-3</v>
      </c>
      <c r="E873" s="5">
        <v>-5.5038061594069104E-3</v>
      </c>
      <c r="F873">
        <v>-5.5696358613775889E-3</v>
      </c>
      <c r="G873">
        <v>-6.0276546678291959E-3</v>
      </c>
      <c r="H873">
        <v>-5.6029020220743596E-3</v>
      </c>
      <c r="I873">
        <v>-6.8809494345536603E-3</v>
      </c>
      <c r="J873">
        <v>-5.9015557000872644E-3</v>
      </c>
      <c r="K873">
        <v>-5.5472660952361362E-3</v>
      </c>
      <c r="L873">
        <v>-5.5493436936885857E-3</v>
      </c>
      <c r="M873">
        <v>-5.5725114097646836E-3</v>
      </c>
      <c r="N873">
        <v>-5.5985933344958692E-3</v>
      </c>
      <c r="O873">
        <v>-5.5526777824700608E-3</v>
      </c>
      <c r="P873">
        <v>-5.5366341132827967E-3</v>
      </c>
    </row>
    <row r="874" spans="1:16" x14ac:dyDescent="0.25">
      <c r="A874" s="1">
        <v>871</v>
      </c>
      <c r="B874" s="5">
        <v>-5.0247569852017396E-3</v>
      </c>
      <c r="C874">
        <v>-5.4064297490002914E-3</v>
      </c>
      <c r="D874">
        <v>-6.4212265060797323E-3</v>
      </c>
      <c r="E874" s="5">
        <v>-5.5037260662548198E-3</v>
      </c>
      <c r="F874">
        <v>-5.5697994581517833E-3</v>
      </c>
      <c r="G874">
        <v>-6.0282673258937117E-3</v>
      </c>
      <c r="H874">
        <v>-5.6033787736124241E-3</v>
      </c>
      <c r="I874">
        <v>-6.8830252549457807E-3</v>
      </c>
      <c r="J874">
        <v>-5.9025073129904907E-3</v>
      </c>
      <c r="K874">
        <v>-5.5472682721406314E-3</v>
      </c>
      <c r="L874">
        <v>-5.549343406455437E-3</v>
      </c>
      <c r="M874">
        <v>-5.5725558323453297E-3</v>
      </c>
      <c r="N874">
        <v>-5.5987261301947942E-3</v>
      </c>
      <c r="O874">
        <v>-5.5526927998214588E-3</v>
      </c>
      <c r="P874">
        <v>-5.5366025721013132E-3</v>
      </c>
    </row>
    <row r="875" spans="1:16" x14ac:dyDescent="0.25">
      <c r="A875" s="1">
        <v>872</v>
      </c>
      <c r="B875" s="5">
        <v>-5.0240176684533001E-3</v>
      </c>
      <c r="C875">
        <v>-5.406069822274184E-3</v>
      </c>
      <c r="D875">
        <v>-6.4231168538112357E-3</v>
      </c>
      <c r="E875" s="5">
        <v>-5.5036460422299904E-3</v>
      </c>
      <c r="F875">
        <v>-5.5699630549259768E-3</v>
      </c>
      <c r="G875">
        <v>-6.0288799839582274E-3</v>
      </c>
      <c r="H875">
        <v>-5.6038555251504887E-3</v>
      </c>
      <c r="I875">
        <v>-6.8851010753378994E-3</v>
      </c>
      <c r="J875">
        <v>-5.9034589258937162E-3</v>
      </c>
      <c r="K875">
        <v>-5.54727050467146E-3</v>
      </c>
      <c r="L875">
        <v>-5.5493431192673798E-3</v>
      </c>
      <c r="M875">
        <v>-5.572600254925974E-3</v>
      </c>
      <c r="N875">
        <v>-5.5988589258937184E-3</v>
      </c>
      <c r="O875">
        <v>-5.5527078171728559E-3</v>
      </c>
      <c r="P875">
        <v>-5.5365710462236539E-3</v>
      </c>
    </row>
    <row r="876" spans="1:16" x14ac:dyDescent="0.25">
      <c r="A876" s="1">
        <v>873</v>
      </c>
      <c r="B876" s="5">
        <v>-5.02327896293755E-3</v>
      </c>
      <c r="C876">
        <v>-5.4057100240046214E-3</v>
      </c>
      <c r="D876">
        <v>-6.4250052154788883E-3</v>
      </c>
      <c r="E876" s="5">
        <v>-5.5035660874358803E-3</v>
      </c>
      <c r="F876">
        <v>-5.5701266517001703E-3</v>
      </c>
      <c r="G876">
        <v>-6.029492642022744E-3</v>
      </c>
      <c r="H876">
        <v>-5.6043322766885532E-3</v>
      </c>
      <c r="I876">
        <v>-6.887176895730018E-3</v>
      </c>
      <c r="J876">
        <v>-5.9044105387969434E-3</v>
      </c>
      <c r="K876">
        <v>-5.5472727927191679E-3</v>
      </c>
      <c r="L876">
        <v>-5.5493428321244081E-3</v>
      </c>
      <c r="M876">
        <v>-5.5726446775066192E-3</v>
      </c>
      <c r="N876">
        <v>-5.5989917215926426E-3</v>
      </c>
      <c r="O876">
        <v>-5.5527228345242539E-3</v>
      </c>
      <c r="P876">
        <v>-5.5365395356386828E-3</v>
      </c>
    </row>
    <row r="877" spans="1:16" x14ac:dyDescent="0.25">
      <c r="A877" s="1">
        <v>874</v>
      </c>
      <c r="B877" s="5">
        <v>-5.02254086787483E-3</v>
      </c>
      <c r="C877">
        <v>-5.4053503541228549E-3</v>
      </c>
      <c r="D877">
        <v>-6.4268915942109891E-3</v>
      </c>
      <c r="E877" s="5">
        <v>-5.5034862019761504E-3</v>
      </c>
      <c r="F877">
        <v>-5.5702902484743638E-3</v>
      </c>
      <c r="G877">
        <v>-6.0301053000872606E-3</v>
      </c>
      <c r="H877">
        <v>-5.6048090282266178E-3</v>
      </c>
      <c r="I877">
        <v>-6.8892527161221401E-3</v>
      </c>
      <c r="J877">
        <v>-5.905362151700168E-3</v>
      </c>
      <c r="K877">
        <v>-5.5472751361745187E-3</v>
      </c>
      <c r="L877">
        <v>-5.5493425450265097E-3</v>
      </c>
      <c r="M877">
        <v>-5.5726891000872636E-3</v>
      </c>
      <c r="N877">
        <v>-5.5991245172915677E-3</v>
      </c>
      <c r="O877">
        <v>-5.5527378518756519E-3</v>
      </c>
      <c r="P877">
        <v>-5.5365080403352758E-3</v>
      </c>
    </row>
    <row r="878" spans="1:16" x14ac:dyDescent="0.25">
      <c r="A878" s="1">
        <v>875</v>
      </c>
      <c r="B878" s="5">
        <v>-5.02180338248682E-3</v>
      </c>
      <c r="C878">
        <v>-5.4049908125601686E-3</v>
      </c>
      <c r="D878">
        <v>-6.4287759931292657E-3</v>
      </c>
      <c r="E878" s="5">
        <v>-5.5034063859547002E-3</v>
      </c>
      <c r="F878">
        <v>-5.5704538452485573E-3</v>
      </c>
      <c r="G878">
        <v>-6.0307179581517763E-3</v>
      </c>
      <c r="H878">
        <v>-5.6052857797646823E-3</v>
      </c>
      <c r="I878">
        <v>-6.8913285365142588E-3</v>
      </c>
      <c r="J878">
        <v>-5.9063137646033926E-3</v>
      </c>
      <c r="K878">
        <v>-5.5472775349285838E-3</v>
      </c>
      <c r="L878">
        <v>-5.5493422579736742E-3</v>
      </c>
      <c r="M878">
        <v>-5.5727335226679097E-3</v>
      </c>
      <c r="N878">
        <v>-5.5992573129904927E-3</v>
      </c>
      <c r="O878">
        <v>-5.5527528692270499E-3</v>
      </c>
      <c r="P878">
        <v>-5.5364765603023204E-3</v>
      </c>
    </row>
    <row r="879" spans="1:16" x14ac:dyDescent="0.25">
      <c r="A879" s="1">
        <v>876</v>
      </c>
      <c r="B879" s="5">
        <v>-5.0210665059965999E-3</v>
      </c>
      <c r="C879">
        <v>-5.4046313992479099E-3</v>
      </c>
      <c r="D879">
        <v>-6.4306584153488999E-3</v>
      </c>
      <c r="E879" s="5">
        <v>-5.5033266394756298E-3</v>
      </c>
      <c r="F879">
        <v>-5.5706174420227508E-3</v>
      </c>
      <c r="G879">
        <v>-6.0313306162162929E-3</v>
      </c>
      <c r="H879">
        <v>-5.6057625313027468E-3</v>
      </c>
      <c r="I879">
        <v>-6.8934043569063791E-3</v>
      </c>
      <c r="J879">
        <v>-5.9072653775066198E-3</v>
      </c>
      <c r="K879">
        <v>-5.5472799888726405E-3</v>
      </c>
      <c r="L879">
        <v>-5.5493419709658912E-3</v>
      </c>
      <c r="M879">
        <v>-5.5727779452485549E-3</v>
      </c>
      <c r="N879">
        <v>-5.5993901086894178E-3</v>
      </c>
      <c r="O879">
        <v>-5.5527678865784471E-3</v>
      </c>
      <c r="P879">
        <v>-5.5364450955287092E-3</v>
      </c>
    </row>
    <row r="880" spans="1:16" x14ac:dyDescent="0.25">
      <c r="A880" s="1">
        <v>877</v>
      </c>
      <c r="B880" s="5">
        <v>-5.0203302376286302E-3</v>
      </c>
      <c r="C880">
        <v>-5.404272114117468E-3</v>
      </c>
      <c r="D880">
        <v>-6.4325388639785404E-3</v>
      </c>
      <c r="E880" s="5">
        <v>-5.50324696264328E-3</v>
      </c>
      <c r="F880">
        <v>-5.5707810387969443E-3</v>
      </c>
      <c r="G880">
        <v>-6.0319432742808087E-3</v>
      </c>
      <c r="H880">
        <v>-5.6062392828408114E-3</v>
      </c>
      <c r="I880">
        <v>-6.8954801772985004E-3</v>
      </c>
      <c r="J880">
        <v>-5.9082169904098453E-3</v>
      </c>
      <c r="K880">
        <v>-5.547282497898271E-3</v>
      </c>
      <c r="L880">
        <v>-5.5493416840031494E-3</v>
      </c>
      <c r="M880">
        <v>-5.5728223678292001E-3</v>
      </c>
      <c r="N880">
        <v>-5.599522904388342E-3</v>
      </c>
      <c r="O880">
        <v>-5.5527829039298451E-3</v>
      </c>
      <c r="P880">
        <v>-5.5364136460033537E-3</v>
      </c>
    </row>
    <row r="881" spans="1:16" x14ac:dyDescent="0.25">
      <c r="A881" s="1">
        <v>878</v>
      </c>
      <c r="B881" s="5">
        <v>-5.0195945766087101E-3</v>
      </c>
      <c r="C881">
        <v>-5.4039129571002813E-3</v>
      </c>
      <c r="D881">
        <v>-6.4344173421203186E-3</v>
      </c>
      <c r="E881" s="5">
        <v>-5.5031673555621802E-3</v>
      </c>
      <c r="F881">
        <v>-5.5709446355711378E-3</v>
      </c>
      <c r="G881">
        <v>-6.0325559323453244E-3</v>
      </c>
      <c r="H881">
        <v>-5.6067160343788759E-3</v>
      </c>
      <c r="I881">
        <v>-6.8975559976906207E-3</v>
      </c>
      <c r="J881">
        <v>-5.9091686033130716E-3</v>
      </c>
      <c r="K881">
        <v>-5.5472850618972737E-3</v>
      </c>
      <c r="L881">
        <v>-5.5493413970854394E-3</v>
      </c>
      <c r="M881">
        <v>-5.5728667904098436E-3</v>
      </c>
      <c r="N881">
        <v>-5.5996557000872671E-3</v>
      </c>
      <c r="O881">
        <v>-5.5527979212812431E-3</v>
      </c>
      <c r="P881">
        <v>-5.5363822117151726E-3</v>
      </c>
    </row>
    <row r="882" spans="1:16" x14ac:dyDescent="0.25">
      <c r="A882" s="1">
        <v>879</v>
      </c>
      <c r="B882" s="5">
        <v>-5.0188595221640304E-3</v>
      </c>
      <c r="C882">
        <v>-5.4035539281278413E-3</v>
      </c>
      <c r="D882">
        <v>-6.4362938528698729E-3</v>
      </c>
      <c r="E882" s="5">
        <v>-5.5030878183371101E-3</v>
      </c>
      <c r="F882">
        <v>-5.5711082323453313E-3</v>
      </c>
      <c r="G882">
        <v>-6.033168590409841E-3</v>
      </c>
      <c r="H882">
        <v>-5.6071927859169396E-3</v>
      </c>
      <c r="I882">
        <v>-6.8996318180827403E-3</v>
      </c>
      <c r="J882">
        <v>-5.9101202162162971E-3</v>
      </c>
      <c r="K882">
        <v>-5.5472876807617227E-3</v>
      </c>
      <c r="L882">
        <v>-5.549341110212748E-3</v>
      </c>
      <c r="M882">
        <v>-5.5729112129904914E-3</v>
      </c>
      <c r="N882">
        <v>-5.5997884957861921E-3</v>
      </c>
      <c r="O882">
        <v>-5.5528129386326411E-3</v>
      </c>
      <c r="P882">
        <v>-5.5363507926530922E-3</v>
      </c>
    </row>
    <row r="883" spans="1:16" x14ac:dyDescent="0.25">
      <c r="A883" s="1">
        <v>880</v>
      </c>
      <c r="B883" s="5">
        <v>-5.0181250735231303E-3</v>
      </c>
      <c r="C883">
        <v>-5.4031950271316827E-3</v>
      </c>
      <c r="D883">
        <v>-6.4381683993163588E-3</v>
      </c>
      <c r="E883" s="5">
        <v>-5.5030083510730398E-3</v>
      </c>
      <c r="F883">
        <v>-5.5712718291195248E-3</v>
      </c>
      <c r="G883">
        <v>-6.0337812484743568E-3</v>
      </c>
      <c r="H883">
        <v>-5.6076695374550041E-3</v>
      </c>
      <c r="I883">
        <v>-6.9017076384748624E-3</v>
      </c>
      <c r="J883">
        <v>-5.9110718291195234E-3</v>
      </c>
      <c r="K883">
        <v>-5.5472903543839474E-3</v>
      </c>
      <c r="L883">
        <v>-5.5493408233850683E-3</v>
      </c>
      <c r="M883">
        <v>-5.5729556355711349E-3</v>
      </c>
      <c r="N883">
        <v>-5.5999212914851163E-3</v>
      </c>
      <c r="O883">
        <v>-5.5528279559840391E-3</v>
      </c>
      <c r="P883">
        <v>-5.5363193888060564E-3</v>
      </c>
    </row>
    <row r="884" spans="1:16" x14ac:dyDescent="0.25">
      <c r="A884" s="1">
        <v>881</v>
      </c>
      <c r="B884" s="5">
        <v>-5.0173912299159096E-3</v>
      </c>
      <c r="C884">
        <v>-5.4028362540433934E-3</v>
      </c>
      <c r="D884">
        <v>-6.4400409845424616E-3</v>
      </c>
      <c r="E884" s="5">
        <v>-5.5029289538751896E-3</v>
      </c>
      <c r="F884">
        <v>-5.5714354258937183E-3</v>
      </c>
      <c r="G884">
        <v>-6.0343939065388734E-3</v>
      </c>
      <c r="H884">
        <v>-5.6081462889930704E-3</v>
      </c>
      <c r="I884">
        <v>-6.9037834588669801E-3</v>
      </c>
      <c r="J884">
        <v>-5.912023442022748E-3</v>
      </c>
      <c r="K884">
        <v>-5.5472930826565101E-3</v>
      </c>
      <c r="L884">
        <v>-5.5493405366023856E-3</v>
      </c>
      <c r="M884">
        <v>-5.573000058151781E-3</v>
      </c>
      <c r="N884">
        <v>-5.6000540871840414E-3</v>
      </c>
      <c r="O884">
        <v>-5.5528429733354371E-3</v>
      </c>
      <c r="P884">
        <v>-5.5362880001630114E-3</v>
      </c>
    </row>
    <row r="885" spans="1:16" x14ac:dyDescent="0.25">
      <c r="A885" s="1">
        <v>882</v>
      </c>
      <c r="B885" s="5">
        <v>-5.01665799057363E-3</v>
      </c>
      <c r="C885">
        <v>-5.402477608794606E-3</v>
      </c>
      <c r="D885">
        <v>-6.4419116116244297E-3</v>
      </c>
      <c r="E885" s="5">
        <v>-5.50284962684899E-3</v>
      </c>
      <c r="F885">
        <v>-5.5715990226679118E-3</v>
      </c>
      <c r="G885">
        <v>-6.0350065646033891E-3</v>
      </c>
      <c r="H885">
        <v>-5.6086230405311341E-3</v>
      </c>
      <c r="I885">
        <v>-6.9058592792591014E-3</v>
      </c>
      <c r="J885">
        <v>-5.9129750549259744E-3</v>
      </c>
      <c r="K885">
        <v>-5.5472958654722519E-3</v>
      </c>
      <c r="L885">
        <v>-5.5493402498646947E-3</v>
      </c>
      <c r="M885">
        <v>-5.5730444807324253E-3</v>
      </c>
      <c r="N885">
        <v>-5.6001868828829656E-3</v>
      </c>
      <c r="O885">
        <v>-5.5528579906868351E-3</v>
      </c>
      <c r="P885">
        <v>-5.5362566267129201E-3</v>
      </c>
    </row>
    <row r="886" spans="1:16" x14ac:dyDescent="0.25">
      <c r="A886" s="1">
        <v>883</v>
      </c>
      <c r="B886" s="5">
        <v>-5.0159253547288904E-3</v>
      </c>
      <c r="C886">
        <v>-5.4021190913170073E-3</v>
      </c>
      <c r="D886">
        <v>-6.4437802836320749E-3</v>
      </c>
      <c r="E886" s="5">
        <v>-5.5027703701000796E-3</v>
      </c>
      <c r="F886">
        <v>-5.5717626194421062E-3</v>
      </c>
      <c r="G886">
        <v>-6.0356192226679057E-3</v>
      </c>
      <c r="H886">
        <v>-5.6090997920691986E-3</v>
      </c>
      <c r="I886">
        <v>-6.90793509965122E-3</v>
      </c>
      <c r="J886">
        <v>-5.9139266678291998E-3</v>
      </c>
      <c r="K886">
        <v>-5.5472987027242399E-3</v>
      </c>
      <c r="L886">
        <v>-5.5493399631719792E-3</v>
      </c>
      <c r="M886">
        <v>-5.5730889033130714E-3</v>
      </c>
      <c r="N886">
        <v>-5.6003196785818906E-3</v>
      </c>
      <c r="O886">
        <v>-5.5528730080382331E-3</v>
      </c>
      <c r="P886">
        <v>-5.5362252684447557E-3</v>
      </c>
    </row>
    <row r="887" spans="1:16" x14ac:dyDescent="0.25">
      <c r="A887" s="1">
        <v>884</v>
      </c>
      <c r="B887" s="5">
        <v>-5.0151933216156701E-3</v>
      </c>
      <c r="C887">
        <v>-5.4017607015423297E-3</v>
      </c>
      <c r="D887">
        <v>-6.4456470036287966E-3</v>
      </c>
      <c r="E887" s="5">
        <v>-5.5026911837343399E-3</v>
      </c>
      <c r="F887">
        <v>-5.5719262162162988E-3</v>
      </c>
      <c r="G887">
        <v>-6.0362318807324214E-3</v>
      </c>
      <c r="H887">
        <v>-5.6095765436072632E-3</v>
      </c>
      <c r="I887">
        <v>-6.910010920043343E-3</v>
      </c>
      <c r="J887">
        <v>-5.9148782807324262E-3</v>
      </c>
      <c r="K887">
        <v>-5.5473015943058165E-3</v>
      </c>
      <c r="L887">
        <v>-5.549339676524232E-3</v>
      </c>
      <c r="M887">
        <v>-5.5731333258937166E-3</v>
      </c>
      <c r="N887">
        <v>-5.6004524742808157E-3</v>
      </c>
      <c r="O887">
        <v>-5.5528880253896302E-3</v>
      </c>
      <c r="P887">
        <v>-5.5361939253474992E-3</v>
      </c>
    </row>
    <row r="888" spans="1:16" x14ac:dyDescent="0.25">
      <c r="A888" s="1">
        <v>885</v>
      </c>
      <c r="B888" s="5">
        <v>-5.01446189046925E-3</v>
      </c>
      <c r="C888">
        <v>-5.4014024394023518E-3</v>
      </c>
      <c r="D888">
        <v>-6.447511774671599E-3</v>
      </c>
      <c r="E888" s="5">
        <v>-5.5026120678578604E-3</v>
      </c>
      <c r="F888">
        <v>-5.5720898129904932E-3</v>
      </c>
      <c r="G888">
        <v>-6.0368445387969372E-3</v>
      </c>
      <c r="H888">
        <v>-5.6100532951453277E-3</v>
      </c>
      <c r="I888">
        <v>-6.9120867404354634E-3</v>
      </c>
      <c r="J888">
        <v>-5.9158298936356534E-3</v>
      </c>
      <c r="K888">
        <v>-5.5473045401105477E-3</v>
      </c>
      <c r="L888">
        <v>-5.549339389921441E-3</v>
      </c>
      <c r="M888">
        <v>-5.573177748474361E-3</v>
      </c>
      <c r="N888">
        <v>-5.6005852699797399E-3</v>
      </c>
      <c r="O888">
        <v>-5.5529030427410283E-3</v>
      </c>
      <c r="P888">
        <v>-5.5361625974101464E-3</v>
      </c>
    </row>
    <row r="889" spans="1:16" x14ac:dyDescent="0.25">
      <c r="A889" s="1">
        <v>886</v>
      </c>
      <c r="B889" s="5">
        <v>-5.0137310605262997E-3</v>
      </c>
      <c r="C889">
        <v>-5.4010443048289059E-3</v>
      </c>
      <c r="D889">
        <v>-6.4493745998111043E-3</v>
      </c>
      <c r="E889" s="5">
        <v>-5.5025330225769798E-3</v>
      </c>
      <c r="F889">
        <v>-5.5722534097646858E-3</v>
      </c>
      <c r="G889">
        <v>-6.0374571968614538E-3</v>
      </c>
      <c r="H889">
        <v>-5.6105300466833923E-3</v>
      </c>
      <c r="I889">
        <v>-6.9141625608275846E-3</v>
      </c>
      <c r="J889">
        <v>-5.916781506538878E-3</v>
      </c>
      <c r="K889">
        <v>-5.547307540032278E-3</v>
      </c>
      <c r="L889">
        <v>-5.5493391033635984E-3</v>
      </c>
      <c r="M889">
        <v>-5.573222171055007E-3</v>
      </c>
      <c r="N889">
        <v>-5.600718065678665E-3</v>
      </c>
      <c r="O889">
        <v>-5.5529180600924263E-3</v>
      </c>
      <c r="P889">
        <v>-5.5361312846216974E-3</v>
      </c>
    </row>
    <row r="890" spans="1:16" x14ac:dyDescent="0.25">
      <c r="A890" s="1">
        <v>887</v>
      </c>
      <c r="B890" s="5">
        <v>-5.0130008310248098E-3</v>
      </c>
      <c r="C890">
        <v>-5.4006862977538676E-3</v>
      </c>
      <c r="D890">
        <v>-6.4512354820915729E-3</v>
      </c>
      <c r="E890" s="5">
        <v>-5.5024540479982204E-3</v>
      </c>
      <c r="F890">
        <v>-5.5724170065388802E-3</v>
      </c>
      <c r="G890">
        <v>-6.0380698549259704E-3</v>
      </c>
      <c r="H890">
        <v>-5.6110067982214559E-3</v>
      </c>
      <c r="I890">
        <v>-6.9162383812197033E-3</v>
      </c>
      <c r="J890">
        <v>-5.9177331194421026E-3</v>
      </c>
      <c r="K890">
        <v>-5.5473105939650748E-3</v>
      </c>
      <c r="L890">
        <v>-5.5493388168506904E-3</v>
      </c>
      <c r="M890">
        <v>-5.5732665936356514E-3</v>
      </c>
      <c r="N890">
        <v>-5.6008508613775891E-3</v>
      </c>
      <c r="O890">
        <v>-5.5529330774438234E-3</v>
      </c>
      <c r="P890">
        <v>-5.5360999869711689E-3</v>
      </c>
    </row>
    <row r="891" spans="1:16" x14ac:dyDescent="0.25">
      <c r="A891" s="1">
        <v>888</v>
      </c>
      <c r="B891" s="5">
        <v>-5.0122712012040903E-3</v>
      </c>
      <c r="C891">
        <v>-5.4003284181091656E-3</v>
      </c>
      <c r="D891">
        <v>-6.45309442455092E-3</v>
      </c>
      <c r="E891" s="5">
        <v>-5.5023751442283804E-3</v>
      </c>
      <c r="F891">
        <v>-5.5725806033130737E-3</v>
      </c>
      <c r="G891">
        <v>-6.0386825129904861E-3</v>
      </c>
      <c r="H891">
        <v>-5.6114835497595196E-3</v>
      </c>
      <c r="I891">
        <v>-6.9183142016118228E-3</v>
      </c>
      <c r="J891">
        <v>-5.9186847323453289E-3</v>
      </c>
      <c r="K891">
        <v>-5.5473137018032656E-3</v>
      </c>
      <c r="L891">
        <v>-5.5493385303827057E-3</v>
      </c>
      <c r="M891">
        <v>-5.5733110162162966E-3</v>
      </c>
      <c r="N891">
        <v>-5.6009836570765142E-3</v>
      </c>
      <c r="O891">
        <v>-5.5529480947952214E-3</v>
      </c>
      <c r="P891">
        <v>-5.536068704447587E-3</v>
      </c>
    </row>
    <row r="892" spans="1:16" x14ac:dyDescent="0.25">
      <c r="A892" s="1">
        <v>889</v>
      </c>
      <c r="B892" s="5">
        <v>-5.0115421703048101E-3</v>
      </c>
      <c r="C892">
        <v>-5.3999706658267744E-3</v>
      </c>
      <c r="D892">
        <v>-6.4549514302207223E-3</v>
      </c>
      <c r="E892" s="5">
        <v>-5.50229631137443E-3</v>
      </c>
      <c r="F892">
        <v>-5.5727442000872663E-3</v>
      </c>
      <c r="G892">
        <v>-6.0392951710550018E-3</v>
      </c>
      <c r="H892">
        <v>-5.611960301297585E-3</v>
      </c>
      <c r="I892">
        <v>-6.920390022003944E-3</v>
      </c>
      <c r="J892">
        <v>-5.9196363452485553E-3</v>
      </c>
      <c r="K892">
        <v>-5.5473168634414321E-3</v>
      </c>
      <c r="L892">
        <v>-5.5493382439596364E-3</v>
      </c>
      <c r="M892">
        <v>-5.5733554387969418E-3</v>
      </c>
      <c r="N892">
        <v>-5.6011164527754393E-3</v>
      </c>
      <c r="O892">
        <v>-5.5529631121466194E-3</v>
      </c>
      <c r="P892">
        <v>-5.5360374370399864E-3</v>
      </c>
    </row>
    <row r="893" spans="1:16" x14ac:dyDescent="0.25">
      <c r="A893" s="1">
        <v>890</v>
      </c>
      <c r="B893" s="5">
        <v>-5.0108137375689601E-3</v>
      </c>
      <c r="C893">
        <v>-5.3996130408387162E-3</v>
      </c>
      <c r="D893">
        <v>-6.4568065021262553E-3</v>
      </c>
      <c r="E893" s="5">
        <v>-5.5022175495436096E-3</v>
      </c>
      <c r="F893">
        <v>-5.5729077968614607E-3</v>
      </c>
      <c r="G893">
        <v>-6.0399078291195176E-3</v>
      </c>
      <c r="H893">
        <v>-5.6124370528356504E-3</v>
      </c>
      <c r="I893">
        <v>-6.9224658423960618E-3</v>
      </c>
      <c r="J893">
        <v>-5.9205879581517807E-3</v>
      </c>
      <c r="K893">
        <v>-5.5473200787743799E-3</v>
      </c>
      <c r="L893">
        <v>-5.549337957581473E-3</v>
      </c>
      <c r="M893">
        <v>-5.573399861377587E-3</v>
      </c>
      <c r="N893">
        <v>-5.6012492484743626E-3</v>
      </c>
      <c r="O893">
        <v>-5.5529781294980174E-3</v>
      </c>
      <c r="P893">
        <v>-5.5360061847374133E-3</v>
      </c>
    </row>
    <row r="894" spans="1:16" x14ac:dyDescent="0.25">
      <c r="A894" s="1">
        <v>891</v>
      </c>
      <c r="B894" s="5">
        <v>-5.0100859022398601E-3</v>
      </c>
      <c r="C894">
        <v>-5.3992555430770637E-3</v>
      </c>
      <c r="D894">
        <v>-6.4586596432864869E-3</v>
      </c>
      <c r="E894" s="5">
        <v>-5.5021388588433603E-3</v>
      </c>
      <c r="F894">
        <v>-5.5730713936356542E-3</v>
      </c>
      <c r="G894">
        <v>-6.040520487184035E-3</v>
      </c>
      <c r="H894">
        <v>-5.6129138043737141E-3</v>
      </c>
      <c r="I894">
        <v>-6.924541662788183E-3</v>
      </c>
      <c r="J894">
        <v>-5.9215395710550071E-3</v>
      </c>
      <c r="K894">
        <v>-5.5473233476971955E-3</v>
      </c>
      <c r="L894">
        <v>-5.5493376712481999E-3</v>
      </c>
      <c r="M894">
        <v>-5.5734442839582322E-3</v>
      </c>
      <c r="N894">
        <v>-5.6013820441732894E-3</v>
      </c>
      <c r="O894">
        <v>-5.5529931468494154E-3</v>
      </c>
      <c r="P894">
        <v>-5.535974947528925E-3</v>
      </c>
    </row>
    <row r="895" spans="1:16" x14ac:dyDescent="0.25">
      <c r="A895" s="1">
        <v>892</v>
      </c>
      <c r="B895" s="5">
        <v>-5.0093586635621603E-3</v>
      </c>
      <c r="C895">
        <v>-5.3988981724739354E-3</v>
      </c>
      <c r="D895">
        <v>-6.4605108567141094E-3</v>
      </c>
      <c r="E895" s="5">
        <v>-5.5020602393813702E-3</v>
      </c>
      <c r="F895">
        <v>-5.5732349904098477E-3</v>
      </c>
      <c r="G895">
        <v>-6.0411331452485508E-3</v>
      </c>
      <c r="H895">
        <v>-5.6133905559117786E-3</v>
      </c>
      <c r="I895">
        <v>-6.9266174831803034E-3</v>
      </c>
      <c r="J895">
        <v>-5.9224911839582334E-3</v>
      </c>
      <c r="K895">
        <v>-5.5473266701051736E-3</v>
      </c>
      <c r="L895">
        <v>-5.549337384959812E-3</v>
      </c>
      <c r="M895">
        <v>-5.5734887065388766E-3</v>
      </c>
      <c r="N895">
        <v>-5.6015148398722136E-3</v>
      </c>
      <c r="O895">
        <v>-5.5530081642008126E-3</v>
      </c>
      <c r="P895">
        <v>-5.5359437254035894E-3</v>
      </c>
    </row>
    <row r="896" spans="1:16" x14ac:dyDescent="0.25">
      <c r="A896" s="1">
        <v>893</v>
      </c>
      <c r="B896" s="5">
        <v>-5.0086320207818101E-3</v>
      </c>
      <c r="C896">
        <v>-5.3985409289615026E-3</v>
      </c>
      <c r="D896">
        <v>-6.4623601454155463E-3</v>
      </c>
      <c r="E896" s="5">
        <v>-5.50198169126554E-3</v>
      </c>
      <c r="F896">
        <v>-5.5733985871840412E-3</v>
      </c>
      <c r="G896">
        <v>-6.0417458033130674E-3</v>
      </c>
      <c r="H896">
        <v>-5.6138673074498432E-3</v>
      </c>
      <c r="I896">
        <v>-6.9286933035724229E-3</v>
      </c>
      <c r="J896">
        <v>-5.923442796861458E-3</v>
      </c>
      <c r="K896">
        <v>-5.5473300458938717E-3</v>
      </c>
      <c r="L896">
        <v>-5.549337098716297E-3</v>
      </c>
      <c r="M896">
        <v>-5.5735331291195227E-3</v>
      </c>
      <c r="N896">
        <v>-5.6016476355711378E-3</v>
      </c>
      <c r="O896">
        <v>-5.5530231815522106E-3</v>
      </c>
      <c r="P896">
        <v>-5.5359125183504854E-3</v>
      </c>
    </row>
    <row r="897" spans="1:16" x14ac:dyDescent="0.25">
      <c r="A897" s="1">
        <v>894</v>
      </c>
      <c r="B897" s="5">
        <v>-5.0079059731461002E-3</v>
      </c>
      <c r="C897">
        <v>-5.3981838124719838E-3</v>
      </c>
      <c r="D897">
        <v>-6.4642075123909791E-3</v>
      </c>
      <c r="E897" s="5">
        <v>-5.5019032146040097E-3</v>
      </c>
      <c r="F897">
        <v>-5.5735621839582347E-3</v>
      </c>
      <c r="G897">
        <v>-6.0423584613775823E-3</v>
      </c>
      <c r="H897">
        <v>-5.6143440589879086E-3</v>
      </c>
      <c r="I897">
        <v>-6.9307691239645459E-3</v>
      </c>
      <c r="J897">
        <v>-5.9243944097646844E-3</v>
      </c>
      <c r="K897">
        <v>-5.5473334749591022E-3</v>
      </c>
      <c r="L897">
        <v>-5.5493368125176428E-3</v>
      </c>
      <c r="M897">
        <v>-5.5735775517001679E-3</v>
      </c>
      <c r="N897">
        <v>-5.6017804312700628E-3</v>
      </c>
      <c r="O897">
        <v>-5.5530381989036086E-3</v>
      </c>
      <c r="P897">
        <v>-5.5358813263586982E-3</v>
      </c>
    </row>
    <row r="898" spans="1:16" x14ac:dyDescent="0.25">
      <c r="A898" s="1">
        <v>895</v>
      </c>
      <c r="B898" s="5">
        <v>-5.0071805199036401E-3</v>
      </c>
      <c r="C898">
        <v>-5.3978268229376361E-3</v>
      </c>
      <c r="D898">
        <v>-6.4660529606343498E-3</v>
      </c>
      <c r="E898" s="5">
        <v>-5.5018248095051398E-3</v>
      </c>
      <c r="F898">
        <v>-5.5737257807324282E-3</v>
      </c>
      <c r="G898">
        <v>-6.0429711194420989E-3</v>
      </c>
      <c r="H898">
        <v>-5.6148208105259731E-3</v>
      </c>
      <c r="I898">
        <v>-6.9328449443566654E-3</v>
      </c>
      <c r="J898">
        <v>-5.9253460226679098E-3</v>
      </c>
      <c r="K898">
        <v>-5.5473369571968946E-3</v>
      </c>
      <c r="L898">
        <v>-5.5493365263638399E-3</v>
      </c>
      <c r="M898">
        <v>-5.5736219742808131E-3</v>
      </c>
      <c r="N898">
        <v>-5.6019132269689879E-3</v>
      </c>
      <c r="O898">
        <v>-5.5530532162550066E-3</v>
      </c>
      <c r="P898">
        <v>-5.5358501494173293E-3</v>
      </c>
    </row>
    <row r="899" spans="1:16" x14ac:dyDescent="0.25">
      <c r="A899" s="1">
        <v>896</v>
      </c>
      <c r="B899" s="5">
        <v>-5.0064556603043302E-3</v>
      </c>
      <c r="C899">
        <v>-5.3974699602907777E-3</v>
      </c>
      <c r="D899">
        <v>-6.4678964931333899E-3</v>
      </c>
      <c r="E899" s="5">
        <v>-5.5017464760775204E-3</v>
      </c>
      <c r="F899">
        <v>-5.5738893775066217E-3</v>
      </c>
      <c r="G899">
        <v>-6.0435837775066146E-3</v>
      </c>
      <c r="H899">
        <v>-5.6152975620640368E-3</v>
      </c>
      <c r="I899">
        <v>-6.9349207647487841E-3</v>
      </c>
      <c r="J899">
        <v>-5.9262976355711353E-3</v>
      </c>
      <c r="K899">
        <v>-5.5473404925035323E-3</v>
      </c>
      <c r="L899">
        <v>-5.549336240254877E-3</v>
      </c>
      <c r="M899">
        <v>-5.5736663968614583E-3</v>
      </c>
      <c r="N899">
        <v>-5.6020460226679121E-3</v>
      </c>
      <c r="O899">
        <v>-5.5530682336064046E-3</v>
      </c>
      <c r="P899">
        <v>-5.53581898751549E-3</v>
      </c>
    </row>
    <row r="900" spans="1:16" x14ac:dyDescent="0.25">
      <c r="A900" s="1">
        <v>897</v>
      </c>
      <c r="B900" s="5">
        <v>-5.0057313935993998E-3</v>
      </c>
      <c r="C900">
        <v>-5.3971132244637716E-3</v>
      </c>
      <c r="D900">
        <v>-6.4697381128696278E-3</v>
      </c>
      <c r="E900" s="5">
        <v>-5.5016682144299897E-3</v>
      </c>
      <c r="F900">
        <v>-5.5740529742808152E-3</v>
      </c>
      <c r="G900">
        <v>-6.0441964355711312E-3</v>
      </c>
      <c r="H900">
        <v>-5.6157743136021013E-3</v>
      </c>
      <c r="I900">
        <v>-6.9369965851409053E-3</v>
      </c>
      <c r="J900">
        <v>-5.9272492484743616E-3</v>
      </c>
      <c r="K900">
        <v>-5.5473440807755504E-3</v>
      </c>
      <c r="L900">
        <v>-5.5493359541907454E-3</v>
      </c>
      <c r="M900">
        <v>-5.5737108194421044E-3</v>
      </c>
      <c r="N900">
        <v>-5.6021788183668372E-3</v>
      </c>
      <c r="O900">
        <v>-5.5530832509578026E-3</v>
      </c>
      <c r="P900">
        <v>-5.5357878406422966E-3</v>
      </c>
    </row>
    <row r="901" spans="1:16" x14ac:dyDescent="0.25">
      <c r="A901" s="1">
        <v>898</v>
      </c>
      <c r="B901" s="5">
        <v>-5.0050077190413704E-3</v>
      </c>
      <c r="C901">
        <v>-5.3967566153890253E-3</v>
      </c>
      <c r="D901">
        <v>-6.4715778228184107E-3</v>
      </c>
      <c r="E901" s="5">
        <v>-5.5015900246715996E-3</v>
      </c>
      <c r="F901">
        <v>-5.5742165710550087E-3</v>
      </c>
      <c r="G901">
        <v>-6.0448090936356478E-3</v>
      </c>
      <c r="H901">
        <v>-5.6162510651401659E-3</v>
      </c>
      <c r="I901">
        <v>-6.9390724055330257E-3</v>
      </c>
      <c r="J901">
        <v>-5.928200861377588E-3</v>
      </c>
      <c r="K901">
        <v>-5.5473477219097145E-3</v>
      </c>
      <c r="L901">
        <v>-5.549335668171433E-3</v>
      </c>
      <c r="M901">
        <v>-5.5737552420227479E-3</v>
      </c>
      <c r="N901">
        <v>-5.6023116140657614E-3</v>
      </c>
      <c r="O901">
        <v>-5.5530982683092006E-3</v>
      </c>
      <c r="P901">
        <v>-5.5357567087868853E-3</v>
      </c>
    </row>
    <row r="902" spans="1:16" x14ac:dyDescent="0.25">
      <c r="A902" s="1">
        <v>899</v>
      </c>
      <c r="B902" s="5">
        <v>-5.0042846358840801E-3</v>
      </c>
      <c r="C902">
        <v>-5.3964001329989963E-3</v>
      </c>
      <c r="D902">
        <v>-6.4734156259489148E-3</v>
      </c>
      <c r="E902" s="5">
        <v>-5.5015119069116401E-3</v>
      </c>
      <c r="F902">
        <v>-5.5743801678292022E-3</v>
      </c>
      <c r="G902">
        <v>-6.0454217517001644E-3</v>
      </c>
      <c r="H902">
        <v>-5.6167278166782304E-3</v>
      </c>
      <c r="I902">
        <v>-6.9411482259251469E-3</v>
      </c>
      <c r="J902">
        <v>-5.9291524742808126E-3</v>
      </c>
      <c r="K902">
        <v>-5.5473514158030342E-3</v>
      </c>
      <c r="L902">
        <v>-5.5493353821969293E-3</v>
      </c>
      <c r="M902">
        <v>-5.573799664603394E-3</v>
      </c>
      <c r="N902">
        <v>-5.6024444097646864E-3</v>
      </c>
      <c r="O902">
        <v>-5.5531132856605978E-3</v>
      </c>
      <c r="P902">
        <v>-5.5357255919383924E-3</v>
      </c>
    </row>
    <row r="903" spans="1:16" x14ac:dyDescent="0.25">
      <c r="A903" s="1">
        <v>900</v>
      </c>
      <c r="B903" s="5">
        <v>-5.0035621433826604E-3</v>
      </c>
      <c r="C903">
        <v>-5.3960437772261876E-3</v>
      </c>
      <c r="D903">
        <v>-6.4752515252241684E-3</v>
      </c>
      <c r="E903" s="5">
        <v>-5.50143386125964E-3</v>
      </c>
      <c r="F903">
        <v>-5.5745437646033957E-3</v>
      </c>
      <c r="G903">
        <v>-6.0460344097646793E-3</v>
      </c>
      <c r="H903">
        <v>-5.617204568216295E-3</v>
      </c>
      <c r="I903">
        <v>-6.9432240463172673E-3</v>
      </c>
      <c r="J903">
        <v>-5.9301040871840389E-3</v>
      </c>
      <c r="K903">
        <v>-5.5473551623527583E-3</v>
      </c>
      <c r="L903">
        <v>-5.549335096267225E-3</v>
      </c>
      <c r="M903">
        <v>-5.5738440871840383E-3</v>
      </c>
      <c r="N903">
        <v>-5.6025772054636106E-3</v>
      </c>
      <c r="O903">
        <v>-5.5531283030119958E-3</v>
      </c>
      <c r="P903">
        <v>-5.5356944900859691E-3</v>
      </c>
    </row>
    <row r="904" spans="1:16" x14ac:dyDescent="0.25">
      <c r="A904" s="1">
        <v>901</v>
      </c>
      <c r="B904" s="5">
        <v>-5.0028402407935402E-3</v>
      </c>
      <c r="C904">
        <v>-5.3956875480031556E-3</v>
      </c>
      <c r="D904">
        <v>-6.4770855236010614E-3</v>
      </c>
      <c r="E904" s="5">
        <v>-5.5013558878253396E-3</v>
      </c>
      <c r="F904">
        <v>-5.5747073613775892E-3</v>
      </c>
      <c r="G904">
        <v>-6.0466470678291959E-3</v>
      </c>
      <c r="H904">
        <v>-5.6176813197543604E-3</v>
      </c>
      <c r="I904">
        <v>-6.9452998667093859E-3</v>
      </c>
      <c r="J904">
        <v>-5.9310557000872644E-3</v>
      </c>
      <c r="K904">
        <v>-5.5473589614563759E-3</v>
      </c>
      <c r="L904">
        <v>-5.5493348103823077E-3</v>
      </c>
      <c r="M904">
        <v>-5.5738885097646844E-3</v>
      </c>
      <c r="N904">
        <v>-5.6027100011625357E-3</v>
      </c>
      <c r="O904">
        <v>-5.5531433203633938E-3</v>
      </c>
      <c r="P904">
        <v>-5.5356634032187818E-3</v>
      </c>
    </row>
    <row r="905" spans="1:16" x14ac:dyDescent="0.25">
      <c r="A905" s="1">
        <v>902</v>
      </c>
      <c r="B905" s="5">
        <v>-5.0021189273744401E-3</v>
      </c>
      <c r="C905">
        <v>-5.3953314452624976E-3</v>
      </c>
      <c r="D905">
        <v>-6.4789176240303619E-3</v>
      </c>
      <c r="E905" s="5">
        <v>-5.5012779867187498E-3</v>
      </c>
      <c r="F905">
        <v>-5.5748709581517836E-3</v>
      </c>
      <c r="G905">
        <v>-6.0472597258937116E-3</v>
      </c>
      <c r="H905">
        <v>-5.6181580712924241E-3</v>
      </c>
      <c r="I905">
        <v>-6.9473756871015072E-3</v>
      </c>
      <c r="J905">
        <v>-5.9320073129904907E-3</v>
      </c>
      <c r="K905">
        <v>-5.5473628130115931E-3</v>
      </c>
      <c r="L905">
        <v>-5.5493345245421688E-3</v>
      </c>
      <c r="M905">
        <v>-5.5739329323453287E-3</v>
      </c>
      <c r="N905">
        <v>-5.6028427968614607E-3</v>
      </c>
      <c r="O905">
        <v>-5.5531583377147918E-3</v>
      </c>
      <c r="P905">
        <v>-5.535632331326E-3</v>
      </c>
    </row>
    <row r="906" spans="1:16" x14ac:dyDescent="0.25">
      <c r="A906" s="1">
        <v>903</v>
      </c>
      <c r="B906" s="5">
        <v>-5.0013982023843799E-3</v>
      </c>
      <c r="C906">
        <v>-5.3949754689368648E-3</v>
      </c>
      <c r="D906">
        <v>-6.4807478294567396E-3</v>
      </c>
      <c r="E906" s="5">
        <v>-5.5012001580500803E-3</v>
      </c>
      <c r="F906">
        <v>-5.5750345549259762E-3</v>
      </c>
      <c r="G906">
        <v>-6.0478723839582282E-3</v>
      </c>
      <c r="H906">
        <v>-5.6186348228304886E-3</v>
      </c>
      <c r="I906">
        <v>-6.9494515074936258E-3</v>
      </c>
      <c r="J906">
        <v>-5.9329589258937162E-3</v>
      </c>
      <c r="K906">
        <v>-5.5473667169163993E-3</v>
      </c>
      <c r="L906">
        <v>-5.5493342387467979E-3</v>
      </c>
      <c r="M906">
        <v>-5.573977354925974E-3</v>
      </c>
      <c r="N906">
        <v>-5.6029755925603849E-3</v>
      </c>
      <c r="O906">
        <v>-5.5531733550661898E-3</v>
      </c>
      <c r="P906">
        <v>-5.5356012743968067E-3</v>
      </c>
    </row>
    <row r="907" spans="1:16" x14ac:dyDescent="0.25">
      <c r="A907" s="1">
        <v>904</v>
      </c>
      <c r="B907" s="5">
        <v>-5.0006780650836699E-3</v>
      </c>
      <c r="C907">
        <v>-5.3946196189589542E-3</v>
      </c>
      <c r="D907">
        <v>-6.4825761428187693E-3</v>
      </c>
      <c r="E907" s="5">
        <v>-5.5011224019297896E-3</v>
      </c>
      <c r="F907">
        <v>-5.5751981517001706E-3</v>
      </c>
      <c r="G907">
        <v>-6.0484850420227439E-3</v>
      </c>
      <c r="H907">
        <v>-5.6191115743685531E-3</v>
      </c>
      <c r="I907">
        <v>-6.9515273278857471E-3</v>
      </c>
      <c r="J907">
        <v>-5.9339105387969434E-3</v>
      </c>
      <c r="K907">
        <v>-5.5473706730689819E-3</v>
      </c>
      <c r="L907">
        <v>-5.5493339529961811E-3</v>
      </c>
      <c r="M907">
        <v>-5.5740217775066192E-3</v>
      </c>
      <c r="N907">
        <v>-5.60310838825931E-3</v>
      </c>
      <c r="O907">
        <v>-5.5531883724175878E-3</v>
      </c>
      <c r="P907">
        <v>-5.5355702324203972E-3</v>
      </c>
    </row>
    <row r="908" spans="1:16" x14ac:dyDescent="0.25">
      <c r="A908" s="1">
        <v>905</v>
      </c>
      <c r="B908" s="5">
        <v>-4.9999585147338897E-3</v>
      </c>
      <c r="C908">
        <v>-5.3942638952615097E-3</v>
      </c>
      <c r="D908">
        <v>-6.4844025670489601E-3</v>
      </c>
      <c r="E908" s="5">
        <v>-5.5010447184685902E-3</v>
      </c>
      <c r="F908">
        <v>-5.5753617484743632E-3</v>
      </c>
      <c r="G908">
        <v>-6.0490977000872614E-3</v>
      </c>
      <c r="H908">
        <v>-5.6195883259066177E-3</v>
      </c>
      <c r="I908">
        <v>-6.9536031482778657E-3</v>
      </c>
      <c r="J908">
        <v>-5.934862151700168E-3</v>
      </c>
      <c r="K908">
        <v>-5.5473746813677781E-3</v>
      </c>
      <c r="L908">
        <v>-5.5493336672903116E-3</v>
      </c>
      <c r="M908">
        <v>-5.5740662000872644E-3</v>
      </c>
      <c r="N908">
        <v>-5.6032411839582351E-3</v>
      </c>
      <c r="O908">
        <v>-5.5532033897689858E-3</v>
      </c>
      <c r="P908">
        <v>-5.5355392053859729E-3</v>
      </c>
    </row>
    <row r="909" spans="1:16" x14ac:dyDescent="0.25">
      <c r="A909" s="1">
        <v>906</v>
      </c>
      <c r="B909" s="5">
        <v>-4.99923955059793E-3</v>
      </c>
      <c r="C909">
        <v>-5.3939082977773238E-3</v>
      </c>
      <c r="D909">
        <v>-6.486227105073755E-3</v>
      </c>
      <c r="E909" s="5">
        <v>-5.5009671077773997E-3</v>
      </c>
      <c r="F909">
        <v>-5.5755253452485576E-3</v>
      </c>
      <c r="G909">
        <v>-6.0497103581517763E-3</v>
      </c>
      <c r="H909">
        <v>-5.6200650774446822E-3</v>
      </c>
      <c r="I909">
        <v>-6.955678968669987E-3</v>
      </c>
      <c r="J909">
        <v>-5.9358137646033926E-3</v>
      </c>
      <c r="K909">
        <v>-5.5473787417114591E-3</v>
      </c>
      <c r="L909">
        <v>-5.5493333816291762E-3</v>
      </c>
      <c r="M909">
        <v>-5.5741106226679096E-3</v>
      </c>
      <c r="N909">
        <v>-5.6033739796571592E-3</v>
      </c>
      <c r="O909">
        <v>-5.5532184071203829E-3</v>
      </c>
      <c r="P909">
        <v>-5.5355081932827489E-3</v>
      </c>
    </row>
    <row r="910" spans="1:16" x14ac:dyDescent="0.25">
      <c r="A910" s="1">
        <v>907</v>
      </c>
      <c r="B910" s="5">
        <v>-4.9985211719399299E-3</v>
      </c>
      <c r="C910">
        <v>-5.3935528264392359E-3</v>
      </c>
      <c r="D910">
        <v>-6.4880497598135672E-3</v>
      </c>
      <c r="E910" s="5">
        <v>-5.5008895699673903E-3</v>
      </c>
      <c r="F910">
        <v>-5.5756889420227511E-3</v>
      </c>
      <c r="G910">
        <v>-6.0503230162162929E-3</v>
      </c>
      <c r="H910">
        <v>-5.6205418289827468E-3</v>
      </c>
      <c r="I910">
        <v>-6.9577547890621073E-3</v>
      </c>
      <c r="J910">
        <v>-5.9367653775066198E-3</v>
      </c>
      <c r="K910">
        <v>-5.5473828539989323E-3</v>
      </c>
      <c r="L910">
        <v>-5.549333096012769E-3</v>
      </c>
      <c r="M910">
        <v>-5.5741550452485548E-3</v>
      </c>
      <c r="N910">
        <v>-5.6035067753560843E-3</v>
      </c>
      <c r="O910">
        <v>-5.5532334244717809E-3</v>
      </c>
      <c r="P910">
        <v>-5.5354771960999501E-3</v>
      </c>
    </row>
    <row r="911" spans="1:16" x14ac:dyDescent="0.25">
      <c r="A911" s="1">
        <v>908</v>
      </c>
      <c r="B911" s="5">
        <v>-4.9978033780253197E-3</v>
      </c>
      <c r="C911">
        <v>-5.3931974811801354E-3</v>
      </c>
      <c r="D911">
        <v>-6.4898705341827727E-3</v>
      </c>
      <c r="E911" s="5">
        <v>-5.5008121051499702E-3</v>
      </c>
      <c r="F911">
        <v>-5.5758525387969438E-3</v>
      </c>
      <c r="G911">
        <v>-6.0509356742808086E-3</v>
      </c>
      <c r="H911">
        <v>-5.6210185805208113E-3</v>
      </c>
      <c r="I911">
        <v>-6.9598306094542286E-3</v>
      </c>
      <c r="J911">
        <v>-5.9377169904098453E-3</v>
      </c>
      <c r="K911">
        <v>-5.5473870181293409E-3</v>
      </c>
      <c r="L911">
        <v>-5.5493328104410733E-3</v>
      </c>
      <c r="M911">
        <v>-5.5741994678292E-3</v>
      </c>
      <c r="N911">
        <v>-5.6036395710550094E-3</v>
      </c>
      <c r="O911">
        <v>-5.5532484418231789E-3</v>
      </c>
      <c r="P911">
        <v>-5.5354462138268107E-3</v>
      </c>
    </row>
    <row r="912" spans="1:16" x14ac:dyDescent="0.25">
      <c r="A912" s="1">
        <v>909</v>
      </c>
      <c r="B912" s="5">
        <v>-4.9970861681208198E-3</v>
      </c>
      <c r="C912">
        <v>-5.3928422619329537E-3</v>
      </c>
      <c r="D912">
        <v>-6.491689431089743E-3</v>
      </c>
      <c r="E912" s="5">
        <v>-5.5007347134367899E-3</v>
      </c>
      <c r="F912">
        <v>-5.5760161355711381E-3</v>
      </c>
      <c r="G912">
        <v>-6.0515483323453243E-3</v>
      </c>
      <c r="H912">
        <v>-5.6214953320588758E-3</v>
      </c>
      <c r="I912">
        <v>-6.9619064298463472E-3</v>
      </c>
      <c r="J912">
        <v>-5.9386686033130708E-3</v>
      </c>
      <c r="K912">
        <v>-5.5473912340020665E-3</v>
      </c>
      <c r="L912">
        <v>-5.5493325249140824E-3</v>
      </c>
      <c r="M912">
        <v>-5.5742438904098452E-3</v>
      </c>
      <c r="N912">
        <v>-5.6037723667539344E-3</v>
      </c>
      <c r="O912">
        <v>-5.553263459174577E-3</v>
      </c>
      <c r="P912">
        <v>-5.5354152464525772E-3</v>
      </c>
    </row>
    <row r="913" spans="1:16" x14ac:dyDescent="0.25">
      <c r="A913" s="1">
        <v>910</v>
      </c>
      <c r="B913" s="5">
        <v>-4.9963695414943898E-3</v>
      </c>
      <c r="C913">
        <v>-5.3924871686306759E-3</v>
      </c>
      <c r="D913">
        <v>-6.4935064534368571E-3</v>
      </c>
      <c r="E913" s="5">
        <v>-5.5006573949397302E-3</v>
      </c>
      <c r="F913">
        <v>-5.5761797323453308E-3</v>
      </c>
      <c r="G913">
        <v>-6.052160990409841E-3</v>
      </c>
      <c r="H913">
        <v>-5.6219720835969404E-3</v>
      </c>
      <c r="I913">
        <v>-6.9639822502384693E-3</v>
      </c>
      <c r="J913">
        <v>-5.9396202162162971E-3</v>
      </c>
      <c r="K913">
        <v>-5.5473955015166998E-3</v>
      </c>
      <c r="L913">
        <v>-5.5493322394317849E-3</v>
      </c>
      <c r="M913">
        <v>-5.5742883129904896E-3</v>
      </c>
      <c r="N913">
        <v>-5.6039051624528586E-3</v>
      </c>
      <c r="O913">
        <v>-5.5532784765259741E-3</v>
      </c>
      <c r="P913">
        <v>-5.5353842939665039E-3</v>
      </c>
    </row>
    <row r="914" spans="1:16" x14ac:dyDescent="0.25">
      <c r="A914" s="1">
        <v>911</v>
      </c>
      <c r="B914" s="5">
        <v>-4.9956534974152696E-3</v>
      </c>
      <c r="C914">
        <v>-5.392132201206332E-3</v>
      </c>
      <c r="D914">
        <v>-6.4953216041205106E-3</v>
      </c>
      <c r="E914" s="5">
        <v>-5.5005801497709297E-3</v>
      </c>
      <c r="F914">
        <v>-5.5763433291195251E-3</v>
      </c>
      <c r="G914">
        <v>-6.0527736484743567E-3</v>
      </c>
      <c r="H914">
        <v>-5.6224488351350049E-3</v>
      </c>
      <c r="I914">
        <v>-6.9660580706305897E-3</v>
      </c>
      <c r="J914">
        <v>-5.9405718291195234E-3</v>
      </c>
      <c r="K914">
        <v>-5.5473998205730944E-3</v>
      </c>
      <c r="L914">
        <v>-5.5493319539941712E-3</v>
      </c>
      <c r="M914">
        <v>-5.5743327355711357E-3</v>
      </c>
      <c r="N914">
        <v>-5.6040379581517837E-3</v>
      </c>
      <c r="O914">
        <v>-5.5532934938773721E-3</v>
      </c>
      <c r="P914">
        <v>-5.535353356357858E-3</v>
      </c>
    </row>
    <row r="915" spans="1:16" x14ac:dyDescent="0.25">
      <c r="A915" s="1">
        <v>912</v>
      </c>
      <c r="B915" s="5">
        <v>-4.9949380351539899E-3</v>
      </c>
      <c r="C915">
        <v>-5.3917773595929998E-3</v>
      </c>
      <c r="D915">
        <v>-6.4971348860311364E-3</v>
      </c>
      <c r="E915" s="5">
        <v>-5.5005029780427301E-3</v>
      </c>
      <c r="F915">
        <v>-5.5765069258937186E-3</v>
      </c>
      <c r="G915">
        <v>-6.0533863065388733E-3</v>
      </c>
      <c r="H915">
        <v>-5.6229255866730686E-3</v>
      </c>
      <c r="I915">
        <v>-6.9681338910227101E-3</v>
      </c>
      <c r="J915">
        <v>-5.9415234420227489E-3</v>
      </c>
      <c r="K915">
        <v>-5.5474041910713173E-3</v>
      </c>
      <c r="L915">
        <v>-5.5493316686012284E-3</v>
      </c>
      <c r="M915">
        <v>-5.5743771581517809E-3</v>
      </c>
      <c r="N915">
        <v>-5.6041707538507079E-3</v>
      </c>
      <c r="O915">
        <v>-5.5533085112287701E-3</v>
      </c>
      <c r="P915">
        <v>-5.5353224336159154E-3</v>
      </c>
    </row>
    <row r="916" spans="1:16" x14ac:dyDescent="0.25">
      <c r="A916" s="1">
        <v>913</v>
      </c>
      <c r="B916" s="5">
        <v>-4.9942231539823103E-3</v>
      </c>
      <c r="C916">
        <v>-5.3914226437238042E-3</v>
      </c>
      <c r="D916">
        <v>-6.4989463020532151E-3</v>
      </c>
      <c r="E916" s="5">
        <v>-5.50042587986776E-3</v>
      </c>
      <c r="F916">
        <v>-5.5766705226679121E-3</v>
      </c>
      <c r="G916">
        <v>-6.0539989646033899E-3</v>
      </c>
      <c r="H916">
        <v>-5.6234023382111331E-3</v>
      </c>
      <c r="I916">
        <v>-6.9702097114148296E-3</v>
      </c>
      <c r="J916">
        <v>-5.9424750549259744E-3</v>
      </c>
      <c r="K916">
        <v>-5.5474086129116791E-3</v>
      </c>
      <c r="L916">
        <v>-5.5493313832529478E-3</v>
      </c>
      <c r="M916">
        <v>-5.5744215807324252E-3</v>
      </c>
      <c r="N916">
        <v>-5.6043035495496321E-3</v>
      </c>
      <c r="O916">
        <v>-5.5533235285801681E-3</v>
      </c>
      <c r="P916">
        <v>-5.5352915257299599E-3</v>
      </c>
    </row>
    <row r="917" spans="1:16" x14ac:dyDescent="0.25">
      <c r="A917" s="1">
        <v>914</v>
      </c>
      <c r="B917" s="5">
        <v>-4.9935088531732497E-3</v>
      </c>
      <c r="C917">
        <v>-5.3910680535319173E-3</v>
      </c>
      <c r="D917">
        <v>-6.5007558550653046E-3</v>
      </c>
      <c r="E917" s="5">
        <v>-5.5003488553588597E-3</v>
      </c>
      <c r="F917">
        <v>-5.5768341194421056E-3</v>
      </c>
      <c r="G917">
        <v>-6.0546116226679056E-3</v>
      </c>
      <c r="H917">
        <v>-5.6238790897491977E-3</v>
      </c>
      <c r="I917">
        <v>-6.97228553180695E-3</v>
      </c>
      <c r="J917">
        <v>-5.9434266678292007E-3</v>
      </c>
      <c r="K917">
        <v>-5.547413085994702E-3</v>
      </c>
      <c r="L917">
        <v>-5.5493310979493208E-3</v>
      </c>
      <c r="M917">
        <v>-5.5744660033130713E-3</v>
      </c>
      <c r="N917">
        <v>-5.604436345248558E-3</v>
      </c>
      <c r="O917">
        <v>-5.5533385459315661E-3</v>
      </c>
      <c r="P917">
        <v>-5.5352606326892918E-3</v>
      </c>
    </row>
    <row r="918" spans="1:16" x14ac:dyDescent="0.25">
      <c r="A918" s="1">
        <v>915</v>
      </c>
      <c r="B918" s="5">
        <v>-4.9927951320011196E-3</v>
      </c>
      <c r="C918">
        <v>-5.3907135889505603E-3</v>
      </c>
      <c r="D918">
        <v>-6.5025635479400322E-3</v>
      </c>
      <c r="E918" s="5">
        <v>-5.50027190462912E-3</v>
      </c>
      <c r="F918">
        <v>-5.5769977162162991E-3</v>
      </c>
      <c r="G918">
        <v>-6.0552242807324214E-3</v>
      </c>
      <c r="H918">
        <v>-5.6243558412872631E-3</v>
      </c>
      <c r="I918">
        <v>-6.9743613521990712E-3</v>
      </c>
      <c r="J918">
        <v>-5.9443782807324262E-3</v>
      </c>
      <c r="K918">
        <v>-5.5474176102211555E-3</v>
      </c>
      <c r="L918">
        <v>-5.5493308126903333E-3</v>
      </c>
      <c r="M918">
        <v>-5.5745104258937157E-3</v>
      </c>
      <c r="N918">
        <v>-5.6045691409474822E-3</v>
      </c>
      <c r="O918">
        <v>-5.5533535632829641E-3</v>
      </c>
      <c r="P918">
        <v>-5.5352297544832172E-3</v>
      </c>
    </row>
    <row r="919" spans="1:16" x14ac:dyDescent="0.25">
      <c r="A919" s="1">
        <v>916</v>
      </c>
      <c r="B919" s="5">
        <v>-4.99208198974145E-3</v>
      </c>
      <c r="C919">
        <v>-5.390359249913E-3</v>
      </c>
      <c r="D919">
        <v>-6.5043693835441308E-3</v>
      </c>
      <c r="E919" s="5">
        <v>-5.5001950277918802E-3</v>
      </c>
      <c r="F919">
        <v>-5.5771613129904926E-3</v>
      </c>
      <c r="G919">
        <v>-6.055836938796938E-3</v>
      </c>
      <c r="H919">
        <v>-5.6248325928253276E-3</v>
      </c>
      <c r="I919">
        <v>-6.9764371725911899E-3</v>
      </c>
      <c r="J919">
        <v>-5.9453298936356517E-3</v>
      </c>
      <c r="K919">
        <v>-5.5474221854920382E-3</v>
      </c>
      <c r="L919">
        <v>-5.5493305274759768E-3</v>
      </c>
      <c r="M919">
        <v>-5.5745548484743617E-3</v>
      </c>
      <c r="N919">
        <v>-5.6047019366464064E-3</v>
      </c>
      <c r="O919">
        <v>-5.5533685806343621E-3</v>
      </c>
      <c r="P919">
        <v>-5.535198891101053E-3</v>
      </c>
    </row>
    <row r="920" spans="1:16" x14ac:dyDescent="0.25">
      <c r="A920" s="1">
        <v>917</v>
      </c>
      <c r="B920" s="5">
        <v>-4.9913694256710399E-3</v>
      </c>
      <c r="C920">
        <v>-5.3900050363525484E-3</v>
      </c>
      <c r="D920">
        <v>-6.506173364738444E-3</v>
      </c>
      <c r="E920" s="5">
        <v>-5.5001182249607098E-3</v>
      </c>
      <c r="F920">
        <v>-5.5773249097646862E-3</v>
      </c>
      <c r="G920">
        <v>-6.0564495968614537E-3</v>
      </c>
      <c r="H920">
        <v>-5.6253093443633922E-3</v>
      </c>
      <c r="I920">
        <v>-6.9785129929833094E-3</v>
      </c>
      <c r="J920">
        <v>-5.946281506538878E-3</v>
      </c>
      <c r="K920">
        <v>-5.5474268117085583E-3</v>
      </c>
      <c r="L920">
        <v>-5.5493302423062392E-3</v>
      </c>
      <c r="M920">
        <v>-5.5745992710550061E-3</v>
      </c>
      <c r="N920">
        <v>-5.6048347323453306E-3</v>
      </c>
      <c r="O920">
        <v>-5.5533835979857593E-3</v>
      </c>
      <c r="P920">
        <v>-5.535168042532128E-3</v>
      </c>
    </row>
    <row r="921" spans="1:16" x14ac:dyDescent="0.25">
      <c r="A921" s="1">
        <v>918</v>
      </c>
      <c r="B921" s="5">
        <v>-4.9906574390679199E-3</v>
      </c>
      <c r="C921">
        <v>-5.3896509482025696E-3</v>
      </c>
      <c r="D921">
        <v>-6.5079754943779388E-3</v>
      </c>
      <c r="E921" s="5">
        <v>-5.5000414962494398E-3</v>
      </c>
      <c r="F921">
        <v>-5.5774885065388814E-3</v>
      </c>
      <c r="G921">
        <v>-6.0570622549259703E-3</v>
      </c>
      <c r="H921">
        <v>-5.6257860959014567E-3</v>
      </c>
      <c r="I921">
        <v>-6.9805888133754324E-3</v>
      </c>
      <c r="J921">
        <v>-5.9472331194421026E-3</v>
      </c>
      <c r="K921">
        <v>-5.547431488772174E-3</v>
      </c>
      <c r="L921">
        <v>-5.5493299571811134E-3</v>
      </c>
      <c r="M921">
        <v>-5.5746436936356513E-3</v>
      </c>
      <c r="N921">
        <v>-5.6049675280442574E-3</v>
      </c>
      <c r="O921">
        <v>-5.5533986153371573E-3</v>
      </c>
      <c r="P921">
        <v>-5.535137208765778E-3</v>
      </c>
    </row>
    <row r="922" spans="1:16" x14ac:dyDescent="0.25">
      <c r="A922" s="1">
        <v>919</v>
      </c>
      <c r="B922" s="5">
        <v>-4.9899460292113802E-3</v>
      </c>
      <c r="C922">
        <v>-5.389296985396471E-3</v>
      </c>
      <c r="D922">
        <v>-6.5097757753117304E-3</v>
      </c>
      <c r="E922" s="5">
        <v>-5.4999648417721498E-3</v>
      </c>
      <c r="F922">
        <v>-5.5776521033130732E-3</v>
      </c>
      <c r="G922">
        <v>-6.057674912990486E-3</v>
      </c>
      <c r="H922">
        <v>-5.6262628474395213E-3</v>
      </c>
      <c r="I922">
        <v>-6.982664633767551E-3</v>
      </c>
      <c r="J922">
        <v>-5.9481847323453289E-3</v>
      </c>
      <c r="K922">
        <v>-5.5474362165845569E-3</v>
      </c>
      <c r="L922">
        <v>-5.5493296721005848E-3</v>
      </c>
      <c r="M922">
        <v>-5.5746881162162974E-3</v>
      </c>
      <c r="N922">
        <v>-5.6051003237431807E-3</v>
      </c>
      <c r="O922">
        <v>-5.5534136326885553E-3</v>
      </c>
      <c r="P922">
        <v>-5.5351063897913534E-3</v>
      </c>
    </row>
    <row r="923" spans="1:16" x14ac:dyDescent="0.25">
      <c r="A923" s="1">
        <v>920</v>
      </c>
      <c r="B923" s="5">
        <v>-4.9892351953819596E-3</v>
      </c>
      <c r="C923">
        <v>-5.3889431478677113E-3</v>
      </c>
      <c r="D923">
        <v>-6.5115742103830834E-3</v>
      </c>
      <c r="E923" s="5">
        <v>-5.4998882616431304E-3</v>
      </c>
      <c r="F923">
        <v>-5.5778157000872667E-3</v>
      </c>
      <c r="G923">
        <v>-6.0582875710550026E-3</v>
      </c>
      <c r="H923">
        <v>-5.6267395989775858E-3</v>
      </c>
      <c r="I923">
        <v>-6.9847404541596722E-3</v>
      </c>
      <c r="J923">
        <v>-5.9491363452485553E-3</v>
      </c>
      <c r="K923">
        <v>-5.5474409950476188E-3</v>
      </c>
      <c r="L923">
        <v>-5.5493293870646446E-3</v>
      </c>
      <c r="M923">
        <v>-5.5747325387969417E-3</v>
      </c>
      <c r="N923">
        <v>-5.6052331194421058E-3</v>
      </c>
      <c r="O923">
        <v>-5.5534286500399533E-3</v>
      </c>
      <c r="P923">
        <v>-5.535075585598211E-3</v>
      </c>
    </row>
    <row r="924" spans="1:16" x14ac:dyDescent="0.25">
      <c r="A924" s="1">
        <v>921</v>
      </c>
      <c r="B924" s="5">
        <v>-4.9885249368614203E-3</v>
      </c>
      <c r="C924">
        <v>-5.3885894355497916E-3</v>
      </c>
      <c r="D924">
        <v>-6.5133708024294494E-3</v>
      </c>
      <c r="E924" s="5">
        <v>-5.4998117559769601E-3</v>
      </c>
      <c r="F924">
        <v>-5.5779792968614602E-3</v>
      </c>
      <c r="G924">
        <v>-6.0589002291195184E-3</v>
      </c>
      <c r="H924">
        <v>-5.6272163505156486E-3</v>
      </c>
      <c r="I924">
        <v>-6.9868162745517909E-3</v>
      </c>
      <c r="J924">
        <v>-5.9500879581517807E-3</v>
      </c>
      <c r="K924">
        <v>-5.5474458240634718E-3</v>
      </c>
      <c r="L924">
        <v>-5.5493291020732843E-3</v>
      </c>
      <c r="M924">
        <v>-5.574776961377587E-3</v>
      </c>
      <c r="N924">
        <v>-5.6053659151410308E-3</v>
      </c>
      <c r="O924">
        <v>-5.5534436673913496E-3</v>
      </c>
      <c r="P924">
        <v>-5.5350447961757202E-3</v>
      </c>
    </row>
    <row r="925" spans="1:16" x14ac:dyDescent="0.25">
      <c r="A925" s="1">
        <v>922</v>
      </c>
      <c r="B925" s="5">
        <v>-4.9878152529327698E-3</v>
      </c>
      <c r="C925">
        <v>-5.3882358483762598E-3</v>
      </c>
      <c r="D925">
        <v>-6.5151655542824479E-3</v>
      </c>
      <c r="E925" s="5">
        <v>-5.4997353248884403E-3</v>
      </c>
      <c r="F925">
        <v>-5.5781428936356537E-3</v>
      </c>
      <c r="G925">
        <v>-6.059512887184035E-3</v>
      </c>
      <c r="H925">
        <v>-5.627693102053714E-3</v>
      </c>
      <c r="I925">
        <v>-6.9888920949439113E-3</v>
      </c>
      <c r="J925">
        <v>-5.9510395710550062E-3</v>
      </c>
      <c r="K925">
        <v>-5.547450703534477E-3</v>
      </c>
      <c r="L925">
        <v>-5.5493288171264907E-3</v>
      </c>
      <c r="M925">
        <v>-5.5748213839582322E-3</v>
      </c>
      <c r="N925">
        <v>-5.605498710839955E-3</v>
      </c>
      <c r="O925">
        <v>-5.5534586847427476E-3</v>
      </c>
      <c r="P925">
        <v>-5.5350140215132586E-3</v>
      </c>
    </row>
    <row r="926" spans="1:16" x14ac:dyDescent="0.25">
      <c r="A926" s="1">
        <v>923</v>
      </c>
      <c r="B926" s="5">
        <v>-4.98710614288025E-3</v>
      </c>
      <c r="C926">
        <v>-5.387882386280715E-3</v>
      </c>
      <c r="D926">
        <v>-6.5169584687679201E-3</v>
      </c>
      <c r="E926" s="5">
        <v>-5.4996589684926196E-3</v>
      </c>
      <c r="F926">
        <v>-5.578306490409848E-3</v>
      </c>
      <c r="G926">
        <v>-6.0601255452485507E-3</v>
      </c>
      <c r="H926">
        <v>-5.6281698535917794E-3</v>
      </c>
      <c r="I926">
        <v>-6.9909679153360308E-3</v>
      </c>
      <c r="J926">
        <v>-5.9519911839582334E-3</v>
      </c>
      <c r="K926">
        <v>-5.5474556333632227E-3</v>
      </c>
      <c r="L926">
        <v>-5.5493285322242552E-3</v>
      </c>
      <c r="M926">
        <v>-5.5748658065388774E-3</v>
      </c>
      <c r="N926">
        <v>-5.6056315065388801E-3</v>
      </c>
      <c r="O926">
        <v>-5.5534737020941456E-3</v>
      </c>
      <c r="P926">
        <v>-5.5349832616002166E-3</v>
      </c>
    </row>
    <row r="927" spans="1:16" x14ac:dyDescent="0.25">
      <c r="A927" s="1">
        <v>924</v>
      </c>
      <c r="B927" s="5">
        <v>-4.9863976059893299E-3</v>
      </c>
      <c r="C927">
        <v>-5.3875290491968023E-3</v>
      </c>
      <c r="D927">
        <v>-6.518749548705907E-3</v>
      </c>
      <c r="E927" s="5">
        <v>-5.4995826869048197E-3</v>
      </c>
      <c r="F927">
        <v>-5.5784700871840407E-3</v>
      </c>
      <c r="G927">
        <v>-6.0607382033130656E-3</v>
      </c>
      <c r="H927">
        <v>-5.6286466051298431E-3</v>
      </c>
      <c r="I927">
        <v>-6.9930437357281529E-3</v>
      </c>
      <c r="J927">
        <v>-5.9529427968614589E-3</v>
      </c>
      <c r="K927">
        <v>-5.5474606134524995E-3</v>
      </c>
      <c r="L927">
        <v>-5.5493282473665657E-3</v>
      </c>
      <c r="M927">
        <v>-5.5749102291195226E-3</v>
      </c>
      <c r="N927">
        <v>-5.6057643022378052E-3</v>
      </c>
      <c r="O927">
        <v>-5.5534887194455436E-3</v>
      </c>
      <c r="P927">
        <v>-5.5349525164259923E-3</v>
      </c>
    </row>
    <row r="928" spans="1:16" x14ac:dyDescent="0.25">
      <c r="A928" s="1">
        <v>925</v>
      </c>
      <c r="B928" s="5">
        <v>-4.9856896415467001E-3</v>
      </c>
      <c r="C928">
        <v>-5.3871758370582128E-3</v>
      </c>
      <c r="D928">
        <v>-6.5205387969106956E-3</v>
      </c>
      <c r="E928" s="5">
        <v>-5.4995064802405898E-3</v>
      </c>
      <c r="F928">
        <v>-5.578633683958235E-3</v>
      </c>
      <c r="G928">
        <v>-6.061350861377583E-3</v>
      </c>
      <c r="H928">
        <v>-5.6291233566679076E-3</v>
      </c>
      <c r="I928">
        <v>-6.9951195561202707E-3</v>
      </c>
      <c r="J928">
        <v>-5.9538944097646844E-3</v>
      </c>
      <c r="K928">
        <v>-5.5474656437053379E-3</v>
      </c>
      <c r="L928">
        <v>-5.5493279625534126E-3</v>
      </c>
      <c r="M928">
        <v>-5.5749546517001678E-3</v>
      </c>
      <c r="N928">
        <v>-5.6058970979367293E-3</v>
      </c>
      <c r="O928">
        <v>-5.5535037367969416E-3</v>
      </c>
      <c r="P928">
        <v>-5.5349217859799946E-3</v>
      </c>
    </row>
    <row r="929" spans="1:16" x14ac:dyDescent="0.25">
      <c r="A929" s="1">
        <v>926</v>
      </c>
      <c r="B929" s="5">
        <v>-4.9849822488403101E-3</v>
      </c>
      <c r="C929">
        <v>-5.3868227497986827E-3</v>
      </c>
      <c r="D929">
        <v>-6.5223262161908119E-3</v>
      </c>
      <c r="E929" s="5">
        <v>-5.4994303486157296E-3</v>
      </c>
      <c r="F929">
        <v>-5.5787972807324294E-3</v>
      </c>
      <c r="G929">
        <v>-6.0619635194420988E-3</v>
      </c>
      <c r="H929">
        <v>-5.6296001082059722E-3</v>
      </c>
      <c r="I929">
        <v>-6.9971953765123928E-3</v>
      </c>
      <c r="J929">
        <v>-5.9548460226679098E-3</v>
      </c>
      <c r="K929">
        <v>-5.5474707240249837E-3</v>
      </c>
      <c r="L929">
        <v>-5.5493276777847864E-3</v>
      </c>
      <c r="M929">
        <v>-5.574999074280813E-3</v>
      </c>
      <c r="N929">
        <v>-5.6060298936356544E-3</v>
      </c>
      <c r="O929">
        <v>-5.5535187541483396E-3</v>
      </c>
      <c r="P929">
        <v>-5.5348910702516458E-3</v>
      </c>
    </row>
    <row r="930" spans="1:16" x14ac:dyDescent="0.25">
      <c r="A930" s="1">
        <v>927</v>
      </c>
      <c r="B930" s="5">
        <v>-4.9842754271592904E-3</v>
      </c>
      <c r="C930">
        <v>-5.3864697873519931E-3</v>
      </c>
      <c r="D930">
        <v>-6.5241118093490426E-3</v>
      </c>
      <c r="E930" s="5">
        <v>-5.4993542921462904E-3</v>
      </c>
      <c r="F930">
        <v>-5.578960877506622E-3</v>
      </c>
      <c r="G930">
        <v>-6.0625761775066154E-3</v>
      </c>
      <c r="H930">
        <v>-5.6300768597440376E-3</v>
      </c>
      <c r="I930">
        <v>-6.9992711969045114E-3</v>
      </c>
      <c r="J930">
        <v>-5.9557976355711362E-3</v>
      </c>
      <c r="K930">
        <v>-5.5474758543149179E-3</v>
      </c>
      <c r="L930">
        <v>-5.5493273930606749E-3</v>
      </c>
      <c r="M930">
        <v>-5.5750434968614582E-3</v>
      </c>
      <c r="N930">
        <v>-5.6061626893345786E-3</v>
      </c>
      <c r="O930">
        <v>-5.5535337714997376E-3</v>
      </c>
      <c r="P930">
        <v>-5.5348603692303711E-3</v>
      </c>
    </row>
    <row r="931" spans="1:16" x14ac:dyDescent="0.25">
      <c r="A931" s="1">
        <v>928</v>
      </c>
      <c r="B931" s="5">
        <v>-4.9835691757940098E-3</v>
      </c>
      <c r="C931">
        <v>-5.3861169496519853E-3</v>
      </c>
      <c r="D931">
        <v>-6.5258955791824566E-3</v>
      </c>
      <c r="E931" s="5">
        <v>-5.4992783109485896E-3</v>
      </c>
      <c r="F931">
        <v>-5.5791244742808164E-3</v>
      </c>
      <c r="G931">
        <v>-6.0631888355711311E-3</v>
      </c>
      <c r="H931">
        <v>-5.6305536112821021E-3</v>
      </c>
      <c r="I931">
        <v>-7.0013470172966327E-3</v>
      </c>
      <c r="J931">
        <v>-5.9567492484743616E-3</v>
      </c>
      <c r="K931">
        <v>-5.5474810344788242E-3</v>
      </c>
      <c r="L931">
        <v>-5.5493271083810686E-3</v>
      </c>
      <c r="M931">
        <v>-5.5750879194421026E-3</v>
      </c>
      <c r="N931">
        <v>-5.6062954850335037E-3</v>
      </c>
      <c r="O931">
        <v>-5.5535487888511356E-3</v>
      </c>
      <c r="P931">
        <v>-5.5348296829056129E-3</v>
      </c>
    </row>
    <row r="932" spans="1:16" x14ac:dyDescent="0.25">
      <c r="A932" s="1">
        <v>929</v>
      </c>
      <c r="B932" s="5">
        <v>-4.98286349403606E-3</v>
      </c>
      <c r="C932">
        <v>-5.3857642366325299E-3</v>
      </c>
      <c r="D932">
        <v>-6.5276775284824071E-3</v>
      </c>
      <c r="E932" s="5">
        <v>-5.4992024051391799E-3</v>
      </c>
      <c r="F932">
        <v>-5.5792880710550082E-3</v>
      </c>
      <c r="G932">
        <v>-6.0638014936356469E-3</v>
      </c>
      <c r="H932">
        <v>-5.6310303628201667E-3</v>
      </c>
      <c r="I932">
        <v>-7.0034228376887513E-3</v>
      </c>
      <c r="J932">
        <v>-5.9577008613775871E-3</v>
      </c>
      <c r="K932">
        <v>-5.5474862644206155E-3</v>
      </c>
      <c r="L932">
        <v>-5.5493268237459571E-3</v>
      </c>
      <c r="M932">
        <v>-5.5751323420227487E-3</v>
      </c>
      <c r="N932">
        <v>-5.6064282807324279E-3</v>
      </c>
      <c r="O932">
        <v>-5.5535638062025336E-3</v>
      </c>
      <c r="P932">
        <v>-5.534799011266819E-3</v>
      </c>
    </row>
    <row r="933" spans="1:16" x14ac:dyDescent="0.25">
      <c r="A933" s="1">
        <v>930</v>
      </c>
      <c r="B933" s="5">
        <v>-4.98215838117825E-3</v>
      </c>
      <c r="C933">
        <v>-5.3854116482275572E-3</v>
      </c>
      <c r="D933">
        <v>-6.5294576600345546E-3</v>
      </c>
      <c r="E933" s="5">
        <v>-5.4991265748348802E-3</v>
      </c>
      <c r="F933">
        <v>-5.5794516678292034E-3</v>
      </c>
      <c r="G933">
        <v>-6.0644141517001626E-3</v>
      </c>
      <c r="H933">
        <v>-5.6315071143582304E-3</v>
      </c>
      <c r="I933">
        <v>-7.0054986580808734E-3</v>
      </c>
      <c r="J933">
        <v>-5.9586524742808126E-3</v>
      </c>
      <c r="K933">
        <v>-5.5474915440444214E-3</v>
      </c>
      <c r="L933">
        <v>-5.54932653915533E-3</v>
      </c>
      <c r="M933">
        <v>-5.575176764603393E-3</v>
      </c>
      <c r="N933">
        <v>-5.6065610764313529E-3</v>
      </c>
      <c r="O933">
        <v>-5.5535788235539316E-3</v>
      </c>
      <c r="P933">
        <v>-5.534768354303451E-3</v>
      </c>
    </row>
    <row r="934" spans="1:16" x14ac:dyDescent="0.25">
      <c r="A934" s="1">
        <v>931</v>
      </c>
      <c r="B934" s="5">
        <v>-4.9814538365145896E-3</v>
      </c>
      <c r="C934">
        <v>-5.3850591843710334E-3</v>
      </c>
      <c r="D934">
        <v>-6.5312359766188802E-3</v>
      </c>
      <c r="E934" s="5">
        <v>-5.4990508201527401E-3</v>
      </c>
      <c r="F934">
        <v>-5.5796152646033961E-3</v>
      </c>
      <c r="G934">
        <v>-6.0650268097646792E-3</v>
      </c>
      <c r="H934">
        <v>-5.6319838658962949E-3</v>
      </c>
      <c r="I934">
        <v>-7.0075744784729964E-3</v>
      </c>
      <c r="J934">
        <v>-5.9596040871840398E-3</v>
      </c>
      <c r="K934">
        <v>-5.5474968732546169E-3</v>
      </c>
      <c r="L934">
        <v>-5.5493262546091769E-3</v>
      </c>
      <c r="M934">
        <v>-5.5752211871840391E-3</v>
      </c>
      <c r="N934">
        <v>-5.606693872130278E-3</v>
      </c>
      <c r="O934">
        <v>-5.5535938409053296E-3</v>
      </c>
      <c r="P934">
        <v>-5.5347377120049781E-3</v>
      </c>
    </row>
    <row r="935" spans="1:16" x14ac:dyDescent="0.25">
      <c r="A935" s="1">
        <v>932</v>
      </c>
      <c r="B935" s="5">
        <v>-4.9807498593402904E-3</v>
      </c>
      <c r="C935">
        <v>-5.3847068449969773E-3</v>
      </c>
      <c r="D935">
        <v>-6.533012481009696E-3</v>
      </c>
      <c r="E935" s="5">
        <v>-5.4989751412100902E-3</v>
      </c>
      <c r="F935">
        <v>-5.5797788613775904E-3</v>
      </c>
      <c r="G935">
        <v>-6.0656394678291958E-3</v>
      </c>
      <c r="H935">
        <v>-5.6324606174343586E-3</v>
      </c>
      <c r="I935">
        <v>-7.0096502988651142E-3</v>
      </c>
      <c r="J935">
        <v>-5.9605557000872644E-3</v>
      </c>
      <c r="K935">
        <v>-5.5475022519557498E-3</v>
      </c>
      <c r="L935">
        <v>-5.5493259701074873E-3</v>
      </c>
      <c r="M935">
        <v>-5.5752656097646826E-3</v>
      </c>
      <c r="N935">
        <v>-5.6068266678292022E-3</v>
      </c>
      <c r="O935">
        <v>-5.5536088582567268E-3</v>
      </c>
      <c r="P935">
        <v>-5.5347070843608801E-3</v>
      </c>
    </row>
    <row r="936" spans="1:16" x14ac:dyDescent="0.25">
      <c r="A936" s="1">
        <v>933</v>
      </c>
      <c r="B936" s="5">
        <v>-4.9800464489518003E-3</v>
      </c>
      <c r="C936">
        <v>-5.3843546300394573E-3</v>
      </c>
      <c r="D936">
        <v>-6.5347871759756692E-3</v>
      </c>
      <c r="E936" s="5">
        <v>-5.4988995381244996E-3</v>
      </c>
      <c r="F936">
        <v>-5.5799424581517831E-3</v>
      </c>
      <c r="G936">
        <v>-6.0662521258937124E-3</v>
      </c>
      <c r="H936">
        <v>-5.632937368972424E-3</v>
      </c>
      <c r="I936">
        <v>-7.0117261192572354E-3</v>
      </c>
      <c r="J936">
        <v>-5.9615073129904907E-3</v>
      </c>
      <c r="K936">
        <v>-5.5475076800526211E-3</v>
      </c>
      <c r="L936">
        <v>-5.5493256856502492E-3</v>
      </c>
      <c r="M936">
        <v>-5.5753100323453287E-3</v>
      </c>
      <c r="N936">
        <v>-5.6069594635281272E-3</v>
      </c>
      <c r="O936">
        <v>-5.5536238756081248E-3</v>
      </c>
      <c r="P936">
        <v>-5.5346764713606481E-3</v>
      </c>
    </row>
    <row r="937" spans="1:16" x14ac:dyDescent="0.25">
      <c r="A937" s="1">
        <v>934</v>
      </c>
      <c r="B937" s="5">
        <v>-4.9793436046467396E-3</v>
      </c>
      <c r="C937">
        <v>-5.3840025394325851E-3</v>
      </c>
      <c r="D937">
        <v>-6.5365600642798231E-3</v>
      </c>
      <c r="E937" s="5">
        <v>-5.4988240110138099E-3</v>
      </c>
      <c r="F937">
        <v>-5.5801060549259766E-3</v>
      </c>
      <c r="G937">
        <v>-6.0668647839582281E-3</v>
      </c>
      <c r="H937">
        <v>-5.6334141205104894E-3</v>
      </c>
      <c r="I937">
        <v>-7.0138019396493523E-3</v>
      </c>
      <c r="J937">
        <v>-5.9624589258937171E-3</v>
      </c>
      <c r="K937">
        <v>-5.5475131574502356E-3</v>
      </c>
      <c r="L937">
        <v>-5.5493254012374546E-3</v>
      </c>
      <c r="M937">
        <v>-5.5753544549259739E-3</v>
      </c>
      <c r="N937">
        <v>-5.6070922592270523E-3</v>
      </c>
      <c r="O937">
        <v>-5.5536388929595228E-3</v>
      </c>
      <c r="P937">
        <v>-5.5346458729937809E-3</v>
      </c>
    </row>
    <row r="938" spans="1:16" x14ac:dyDescent="0.25">
      <c r="A938" s="1">
        <v>935</v>
      </c>
      <c r="B938" s="5">
        <v>-4.9786413257239502E-3</v>
      </c>
      <c r="C938">
        <v>-5.383650573110515E-3</v>
      </c>
      <c r="D938">
        <v>-6.5383311486795614E-3</v>
      </c>
      <c r="E938" s="5">
        <v>-5.4987485599960898E-3</v>
      </c>
      <c r="F938">
        <v>-5.5802696517001701E-3</v>
      </c>
      <c r="G938">
        <v>-6.0674774420227447E-3</v>
      </c>
      <c r="H938">
        <v>-5.6338908720485531E-3</v>
      </c>
      <c r="I938">
        <v>-7.0158777600414753E-3</v>
      </c>
      <c r="J938">
        <v>-5.9634105387969417E-3</v>
      </c>
      <c r="K938">
        <v>-5.5475186840538279E-3</v>
      </c>
      <c r="L938">
        <v>-5.5493251168690916E-3</v>
      </c>
      <c r="M938">
        <v>-5.5753988775066191E-3</v>
      </c>
      <c r="N938">
        <v>-5.6072250549259756E-3</v>
      </c>
      <c r="O938">
        <v>-5.5536539103109208E-3</v>
      </c>
      <c r="P938">
        <v>-5.5346152892497887E-3</v>
      </c>
    </row>
    <row r="939" spans="1:16" x14ac:dyDescent="0.25">
      <c r="A939" s="1">
        <v>936</v>
      </c>
      <c r="B939" s="5">
        <v>-4.97793961148346E-3</v>
      </c>
      <c r="C939">
        <v>-5.3832987310074559E-3</v>
      </c>
      <c r="D939">
        <v>-6.5401004319266777E-3</v>
      </c>
      <c r="E939" s="5">
        <v>-5.4986731851897003E-3</v>
      </c>
      <c r="F939">
        <v>-5.5804332484743636E-3</v>
      </c>
      <c r="G939">
        <v>-6.0680901000872596E-3</v>
      </c>
      <c r="H939">
        <v>-5.6343676235866176E-3</v>
      </c>
      <c r="I939">
        <v>-7.0179535804335948E-3</v>
      </c>
      <c r="J939">
        <v>-5.964362151700168E-3</v>
      </c>
      <c r="K939">
        <v>-5.5475242597688434E-3</v>
      </c>
      <c r="L939">
        <v>-5.5493248325451531E-3</v>
      </c>
      <c r="M939">
        <v>-5.5754433000872643E-3</v>
      </c>
      <c r="N939">
        <v>-5.6073578506249024E-3</v>
      </c>
      <c r="O939">
        <v>-5.5536689276623188E-3</v>
      </c>
      <c r="P939">
        <v>-5.5345847201181929E-3</v>
      </c>
    </row>
    <row r="940" spans="1:16" x14ac:dyDescent="0.25">
      <c r="A940" s="1">
        <v>937</v>
      </c>
      <c r="B940" s="5">
        <v>-4.9772384612264998E-3</v>
      </c>
      <c r="C940">
        <v>-5.3829470130576564E-3</v>
      </c>
      <c r="D940">
        <v>-6.5418679167673736E-3</v>
      </c>
      <c r="E940" s="5">
        <v>-5.4985978867132298E-3</v>
      </c>
      <c r="F940">
        <v>-5.5805968452485571E-3</v>
      </c>
      <c r="G940">
        <v>-6.0687027581517762E-3</v>
      </c>
      <c r="H940">
        <v>-5.6348443751246821E-3</v>
      </c>
      <c r="I940">
        <v>-7.0200294008257169E-3</v>
      </c>
      <c r="J940">
        <v>-5.9653137646033944E-3</v>
      </c>
      <c r="K940">
        <v>-5.5475298845009315E-3</v>
      </c>
      <c r="L940">
        <v>-5.5493245482656226E-3</v>
      </c>
      <c r="M940">
        <v>-5.5754877226679104E-3</v>
      </c>
      <c r="N940">
        <v>-5.6074906463238266E-3</v>
      </c>
      <c r="O940">
        <v>-5.5536839450137168E-3</v>
      </c>
      <c r="P940">
        <v>-5.5345541655885226E-3</v>
      </c>
    </row>
    <row r="941" spans="1:16" x14ac:dyDescent="0.25">
      <c r="A941" s="1">
        <v>938</v>
      </c>
      <c r="B941" s="5">
        <v>-4.9765378742554897E-3</v>
      </c>
      <c r="C941">
        <v>-5.3825954191954106E-3</v>
      </c>
      <c r="D941">
        <v>-6.5436336059422704E-3</v>
      </c>
      <c r="E941" s="5">
        <v>-5.4985226646855397E-3</v>
      </c>
      <c r="F941">
        <v>-5.5807604420227506E-3</v>
      </c>
      <c r="G941">
        <v>-6.0693154162162928E-3</v>
      </c>
      <c r="H941">
        <v>-5.6353211266627467E-3</v>
      </c>
      <c r="I941">
        <v>-7.0221052212178347E-3</v>
      </c>
      <c r="J941">
        <v>-5.9662653775066198E-3</v>
      </c>
      <c r="K941">
        <v>-5.5475355581559721E-3</v>
      </c>
      <c r="L941">
        <v>-5.5493242640304941E-3</v>
      </c>
      <c r="M941">
        <v>-5.5755321452485547E-3</v>
      </c>
      <c r="N941">
        <v>-5.6076234420227508E-3</v>
      </c>
      <c r="O941">
        <v>-5.5536989623651148E-3</v>
      </c>
      <c r="P941">
        <v>-5.5345236256503184E-3</v>
      </c>
    </row>
    <row r="942" spans="1:16" x14ac:dyDescent="0.25">
      <c r="A942" s="1">
        <v>939</v>
      </c>
      <c r="B942" s="5">
        <v>-4.9758378498740603E-3</v>
      </c>
      <c r="C942">
        <v>-5.3822439493550686E-3</v>
      </c>
      <c r="D942">
        <v>-6.5453975021864206E-3</v>
      </c>
      <c r="E942" s="5">
        <v>-5.4984475192257597E-3</v>
      </c>
      <c r="F942">
        <v>-5.580924038796945E-3</v>
      </c>
      <c r="G942">
        <v>-6.0699280742808094E-3</v>
      </c>
      <c r="H942">
        <v>-5.6357978782008112E-3</v>
      </c>
      <c r="I942">
        <v>-7.0241810416099551E-3</v>
      </c>
      <c r="J942">
        <v>-5.9672169904098453E-3</v>
      </c>
      <c r="K942">
        <v>-5.5475412806400446E-3</v>
      </c>
      <c r="L942">
        <v>-5.5493239798397563E-3</v>
      </c>
      <c r="M942">
        <v>-5.5755765678291999E-3</v>
      </c>
      <c r="N942">
        <v>-5.607756237721675E-3</v>
      </c>
      <c r="O942">
        <v>-5.553713979716512E-3</v>
      </c>
      <c r="P942">
        <v>-5.5344931002931294E-3</v>
      </c>
    </row>
    <row r="943" spans="1:16" x14ac:dyDescent="0.25">
      <c r="A943" s="1">
        <v>940</v>
      </c>
      <c r="B943" s="5">
        <v>-4.9751383873869902E-3</v>
      </c>
      <c r="C943">
        <v>-5.3818926034710137E-3</v>
      </c>
      <c r="D943">
        <v>-6.5471596082293301E-3</v>
      </c>
      <c r="E943" s="5">
        <v>-5.4983724504532603E-3</v>
      </c>
      <c r="F943">
        <v>-5.5810876355711376E-3</v>
      </c>
      <c r="G943">
        <v>-6.0705407323453251E-3</v>
      </c>
      <c r="H943">
        <v>-5.6362746297388758E-3</v>
      </c>
      <c r="I943">
        <v>-7.0262568620020746E-3</v>
      </c>
      <c r="J943">
        <v>-5.9681686033130716E-3</v>
      </c>
      <c r="K943">
        <v>-5.5475470518594697E-3</v>
      </c>
      <c r="L943">
        <v>-5.549323695693398E-3</v>
      </c>
      <c r="M943">
        <v>-5.5756209904098452E-3</v>
      </c>
      <c r="N943">
        <v>-5.6078890334206009E-3</v>
      </c>
      <c r="O943">
        <v>-5.55372899706791E-3</v>
      </c>
      <c r="P943">
        <v>-5.5344625895065178E-3</v>
      </c>
    </row>
    <row r="944" spans="1:16" x14ac:dyDescent="0.25">
      <c r="A944" s="1">
        <v>941</v>
      </c>
      <c r="B944" s="5">
        <v>-4.97443948610027E-3</v>
      </c>
      <c r="C944">
        <v>-5.3815413814776889E-3</v>
      </c>
      <c r="D944">
        <v>-6.5489199267949631E-3</v>
      </c>
      <c r="E944" s="5">
        <v>-5.4982974584876802E-3</v>
      </c>
      <c r="F944">
        <v>-5.5812512323453311E-3</v>
      </c>
      <c r="G944">
        <v>-6.0711533904098409E-3</v>
      </c>
      <c r="H944">
        <v>-5.6367513812769403E-3</v>
      </c>
      <c r="I944">
        <v>-7.0283326823941967E-3</v>
      </c>
      <c r="J944">
        <v>-5.9691202162162971E-3</v>
      </c>
      <c r="K944">
        <v>-5.5475528717207484E-3</v>
      </c>
      <c r="L944">
        <v>-5.5493234115914104E-3</v>
      </c>
      <c r="M944">
        <v>-5.5756654129904904E-3</v>
      </c>
      <c r="N944">
        <v>-5.6080218291195251E-3</v>
      </c>
      <c r="O944">
        <v>-5.553744014419308E-3</v>
      </c>
      <c r="P944">
        <v>-5.5344320932800518E-3</v>
      </c>
    </row>
    <row r="945" spans="1:16" x14ac:dyDescent="0.25">
      <c r="A945" s="1">
        <v>942</v>
      </c>
      <c r="B945" s="5">
        <v>-4.9737411453210801E-3</v>
      </c>
      <c r="C945">
        <v>-5.381190283309573E-3</v>
      </c>
      <c r="D945">
        <v>-6.5506784606017606E-3</v>
      </c>
      <c r="E945" s="5">
        <v>-5.4982225434489201E-3</v>
      </c>
      <c r="F945">
        <v>-5.5814148291195246E-3</v>
      </c>
      <c r="G945">
        <v>-6.0717660484743566E-3</v>
      </c>
      <c r="H945">
        <v>-5.6372281328150049E-3</v>
      </c>
      <c r="I945">
        <v>-7.0304085027863162E-3</v>
      </c>
      <c r="J945">
        <v>-5.9700718291195226E-3</v>
      </c>
      <c r="K945">
        <v>-5.5475587401306306E-3</v>
      </c>
      <c r="L945">
        <v>-5.5493231275337814E-3</v>
      </c>
      <c r="M945">
        <v>-5.5757098355711356E-3</v>
      </c>
      <c r="N945">
        <v>-5.6081546248184493E-3</v>
      </c>
      <c r="O945">
        <v>-5.553759031770706E-3</v>
      </c>
      <c r="P945">
        <v>-5.5344016116033118E-3</v>
      </c>
    </row>
    <row r="946" spans="1:16" x14ac:dyDescent="0.25">
      <c r="A946" s="1">
        <v>943</v>
      </c>
      <c r="B946" s="5">
        <v>-4.97304336435776E-3</v>
      </c>
      <c r="C946">
        <v>-5.3808393089011947E-3</v>
      </c>
      <c r="D946">
        <v>-6.5524352123626567E-3</v>
      </c>
      <c r="E946" s="5">
        <v>-5.4981477054571503E-3</v>
      </c>
      <c r="F946">
        <v>-5.5815784258937181E-3</v>
      </c>
      <c r="G946">
        <v>-6.0723787065388732E-3</v>
      </c>
      <c r="H946">
        <v>-5.6377048843530694E-3</v>
      </c>
      <c r="I946">
        <v>-7.0324843231784366E-3</v>
      </c>
      <c r="J946">
        <v>-5.9710234420227489E-3</v>
      </c>
      <c r="K946">
        <v>-5.5475646569960379E-3</v>
      </c>
      <c r="L946">
        <v>-5.5493228435205006E-3</v>
      </c>
      <c r="M946">
        <v>-5.5757542581517808E-3</v>
      </c>
      <c r="N946">
        <v>-5.6082874205173753E-3</v>
      </c>
      <c r="O946">
        <v>-5.5537740491221031E-3</v>
      </c>
      <c r="P946">
        <v>-5.5343711444658886E-3</v>
      </c>
    </row>
    <row r="947" spans="1:16" x14ac:dyDescent="0.25">
      <c r="A947" s="1">
        <v>944</v>
      </c>
      <c r="B947" s="5">
        <v>-4.97234614251983E-3</v>
      </c>
      <c r="C947">
        <v>-5.3804884581871272E-3</v>
      </c>
      <c r="D947">
        <v>-6.5541901847850879E-3</v>
      </c>
      <c r="E947" s="5">
        <v>-5.4980729446327996E-3</v>
      </c>
      <c r="F947">
        <v>-5.5817420226679116E-3</v>
      </c>
      <c r="G947">
        <v>-6.072991364603389E-3</v>
      </c>
      <c r="H947">
        <v>-5.6381816358911339E-3</v>
      </c>
      <c r="I947">
        <v>-7.0345601435705578E-3</v>
      </c>
      <c r="J947">
        <v>-5.9719750549259744E-3</v>
      </c>
      <c r="K947">
        <v>-5.5475706222241385E-3</v>
      </c>
      <c r="L947">
        <v>-5.5493225595515594E-3</v>
      </c>
      <c r="M947">
        <v>-5.575798680732426E-3</v>
      </c>
      <c r="N947">
        <v>-5.6084202162162986E-3</v>
      </c>
      <c r="O947">
        <v>-5.5537890664735011E-3</v>
      </c>
      <c r="P947">
        <v>-5.5343406918573826E-3</v>
      </c>
    </row>
    <row r="948" spans="1:16" x14ac:dyDescent="0.25">
      <c r="A948" s="1">
        <v>945</v>
      </c>
      <c r="B948" s="5">
        <v>-4.9716494791180003E-3</v>
      </c>
      <c r="C948">
        <v>-5.3801377311019968E-3</v>
      </c>
      <c r="D948">
        <v>-6.5559433805710077E-3</v>
      </c>
      <c r="E948" s="5">
        <v>-5.4979982610965398E-3</v>
      </c>
      <c r="F948">
        <v>-5.5819056194421051E-3</v>
      </c>
      <c r="G948">
        <v>-6.0736040226679064E-3</v>
      </c>
      <c r="H948">
        <v>-5.6386583874291976E-3</v>
      </c>
      <c r="I948">
        <v>-7.0366359639626782E-3</v>
      </c>
      <c r="J948">
        <v>-5.9729266678291999E-3</v>
      </c>
      <c r="K948">
        <v>-5.5475766357222997E-3</v>
      </c>
      <c r="L948">
        <v>-5.5493222756269464E-3</v>
      </c>
      <c r="M948">
        <v>-5.5758431033130704E-3</v>
      </c>
      <c r="N948">
        <v>-5.6085530119152236E-3</v>
      </c>
      <c r="O948">
        <v>-5.5538040838248991E-3</v>
      </c>
      <c r="P948">
        <v>-5.5343102537674018E-3</v>
      </c>
    </row>
    <row r="949" spans="1:16" x14ac:dyDescent="0.25">
      <c r="A949" s="1">
        <v>946</v>
      </c>
      <c r="B949" s="5">
        <v>-4.97095337346414E-3</v>
      </c>
      <c r="C949">
        <v>-5.379787127580464E-3</v>
      </c>
      <c r="D949">
        <v>-6.557694802416904E-3</v>
      </c>
      <c r="E949" s="5">
        <v>-5.4979236549693496E-3</v>
      </c>
      <c r="F949">
        <v>-5.5820692162162986E-3</v>
      </c>
      <c r="G949">
        <v>-6.0742166807324213E-3</v>
      </c>
      <c r="H949">
        <v>-5.6391351389672622E-3</v>
      </c>
      <c r="I949">
        <v>-7.0387117843547968E-3</v>
      </c>
      <c r="J949">
        <v>-5.9738782807324262E-3</v>
      </c>
      <c r="K949">
        <v>-5.5475826973980956E-3</v>
      </c>
      <c r="L949">
        <v>-5.5493219917466504E-3</v>
      </c>
      <c r="M949">
        <v>-5.5758875258937156E-3</v>
      </c>
      <c r="N949">
        <v>-5.6086858076141487E-3</v>
      </c>
      <c r="O949">
        <v>-5.5538191011762971E-3</v>
      </c>
      <c r="P949">
        <v>-5.5342798301855666E-3</v>
      </c>
    </row>
    <row r="950" spans="1:16" x14ac:dyDescent="0.25">
      <c r="A950" s="1">
        <v>947</v>
      </c>
      <c r="B950" s="5">
        <v>-4.9702578248712898E-3</v>
      </c>
      <c r="C950">
        <v>-5.379436647557247E-3</v>
      </c>
      <c r="D950">
        <v>-6.5594444530138107E-3</v>
      </c>
      <c r="E950" s="5">
        <v>-5.4978491263724403E-3</v>
      </c>
      <c r="F950">
        <v>-5.582232812990493E-3</v>
      </c>
      <c r="G950">
        <v>-6.0748293387969379E-3</v>
      </c>
      <c r="H950">
        <v>-5.6396118905053267E-3</v>
      </c>
      <c r="I950">
        <v>-7.0407876047469163E-3</v>
      </c>
      <c r="J950">
        <v>-5.9748298936356534E-3</v>
      </c>
      <c r="K950">
        <v>-5.5475888071593003E-3</v>
      </c>
      <c r="L950">
        <v>-5.5493217079106644E-3</v>
      </c>
      <c r="M950">
        <v>-5.5759319484743608E-3</v>
      </c>
      <c r="N950">
        <v>-5.6088186033130738E-3</v>
      </c>
      <c r="O950">
        <v>-5.5538341185276943E-3</v>
      </c>
      <c r="P950">
        <v>-5.5342494211015076E-3</v>
      </c>
    </row>
    <row r="951" spans="1:16" x14ac:dyDescent="0.25">
      <c r="A951" s="1">
        <v>948</v>
      </c>
      <c r="B951" s="5">
        <v>-4.9695628326536598E-3</v>
      </c>
      <c r="C951">
        <v>-5.3790862909671019E-3</v>
      </c>
      <c r="D951">
        <v>-6.5611923350473184E-3</v>
      </c>
      <c r="E951" s="5">
        <v>-5.4977746754272796E-3</v>
      </c>
      <c r="F951">
        <v>-5.5823964097646856E-3</v>
      </c>
      <c r="G951">
        <v>-6.0754419968614536E-3</v>
      </c>
      <c r="H951">
        <v>-5.6400886420433912E-3</v>
      </c>
      <c r="I951">
        <v>-7.0428634251390376E-3</v>
      </c>
      <c r="J951">
        <v>-5.9757815065388771E-3</v>
      </c>
      <c r="K951">
        <v>-5.5475949649139381E-3</v>
      </c>
      <c r="L951">
        <v>-5.549321424118972E-3</v>
      </c>
      <c r="M951">
        <v>-5.575976371055006E-3</v>
      </c>
      <c r="N951">
        <v>-5.608951399011998E-3</v>
      </c>
      <c r="O951">
        <v>-5.5538491358790932E-3</v>
      </c>
      <c r="P951">
        <v>-5.5342190265048634E-3</v>
      </c>
    </row>
    <row r="952" spans="1:16" x14ac:dyDescent="0.25">
      <c r="A952" s="1">
        <v>949</v>
      </c>
      <c r="B952" s="5">
        <v>-4.9688683961266302E-3</v>
      </c>
      <c r="C952">
        <v>-5.3787360577448361E-3</v>
      </c>
      <c r="D952">
        <v>-6.5629384511975966E-3</v>
      </c>
      <c r="E952" s="5">
        <v>-5.4977003022556497E-3</v>
      </c>
      <c r="F952">
        <v>-5.58256000653888E-3</v>
      </c>
      <c r="G952">
        <v>-6.0760546549259702E-3</v>
      </c>
      <c r="H952">
        <v>-5.6405653935814567E-3</v>
      </c>
      <c r="I952">
        <v>-7.044939245531158E-3</v>
      </c>
      <c r="J952">
        <v>-5.9767331194421026E-3</v>
      </c>
      <c r="K952">
        <v>-5.5476011705701978E-3</v>
      </c>
      <c r="L952">
        <v>-5.549321140371568E-3</v>
      </c>
      <c r="M952">
        <v>-5.5760207936356512E-3</v>
      </c>
      <c r="N952">
        <v>-5.609084194710923E-3</v>
      </c>
      <c r="O952">
        <v>-5.5538641532304912E-3</v>
      </c>
      <c r="P952">
        <v>-5.5341886463852828E-3</v>
      </c>
    </row>
    <row r="953" spans="1:16" x14ac:dyDescent="0.25">
      <c r="A953" s="1">
        <v>950</v>
      </c>
      <c r="B953" s="5">
        <v>-4.9681745146067198E-3</v>
      </c>
      <c r="C953">
        <v>-5.3783859478252994E-3</v>
      </c>
      <c r="D953">
        <v>-6.5646828041393971E-3</v>
      </c>
      <c r="E953" s="5">
        <v>-5.49762600697955E-3</v>
      </c>
      <c r="F953">
        <v>-5.5827236033130726E-3</v>
      </c>
      <c r="G953">
        <v>-6.0766673129904868E-3</v>
      </c>
      <c r="H953">
        <v>-5.6410421451195212E-3</v>
      </c>
      <c r="I953">
        <v>-7.0470150659232766E-3</v>
      </c>
      <c r="J953">
        <v>-5.9776847323453298E-3</v>
      </c>
      <c r="K953">
        <v>-5.5476074240364947E-3</v>
      </c>
      <c r="L953">
        <v>-5.5493208566684393E-3</v>
      </c>
      <c r="M953">
        <v>-5.5760652162162956E-3</v>
      </c>
      <c r="N953">
        <v>-5.6092169904098481E-3</v>
      </c>
      <c r="O953">
        <v>-5.5538791705818883E-3</v>
      </c>
      <c r="P953">
        <v>-5.534158280732426E-3</v>
      </c>
    </row>
    <row r="954" spans="1:16" x14ac:dyDescent="0.25">
      <c r="A954" s="1">
        <v>951</v>
      </c>
      <c r="B954" s="5">
        <v>-4.9674811874116298E-3</v>
      </c>
      <c r="C954">
        <v>-5.3780359611433834E-3</v>
      </c>
      <c r="D954">
        <v>-6.566425396542076E-3</v>
      </c>
      <c r="E954" s="5">
        <v>-5.4975517897212804E-3</v>
      </c>
      <c r="F954">
        <v>-5.582887200087267E-3</v>
      </c>
      <c r="G954">
        <v>-6.0772799710550017E-3</v>
      </c>
      <c r="H954">
        <v>-5.6415188966575857E-3</v>
      </c>
      <c r="I954">
        <v>-7.0490908863153987E-3</v>
      </c>
      <c r="J954">
        <v>-5.9786363452485553E-3</v>
      </c>
      <c r="K954">
        <v>-5.5476137252214496E-3</v>
      </c>
      <c r="L954">
        <v>-5.5493205730095772E-3</v>
      </c>
      <c r="M954">
        <v>-5.5761096387969417E-3</v>
      </c>
      <c r="N954">
        <v>-5.6093497861087723E-3</v>
      </c>
      <c r="O954">
        <v>-5.5538941879332863E-3</v>
      </c>
      <c r="P954">
        <v>-5.5341279295359628E-3</v>
      </c>
    </row>
    <row r="955" spans="1:16" x14ac:dyDescent="0.25">
      <c r="A955" s="1">
        <v>952</v>
      </c>
      <c r="B955" s="5">
        <v>-4.9667884138602002E-3</v>
      </c>
      <c r="C955">
        <v>-5.3776860976340376E-3</v>
      </c>
      <c r="D955">
        <v>-6.5681662310696004E-3</v>
      </c>
      <c r="E955" s="5">
        <v>-5.4974776506033904E-3</v>
      </c>
      <c r="F955">
        <v>-5.5830507968614596E-3</v>
      </c>
      <c r="G955">
        <v>-6.0778926291195183E-3</v>
      </c>
      <c r="H955">
        <v>-5.6419956481956503E-3</v>
      </c>
      <c r="I955">
        <v>-7.0511667067075182E-3</v>
      </c>
      <c r="J955">
        <v>-5.9795879581517808E-3</v>
      </c>
      <c r="K955">
        <v>-5.5476200740338967E-3</v>
      </c>
      <c r="L955">
        <v>-5.5493202893949706E-3</v>
      </c>
      <c r="M955">
        <v>-5.5761540613775869E-3</v>
      </c>
      <c r="N955">
        <v>-5.6094825818076956E-3</v>
      </c>
      <c r="O955">
        <v>-5.5539092052846843E-3</v>
      </c>
      <c r="P955">
        <v>-5.5340975927855706E-3</v>
      </c>
    </row>
    <row r="956" spans="1:16" x14ac:dyDescent="0.25">
      <c r="A956" s="1">
        <v>953</v>
      </c>
      <c r="B956" s="5">
        <v>-4.9660961932724602E-3</v>
      </c>
      <c r="C956">
        <v>-5.3773363572322489E-3</v>
      </c>
      <c r="D956">
        <v>-6.5699053103805668E-3</v>
      </c>
      <c r="E956" s="5">
        <v>-5.4974035897487001E-3</v>
      </c>
      <c r="F956">
        <v>-5.583214393635654E-3</v>
      </c>
      <c r="G956">
        <v>-6.078505287184034E-3</v>
      </c>
      <c r="H956">
        <v>-5.642472399733714E-3</v>
      </c>
      <c r="I956">
        <v>-7.0532425270996386E-3</v>
      </c>
      <c r="J956">
        <v>-5.9805395710550071E-3</v>
      </c>
      <c r="K956">
        <v>-5.5476264703828706E-3</v>
      </c>
      <c r="L956">
        <v>-5.5493200058246098E-3</v>
      </c>
      <c r="M956">
        <v>-5.5761984839582321E-3</v>
      </c>
      <c r="N956">
        <v>-5.6096153775066224E-3</v>
      </c>
      <c r="O956">
        <v>-5.5539242226360823E-3</v>
      </c>
      <c r="P956">
        <v>-5.5340672704709392E-3</v>
      </c>
    </row>
    <row r="957" spans="1:16" x14ac:dyDescent="0.25">
      <c r="A957" s="1">
        <v>954</v>
      </c>
      <c r="B957" s="5">
        <v>-4.9654045249695397E-3</v>
      </c>
      <c r="C957">
        <v>-5.376986739873052E-3</v>
      </c>
      <c r="D957">
        <v>-6.5716426371282147E-3</v>
      </c>
      <c r="E957" s="5">
        <v>-5.4973296072803202E-3</v>
      </c>
      <c r="F957">
        <v>-5.5833779904098466E-3</v>
      </c>
      <c r="G957">
        <v>-6.0791179452485506E-3</v>
      </c>
      <c r="H957">
        <v>-5.6429491512717776E-3</v>
      </c>
      <c r="I957">
        <v>-7.055318347491759E-3</v>
      </c>
      <c r="J957">
        <v>-5.9814911839582334E-3</v>
      </c>
      <c r="K957">
        <v>-5.5476329141776158E-3</v>
      </c>
      <c r="L957">
        <v>-5.5493197222984828E-3</v>
      </c>
      <c r="M957">
        <v>-5.5762429065388773E-3</v>
      </c>
      <c r="N957">
        <v>-5.6097481732055466E-3</v>
      </c>
      <c r="O957">
        <v>-5.5539392399874786E-3</v>
      </c>
      <c r="P957">
        <v>-5.534036962581766E-3</v>
      </c>
    </row>
    <row r="958" spans="1:16" x14ac:dyDescent="0.25">
      <c r="A958" s="1">
        <v>955</v>
      </c>
      <c r="B958" s="5">
        <v>-4.9647134082737498E-3</v>
      </c>
      <c r="C958">
        <v>-5.3766372454915213E-3</v>
      </c>
      <c r="D958">
        <v>-6.5733782139604374E-3</v>
      </c>
      <c r="E958" s="5">
        <v>-5.4972557033216201E-3</v>
      </c>
      <c r="F958">
        <v>-5.583541587184041E-3</v>
      </c>
      <c r="G958">
        <v>-6.0797306033130672E-3</v>
      </c>
      <c r="H958">
        <v>-5.643425902809843E-3</v>
      </c>
      <c r="I958">
        <v>-7.0573941678838776E-3</v>
      </c>
      <c r="J958">
        <v>-5.982442796861458E-3</v>
      </c>
      <c r="K958">
        <v>-5.547639405327578E-3</v>
      </c>
      <c r="L958">
        <v>-5.5493194388165808E-3</v>
      </c>
      <c r="M958">
        <v>-5.5762873291195234E-3</v>
      </c>
      <c r="N958">
        <v>-5.6098809689044708E-3</v>
      </c>
      <c r="O958">
        <v>-5.5539542573388766E-3</v>
      </c>
      <c r="P958">
        <v>-5.5340066691077607E-3</v>
      </c>
    </row>
    <row r="959" spans="1:16" x14ac:dyDescent="0.25">
      <c r="A959" s="1">
        <v>956</v>
      </c>
      <c r="B959" s="5">
        <v>-4.9640228425085501E-3</v>
      </c>
      <c r="C959">
        <v>-5.3762878740227886E-3</v>
      </c>
      <c r="D959">
        <v>-6.575112043519799E-3</v>
      </c>
      <c r="E959" s="5">
        <v>-5.4971818779962298E-3</v>
      </c>
      <c r="F959">
        <v>-5.5837051839582354E-3</v>
      </c>
      <c r="G959">
        <v>-6.080343261377583E-3</v>
      </c>
      <c r="H959">
        <v>-5.6439026543479076E-3</v>
      </c>
      <c r="I959">
        <v>-7.0594699882760006E-3</v>
      </c>
      <c r="J959">
        <v>-5.9833944097646844E-3</v>
      </c>
      <c r="K959">
        <v>-5.5476459437424006E-3</v>
      </c>
      <c r="L959">
        <v>-5.5493191553788934E-3</v>
      </c>
      <c r="M959">
        <v>-5.5763317517001677E-3</v>
      </c>
      <c r="N959">
        <v>-5.6100137646033967E-3</v>
      </c>
      <c r="O959">
        <v>-5.5539692746902746E-3</v>
      </c>
      <c r="P959">
        <v>-5.5339763900386398E-3</v>
      </c>
    </row>
    <row r="960" spans="1:16" x14ac:dyDescent="0.25">
      <c r="A960" s="1">
        <v>957</v>
      </c>
      <c r="B960" s="5">
        <v>-4.96333282699852E-3</v>
      </c>
      <c r="C960">
        <v>-5.3759386254020221E-3</v>
      </c>
      <c r="D960">
        <v>-6.5768441284435398E-3</v>
      </c>
      <c r="E960" s="5">
        <v>-5.4971081314280704E-3</v>
      </c>
      <c r="F960">
        <v>-5.583868780732428E-3</v>
      </c>
      <c r="G960">
        <v>-6.0809559194420987E-3</v>
      </c>
      <c r="H960">
        <v>-5.6443794058859721E-3</v>
      </c>
      <c r="I960">
        <v>-7.0615458086681192E-3</v>
      </c>
      <c r="J960">
        <v>-5.9843460226679107E-3</v>
      </c>
      <c r="K960">
        <v>-5.5476525293319629E-3</v>
      </c>
      <c r="L960">
        <v>-5.5493188719854094E-3</v>
      </c>
      <c r="M960">
        <v>-5.5763761742808129E-3</v>
      </c>
      <c r="N960">
        <v>-5.6101465603023209E-3</v>
      </c>
      <c r="O960">
        <v>-5.5539842920416726E-3</v>
      </c>
      <c r="P960">
        <v>-5.5339461253641337E-3</v>
      </c>
    </row>
    <row r="961" spans="1:16" x14ac:dyDescent="0.25">
      <c r="A961" s="1">
        <v>958</v>
      </c>
      <c r="B961" s="5">
        <v>-4.9626433610694002E-3</v>
      </c>
      <c r="C961">
        <v>-5.3755894995644394E-3</v>
      </c>
      <c r="D961">
        <v>-6.578574471363602E-3</v>
      </c>
      <c r="E961" s="5">
        <v>-5.4970344637413201E-3</v>
      </c>
      <c r="F961">
        <v>-5.5840323775066224E-3</v>
      </c>
      <c r="G961">
        <v>-6.0815685775066136E-3</v>
      </c>
      <c r="H961">
        <v>-5.6448561574240367E-3</v>
      </c>
      <c r="I961">
        <v>-7.0636216290602379E-3</v>
      </c>
      <c r="J961">
        <v>-5.9852976355711362E-3</v>
      </c>
      <c r="K961">
        <v>-5.5476591620063223E-3</v>
      </c>
      <c r="L961">
        <v>-5.5493185886361183E-3</v>
      </c>
      <c r="M961">
        <v>-5.5764205968614573E-3</v>
      </c>
      <c r="N961">
        <v>-5.6102793560012451E-3</v>
      </c>
      <c r="O961">
        <v>-5.5539993093930706E-3</v>
      </c>
      <c r="P961">
        <v>-5.5339158750739772E-3</v>
      </c>
    </row>
    <row r="962" spans="1:16" x14ac:dyDescent="0.25">
      <c r="A962" s="1">
        <v>959</v>
      </c>
      <c r="B962" s="5">
        <v>-4.9619544440480702E-3</v>
      </c>
      <c r="C962">
        <v>-5.3752404964452997E-3</v>
      </c>
      <c r="D962">
        <v>-6.580303074906633E-3</v>
      </c>
      <c r="E962" s="5">
        <v>-5.4969608750604498E-3</v>
      </c>
      <c r="F962">
        <v>-5.584195974280815E-3</v>
      </c>
      <c r="G962">
        <v>-6.0821812355711311E-3</v>
      </c>
      <c r="H962">
        <v>-5.6453329089621012E-3</v>
      </c>
      <c r="I962">
        <v>-7.0656974494523609E-3</v>
      </c>
      <c r="J962">
        <v>-5.9862492484743617E-3</v>
      </c>
      <c r="K962">
        <v>-5.5476658416757241E-3</v>
      </c>
      <c r="L962">
        <v>-5.5493183053310106E-3</v>
      </c>
      <c r="M962">
        <v>-5.5764650194421034E-3</v>
      </c>
      <c r="N962">
        <v>-5.6104121517001702E-3</v>
      </c>
      <c r="O962">
        <v>-5.5540143267444704E-3</v>
      </c>
      <c r="P962">
        <v>-5.5338856391579207E-3</v>
      </c>
    </row>
    <row r="963" spans="1:16" x14ac:dyDescent="0.25">
      <c r="A963" s="1">
        <v>960</v>
      </c>
      <c r="B963" s="5">
        <v>-4.9612660752625399E-3</v>
      </c>
      <c r="C963">
        <v>-5.3748916159799143E-3</v>
      </c>
      <c r="D963">
        <v>-6.5820299416940028E-3</v>
      </c>
      <c r="E963" s="5">
        <v>-5.4968873655101801E-3</v>
      </c>
      <c r="F963">
        <v>-5.5843595710550094E-3</v>
      </c>
      <c r="G963">
        <v>-6.0827938936356477E-3</v>
      </c>
      <c r="H963">
        <v>-5.6458096605001657E-3</v>
      </c>
      <c r="I963">
        <v>-7.0677732698444804E-3</v>
      </c>
      <c r="J963">
        <v>-5.9872008613775871E-3</v>
      </c>
      <c r="K963">
        <v>-5.5476725682506575E-3</v>
      </c>
      <c r="L963">
        <v>-5.5493180220700768E-3</v>
      </c>
      <c r="M963">
        <v>-5.5765094420227477E-3</v>
      </c>
      <c r="N963">
        <v>-5.6105449473990952E-3</v>
      </c>
      <c r="O963">
        <v>-5.5540293440958684E-3</v>
      </c>
      <c r="P963">
        <v>-5.533855417605719E-3</v>
      </c>
    </row>
    <row r="964" spans="1:16" x14ac:dyDescent="0.25">
      <c r="A964" s="1">
        <v>961</v>
      </c>
      <c r="B964" s="5">
        <v>-4.9605782540419396E-3</v>
      </c>
      <c r="C964">
        <v>-5.3745428581036328E-3</v>
      </c>
      <c r="D964">
        <v>-6.5837550743418159E-3</v>
      </c>
      <c r="E964" s="5">
        <v>-5.4968139352155497E-3</v>
      </c>
      <c r="F964">
        <v>-5.584523167829202E-3</v>
      </c>
      <c r="G964">
        <v>-6.0834065517001634E-3</v>
      </c>
      <c r="H964">
        <v>-5.6462864120382303E-3</v>
      </c>
      <c r="I964">
        <v>-7.0698490902366016E-3</v>
      </c>
      <c r="J964">
        <v>-5.9881524742808126E-3</v>
      </c>
      <c r="K964">
        <v>-5.547679341641772E-3</v>
      </c>
      <c r="L964">
        <v>-5.5493177388533047E-3</v>
      </c>
      <c r="M964">
        <v>-5.5765538646033938E-3</v>
      </c>
      <c r="N964">
        <v>-5.6106777430980194E-3</v>
      </c>
      <c r="O964">
        <v>-5.5540443614472646E-3</v>
      </c>
      <c r="P964">
        <v>-5.5338252104071397E-3</v>
      </c>
    </row>
    <row r="965" spans="1:16" x14ac:dyDescent="0.25">
      <c r="A965" s="1">
        <v>962</v>
      </c>
      <c r="B965" s="5">
        <v>-4.9598909797165603E-3</v>
      </c>
      <c r="C965">
        <v>-5.3741942227518609E-3</v>
      </c>
      <c r="D965">
        <v>-6.5854784754609264E-3</v>
      </c>
      <c r="E965" s="5">
        <v>-5.4967405843018204E-3</v>
      </c>
      <c r="F965">
        <v>-5.5846867646033964E-3</v>
      </c>
      <c r="G965">
        <v>-6.08401920976468E-3</v>
      </c>
      <c r="H965">
        <v>-5.6467631635762957E-3</v>
      </c>
      <c r="I965">
        <v>-7.0719249106287203E-3</v>
      </c>
      <c r="J965">
        <v>-5.9891040871840389E-3</v>
      </c>
      <c r="K965">
        <v>-5.5476861617599583E-3</v>
      </c>
      <c r="L965">
        <v>-5.5493174556806848E-3</v>
      </c>
      <c r="M965">
        <v>-5.576598287184039E-3</v>
      </c>
      <c r="N965">
        <v>-5.6108105387969436E-3</v>
      </c>
      <c r="O965">
        <v>-5.5540593787986627E-3</v>
      </c>
      <c r="P965">
        <v>-5.5337950175519592E-3</v>
      </c>
    </row>
    <row r="966" spans="1:16" x14ac:dyDescent="0.25">
      <c r="A966" s="1">
        <v>963</v>
      </c>
      <c r="B966" s="5">
        <v>-4.95920425161779E-3</v>
      </c>
      <c r="C966">
        <v>-5.373845709860034E-3</v>
      </c>
      <c r="D966">
        <v>-6.5872001476569488E-3</v>
      </c>
      <c r="E966" s="5">
        <v>-5.4966673128945698E-3</v>
      </c>
      <c r="F966">
        <v>-5.5848503613775899E-3</v>
      </c>
      <c r="G966">
        <v>-6.0846318678291957E-3</v>
      </c>
      <c r="H966">
        <v>-5.6472399151143594E-3</v>
      </c>
      <c r="I966">
        <v>-7.0740007310208424E-3</v>
      </c>
      <c r="J966">
        <v>-5.9900557000872653E-3</v>
      </c>
      <c r="K966">
        <v>-5.5476930285162877E-3</v>
      </c>
      <c r="L966">
        <v>-5.5493171725522058E-3</v>
      </c>
      <c r="M966">
        <v>-5.5766427097646842E-3</v>
      </c>
      <c r="N966">
        <v>-5.6109433344958704E-3</v>
      </c>
      <c r="O966">
        <v>-5.5540743961500607E-3</v>
      </c>
      <c r="P966">
        <v>-5.5337648390299636E-3</v>
      </c>
    </row>
    <row r="967" spans="1:16" x14ac:dyDescent="0.25">
      <c r="A967" s="1">
        <v>964</v>
      </c>
      <c r="B967" s="5">
        <v>-4.9585180690781697E-3</v>
      </c>
      <c r="C967">
        <v>-5.3734973193636472E-3</v>
      </c>
      <c r="D967">
        <v>-6.5889200935302728E-3</v>
      </c>
      <c r="E967" s="5">
        <v>-5.4965941211196504E-3</v>
      </c>
      <c r="F967">
        <v>-5.5850139581517834E-3</v>
      </c>
      <c r="G967">
        <v>-6.0852445258937123E-3</v>
      </c>
      <c r="H967">
        <v>-5.6477166666524239E-3</v>
      </c>
      <c r="I967">
        <v>-7.0760765514129628E-3</v>
      </c>
      <c r="J967">
        <v>-5.9910073129904907E-3</v>
      </c>
      <c r="K967">
        <v>-5.5476999418220246E-3</v>
      </c>
      <c r="L967">
        <v>-5.5493168894678599E-3</v>
      </c>
      <c r="M967">
        <v>-5.5766871323453286E-3</v>
      </c>
      <c r="N967">
        <v>-5.6110761301947937E-3</v>
      </c>
      <c r="O967">
        <v>-5.5540894135014587E-3</v>
      </c>
      <c r="P967">
        <v>-5.5337346748309509E-3</v>
      </c>
    </row>
    <row r="968" spans="1:16" x14ac:dyDescent="0.25">
      <c r="A968" s="1">
        <v>965</v>
      </c>
      <c r="B968" s="5">
        <v>-4.9578324314313504E-3</v>
      </c>
      <c r="C968">
        <v>-5.3731490511982338E-3</v>
      </c>
      <c r="D968">
        <v>-6.5906383156760767E-3</v>
      </c>
      <c r="E968" s="5">
        <v>-5.4965210091031703E-3</v>
      </c>
      <c r="F968">
        <v>-5.5851775549259769E-3</v>
      </c>
      <c r="G968">
        <v>-6.0858571839582281E-3</v>
      </c>
      <c r="H968">
        <v>-5.6481934181904876E-3</v>
      </c>
      <c r="I968">
        <v>-7.0781523718050823E-3</v>
      </c>
      <c r="J968">
        <v>-5.9919589258937162E-3</v>
      </c>
      <c r="K968">
        <v>-5.5477069015886357E-3</v>
      </c>
      <c r="L968">
        <v>-5.5493166064276341E-3</v>
      </c>
      <c r="M968">
        <v>-5.5767315549259738E-3</v>
      </c>
      <c r="N968">
        <v>-5.6112089258937179E-3</v>
      </c>
      <c r="O968">
        <v>-5.5541044308528558E-3</v>
      </c>
      <c r="P968">
        <v>-5.5337045249447252E-3</v>
      </c>
    </row>
    <row r="969" spans="1:16" x14ac:dyDescent="0.25">
      <c r="A969" s="1">
        <v>966</v>
      </c>
      <c r="B969" s="5">
        <v>-4.9571473380121004E-3</v>
      </c>
      <c r="C969">
        <v>-5.3728009052993689E-3</v>
      </c>
      <c r="D969">
        <v>-6.5923548166843407E-3</v>
      </c>
      <c r="E969" s="5">
        <v>-5.4964479769715399E-3</v>
      </c>
      <c r="F969">
        <v>-5.5853411517001704E-3</v>
      </c>
      <c r="G969">
        <v>-6.0864698420227438E-3</v>
      </c>
      <c r="H969">
        <v>-5.648670169728553E-3</v>
      </c>
      <c r="I969">
        <v>-7.0802281921972E-3</v>
      </c>
      <c r="J969">
        <v>-5.9929105387969434E-3</v>
      </c>
      <c r="K969">
        <v>-5.5477139077278097E-3</v>
      </c>
      <c r="L969">
        <v>-5.5493163234315206E-3</v>
      </c>
      <c r="M969">
        <v>-5.5767759775066199E-3</v>
      </c>
      <c r="N969">
        <v>-5.6113417215926439E-3</v>
      </c>
      <c r="O969">
        <v>-5.5541194482042538E-3</v>
      </c>
      <c r="P969">
        <v>-5.5336743893611021E-3</v>
      </c>
    </row>
    <row r="970" spans="1:16" x14ac:dyDescent="0.25">
      <c r="A970" s="1">
        <v>967</v>
      </c>
      <c r="B970" s="5">
        <v>-4.9564627881563102E-3</v>
      </c>
      <c r="C970">
        <v>-5.3724528816026882E-3</v>
      </c>
      <c r="D970">
        <v>-6.5940695991398516E-3</v>
      </c>
      <c r="E970" s="5">
        <v>-5.4963750248514399E-3</v>
      </c>
      <c r="F970">
        <v>-5.5855047484743639E-3</v>
      </c>
      <c r="G970">
        <v>-6.0870825000872604E-3</v>
      </c>
      <c r="H970">
        <v>-5.6491469212666184E-3</v>
      </c>
      <c r="I970">
        <v>-7.0823040125893221E-3</v>
      </c>
      <c r="J970">
        <v>-5.993862151700168E-3</v>
      </c>
      <c r="K970">
        <v>-5.5477209601514201E-3</v>
      </c>
      <c r="L970">
        <v>-5.5493160404795046E-3</v>
      </c>
      <c r="M970">
        <v>-5.5768204000872642E-3</v>
      </c>
      <c r="N970">
        <v>-5.6114745172915681E-3</v>
      </c>
      <c r="O970">
        <v>-5.5541344655556518E-3</v>
      </c>
      <c r="P970">
        <v>-5.5336442680699056E-3</v>
      </c>
    </row>
    <row r="971" spans="1:16" x14ac:dyDescent="0.25">
      <c r="A971" s="1">
        <v>968</v>
      </c>
      <c r="B971" s="5">
        <v>-4.9557787812009998E-3</v>
      </c>
      <c r="C971">
        <v>-5.3721049800438498E-3</v>
      </c>
      <c r="D971">
        <v>-6.5957826656222332E-3</v>
      </c>
      <c r="E971" s="5">
        <v>-5.4963021528698502E-3</v>
      </c>
      <c r="F971">
        <v>-5.5856683452485574E-3</v>
      </c>
      <c r="G971">
        <v>-6.0876951581517761E-3</v>
      </c>
      <c r="H971">
        <v>-5.6496236728046821E-3</v>
      </c>
      <c r="I971">
        <v>-7.0843798329814434E-3</v>
      </c>
      <c r="J971">
        <v>-5.9948137646033926E-3</v>
      </c>
      <c r="K971">
        <v>-5.547728058771512E-3</v>
      </c>
      <c r="L971">
        <v>-5.5493157575715827E-3</v>
      </c>
      <c r="M971">
        <v>-5.5768648226679086E-3</v>
      </c>
      <c r="N971">
        <v>-5.6116073129904923E-3</v>
      </c>
      <c r="O971">
        <v>-5.5541494829070498E-3</v>
      </c>
      <c r="P971">
        <v>-5.5336141610609728E-3</v>
      </c>
    </row>
    <row r="972" spans="1:16" x14ac:dyDescent="0.25">
      <c r="A972" s="1">
        <v>969</v>
      </c>
      <c r="B972" s="5">
        <v>-4.9550953164842898E-3</v>
      </c>
      <c r="C972">
        <v>-5.3717572005585771E-3</v>
      </c>
      <c r="D972">
        <v>-6.5974940187059437E-3</v>
      </c>
      <c r="E972" s="5">
        <v>-5.496229361154E-3</v>
      </c>
      <c r="F972">
        <v>-5.58583194202275E-3</v>
      </c>
      <c r="G972">
        <v>-6.0883078162162927E-3</v>
      </c>
      <c r="H972">
        <v>-5.6501004243427466E-3</v>
      </c>
      <c r="I972">
        <v>-7.0864556533735629E-3</v>
      </c>
      <c r="J972">
        <v>-5.9957653775066198E-3</v>
      </c>
      <c r="K972">
        <v>-5.5477352035003848E-3</v>
      </c>
      <c r="L972">
        <v>-5.5493154747077384E-3</v>
      </c>
      <c r="M972">
        <v>-5.5769092452485547E-3</v>
      </c>
      <c r="N972">
        <v>-5.6117401086894182E-3</v>
      </c>
      <c r="O972">
        <v>-5.554164500258447E-3</v>
      </c>
      <c r="P972">
        <v>-5.5335840683241461E-3</v>
      </c>
    </row>
    <row r="973" spans="1:16" x14ac:dyDescent="0.25">
      <c r="A973" s="1">
        <v>970</v>
      </c>
      <c r="B973" s="5">
        <v>-4.9544123933454101E-3</v>
      </c>
      <c r="C973">
        <v>-5.3714095430826263E-3</v>
      </c>
      <c r="D973">
        <v>-6.5992036609602922E-3</v>
      </c>
      <c r="E973" s="5">
        <v>-5.4961566498314199E-3</v>
      </c>
      <c r="F973">
        <v>-5.5859955387969444E-3</v>
      </c>
      <c r="G973">
        <v>-6.0889204742808076E-3</v>
      </c>
      <c r="H973">
        <v>-5.6505771758808112E-3</v>
      </c>
      <c r="I973">
        <v>-7.0885314737656833E-3</v>
      </c>
      <c r="J973">
        <v>-5.9967169904098453E-3</v>
      </c>
      <c r="K973">
        <v>-5.5477423942504834E-3</v>
      </c>
      <c r="L973">
        <v>-5.5493151918879647E-3</v>
      </c>
      <c r="M973">
        <v>-5.5769536678291999E-3</v>
      </c>
      <c r="N973">
        <v>-5.6118729043883424E-3</v>
      </c>
      <c r="O973">
        <v>-5.5541795176098458E-3</v>
      </c>
      <c r="P973">
        <v>-5.533553989849279E-3</v>
      </c>
    </row>
    <row r="974" spans="1:16" x14ac:dyDescent="0.25">
      <c r="A974" s="1">
        <v>971</v>
      </c>
      <c r="B974" s="5">
        <v>-4.9537300111247096E-3</v>
      </c>
      <c r="C974">
        <v>-5.3710620075518084E-3</v>
      </c>
      <c r="D974">
        <v>-6.6009115949494587E-3</v>
      </c>
      <c r="E974" s="5">
        <v>-5.49608401902994E-3</v>
      </c>
      <c r="F974">
        <v>-5.5861591355711379E-3</v>
      </c>
      <c r="G974">
        <v>-6.0895331323453251E-3</v>
      </c>
      <c r="H974">
        <v>-5.6510539274188757E-3</v>
      </c>
      <c r="I974">
        <v>-7.0906072941578019E-3</v>
      </c>
      <c r="J974">
        <v>-5.9976686033130716E-3</v>
      </c>
      <c r="K974">
        <v>-5.5477496309344811E-3</v>
      </c>
      <c r="L974">
        <v>-5.5493149091122504E-3</v>
      </c>
      <c r="M974">
        <v>-5.5769980904098451E-3</v>
      </c>
      <c r="N974">
        <v>-5.6120057000872666E-3</v>
      </c>
      <c r="O974">
        <v>-5.5541945349612439E-3</v>
      </c>
      <c r="P974">
        <v>-5.5335239256262374E-3</v>
      </c>
    </row>
    <row r="975" spans="1:16" x14ac:dyDescent="0.25">
      <c r="A975" s="1">
        <v>972</v>
      </c>
      <c r="B975" s="5">
        <v>-4.95304816916363E-3</v>
      </c>
      <c r="C975">
        <v>-5.3707145939019679E-3</v>
      </c>
      <c r="D975">
        <v>-6.6026178232324959E-3</v>
      </c>
      <c r="E975" s="5">
        <v>-5.4960114688776497E-3</v>
      </c>
      <c r="F975">
        <v>-5.5863227323453314E-3</v>
      </c>
      <c r="G975">
        <v>-6.0901457904098417E-3</v>
      </c>
      <c r="H975">
        <v>-5.6515306789569402E-3</v>
      </c>
      <c r="I975">
        <v>-7.0926831145499232E-3</v>
      </c>
      <c r="J975">
        <v>-5.9986202162162971E-3</v>
      </c>
      <c r="K975">
        <v>-5.5477569134652358E-3</v>
      </c>
      <c r="L975">
        <v>-5.5493146263805851E-3</v>
      </c>
      <c r="M975">
        <v>-5.5770425129904903E-3</v>
      </c>
      <c r="N975">
        <v>-5.6121384957861916E-3</v>
      </c>
      <c r="O975">
        <v>-5.554209552312641E-3</v>
      </c>
      <c r="P975">
        <v>-5.5334938756448921E-3</v>
      </c>
    </row>
    <row r="976" spans="1:16" x14ac:dyDescent="0.25">
      <c r="A976" s="1">
        <v>973</v>
      </c>
      <c r="B976" s="5">
        <v>-4.9523668668047397E-3</v>
      </c>
      <c r="C976">
        <v>-5.3703673020690009E-3</v>
      </c>
      <c r="D976">
        <v>-6.6043223483633513E-3</v>
      </c>
      <c r="E976" s="5">
        <v>-5.4959389995029402E-3</v>
      </c>
      <c r="F976">
        <v>-5.5864863291195249E-3</v>
      </c>
      <c r="G976">
        <v>-6.0907584484743574E-3</v>
      </c>
      <c r="H976">
        <v>-5.6520074304950048E-3</v>
      </c>
      <c r="I976">
        <v>-7.0947589349420418E-3</v>
      </c>
      <c r="J976">
        <v>-5.9995718291195226E-3</v>
      </c>
      <c r="K976">
        <v>-5.5477642417557892E-3</v>
      </c>
      <c r="L976">
        <v>-5.5493143436929574E-3</v>
      </c>
      <c r="M976">
        <v>-5.5770869355711346E-3</v>
      </c>
      <c r="N976">
        <v>-5.6122712914851167E-3</v>
      </c>
      <c r="O976">
        <v>-5.554224569664039E-3</v>
      </c>
      <c r="P976">
        <v>-5.5334638398951272E-3</v>
      </c>
    </row>
    <row r="977" spans="1:16" x14ac:dyDescent="0.25">
      <c r="A977" s="1">
        <v>974</v>
      </c>
      <c r="B977" s="5">
        <v>-4.9516861033916696E-3</v>
      </c>
      <c r="C977">
        <v>-5.3700201319888544E-3</v>
      </c>
      <c r="D977">
        <v>-6.6060251728908758E-3</v>
      </c>
      <c r="E977" s="5">
        <v>-5.4958666110344698E-3</v>
      </c>
      <c r="F977">
        <v>-5.5866499258937184E-3</v>
      </c>
      <c r="G977">
        <v>-6.0913711065388731E-3</v>
      </c>
      <c r="H977">
        <v>-5.6524841820330693E-3</v>
      </c>
      <c r="I977">
        <v>-7.0968347553341648E-3</v>
      </c>
      <c r="J977">
        <v>-6.0005234420227481E-3</v>
      </c>
      <c r="K977">
        <v>-5.547771615719406E-3</v>
      </c>
      <c r="L977">
        <v>-5.5493140610493588E-3</v>
      </c>
      <c r="M977">
        <v>-5.5771313581517807E-3</v>
      </c>
      <c r="N977">
        <v>-5.6124040871840409E-3</v>
      </c>
      <c r="O977">
        <v>-5.554239587015437E-3</v>
      </c>
      <c r="P977">
        <v>-5.5334338183668352E-3</v>
      </c>
    </row>
    <row r="978" spans="1:16" x14ac:dyDescent="0.25">
      <c r="A978" s="1">
        <v>975</v>
      </c>
      <c r="B978" s="5">
        <v>-4.9510058782692001E-3</v>
      </c>
      <c r="C978">
        <v>-5.369673083597511E-3</v>
      </c>
      <c r="D978">
        <v>-6.6077262993588367E-3</v>
      </c>
      <c r="E978" s="5">
        <v>-5.4957943036011998E-3</v>
      </c>
      <c r="F978">
        <v>-5.5868135226679119E-3</v>
      </c>
      <c r="G978">
        <v>-6.0919837646033889E-3</v>
      </c>
      <c r="H978">
        <v>-5.6529609335711339E-3</v>
      </c>
      <c r="I978">
        <v>-7.0989105757262843E-3</v>
      </c>
      <c r="J978">
        <v>-6.0014750549259744E-3</v>
      </c>
      <c r="K978">
        <v>-5.5477790352695166E-3</v>
      </c>
      <c r="L978">
        <v>-5.5493137784497788E-3</v>
      </c>
      <c r="M978">
        <v>-5.5771757807324259E-3</v>
      </c>
      <c r="N978">
        <v>-5.612536882882966E-3</v>
      </c>
      <c r="O978">
        <v>-5.554254604366835E-3</v>
      </c>
      <c r="P978">
        <v>-5.5334038110499166E-3</v>
      </c>
    </row>
    <row r="979" spans="1:16" x14ac:dyDescent="0.25">
      <c r="A979" s="1">
        <v>976</v>
      </c>
      <c r="B979" s="5">
        <v>-4.9503261907831702E-3</v>
      </c>
      <c r="C979">
        <v>-5.3693261568309933E-3</v>
      </c>
      <c r="D979">
        <v>-6.6094257303059289E-3</v>
      </c>
      <c r="E979" s="5">
        <v>-5.4957220773323903E-3</v>
      </c>
      <c r="F979">
        <v>-5.5869771194421054E-3</v>
      </c>
      <c r="G979">
        <v>-6.0925964226679046E-3</v>
      </c>
      <c r="H979">
        <v>-5.6534376851091984E-3</v>
      </c>
      <c r="I979">
        <v>-7.1009863961184029E-3</v>
      </c>
      <c r="J979">
        <v>-6.0024266678292007E-3</v>
      </c>
      <c r="K979">
        <v>-5.5477865003197699E-3</v>
      </c>
      <c r="L979">
        <v>-5.5493134958942069E-3</v>
      </c>
      <c r="M979">
        <v>-5.5772202033130712E-3</v>
      </c>
      <c r="N979">
        <v>-5.612669678581891E-3</v>
      </c>
      <c r="O979">
        <v>-5.554269621718233E-3</v>
      </c>
      <c r="P979">
        <v>-5.5333738179342848E-3</v>
      </c>
    </row>
    <row r="980" spans="1:16" x14ac:dyDescent="0.25">
      <c r="A980" s="1">
        <v>977</v>
      </c>
      <c r="B980" s="5">
        <v>-4.94964704028052E-3</v>
      </c>
      <c r="C980">
        <v>-5.3689793516253862E-3</v>
      </c>
      <c r="D980">
        <v>-6.6111234682657899E-3</v>
      </c>
      <c r="E980" s="5">
        <v>-5.4956499323575601E-3</v>
      </c>
      <c r="F980">
        <v>-5.5871407162162989E-3</v>
      </c>
      <c r="G980">
        <v>-6.0932090807324221E-3</v>
      </c>
      <c r="H980">
        <v>-5.653914436647263E-3</v>
      </c>
      <c r="I980">
        <v>-7.1030622165105242E-3</v>
      </c>
      <c r="J980">
        <v>-6.0033782807324262E-3</v>
      </c>
      <c r="K980">
        <v>-5.5477940107839917E-3</v>
      </c>
      <c r="L980">
        <v>-5.5493132133826329E-3</v>
      </c>
      <c r="M980">
        <v>-5.5772646258937164E-3</v>
      </c>
      <c r="N980">
        <v>-5.6128024742808152E-3</v>
      </c>
      <c r="O980">
        <v>-5.5542846390696302E-3</v>
      </c>
      <c r="P980">
        <v>-5.5333438390098586E-3</v>
      </c>
    </row>
    <row r="981" spans="1:16" x14ac:dyDescent="0.25">
      <c r="A981" s="1">
        <v>978</v>
      </c>
      <c r="B981" s="5">
        <v>-4.9489684261093004E-3</v>
      </c>
      <c r="C981">
        <v>-5.3686326679168077E-3</v>
      </c>
      <c r="D981">
        <v>-6.612819515767014E-3</v>
      </c>
      <c r="E981" s="5">
        <v>-5.4955778688065404E-3</v>
      </c>
      <c r="F981">
        <v>-5.5873043129904924E-3</v>
      </c>
      <c r="G981">
        <v>-6.0938217387969378E-3</v>
      </c>
      <c r="H981">
        <v>-5.6543911881853266E-3</v>
      </c>
      <c r="I981">
        <v>-7.1051380369026454E-3</v>
      </c>
      <c r="J981">
        <v>-6.0043298936356517E-3</v>
      </c>
      <c r="K981">
        <v>-5.5478015665762128E-3</v>
      </c>
      <c r="L981">
        <v>-5.5493129309150454E-3</v>
      </c>
      <c r="M981">
        <v>-5.5773090484743607E-3</v>
      </c>
      <c r="N981">
        <v>-5.6129352699797394E-3</v>
      </c>
      <c r="O981">
        <v>-5.5542996564210282E-3</v>
      </c>
      <c r="P981">
        <v>-5.5333138742665721E-3</v>
      </c>
    </row>
    <row r="982" spans="1:16" x14ac:dyDescent="0.25">
      <c r="A982" s="1">
        <v>979</v>
      </c>
      <c r="B982" s="5">
        <v>-4.9482903476186398E-3</v>
      </c>
      <c r="C982">
        <v>-5.3682861056414217E-3</v>
      </c>
      <c r="D982">
        <v>-6.6145138753331591E-3</v>
      </c>
      <c r="E982" s="5">
        <v>-5.49550588680945E-3</v>
      </c>
      <c r="F982">
        <v>-5.5874679097646868E-3</v>
      </c>
      <c r="G982">
        <v>-6.0944343968614544E-3</v>
      </c>
      <c r="H982">
        <v>-5.654867939723392E-3</v>
      </c>
      <c r="I982">
        <v>-7.1072138572947641E-3</v>
      </c>
      <c r="J982">
        <v>-6.005281506538878E-3</v>
      </c>
      <c r="K982">
        <v>-5.5478091676106388E-3</v>
      </c>
      <c r="L982">
        <v>-5.5493126484914349E-3</v>
      </c>
      <c r="M982">
        <v>-5.5773534710550068E-3</v>
      </c>
      <c r="N982">
        <v>-5.6130680656786653E-3</v>
      </c>
      <c r="O982">
        <v>-5.5543146737724262E-3</v>
      </c>
      <c r="P982">
        <v>-5.5332839236943614E-3</v>
      </c>
    </row>
    <row r="983" spans="1:16" x14ac:dyDescent="0.25">
      <c r="A983" s="1">
        <v>980</v>
      </c>
      <c r="B983" s="5">
        <v>-4.9476128041587401E-3</v>
      </c>
      <c r="C983">
        <v>-5.3679396647354338E-3</v>
      </c>
      <c r="D983">
        <v>-6.6162065494827643E-3</v>
      </c>
      <c r="E983" s="5">
        <v>-5.49543398649669E-3</v>
      </c>
      <c r="F983">
        <v>-5.5876315065388786E-3</v>
      </c>
      <c r="G983">
        <v>-6.0950470549259702E-3</v>
      </c>
      <c r="H983">
        <v>-5.6553446912614557E-3</v>
      </c>
      <c r="I983">
        <v>-7.1092896776868862E-3</v>
      </c>
      <c r="J983">
        <v>-6.0062331194421026E-3</v>
      </c>
      <c r="K983">
        <v>-5.5478168138016924E-3</v>
      </c>
      <c r="L983">
        <v>-5.5493123661117917E-3</v>
      </c>
      <c r="M983">
        <v>-5.5773978936356512E-3</v>
      </c>
      <c r="N983">
        <v>-5.6132008613775904E-3</v>
      </c>
      <c r="O983">
        <v>-5.5543296911238233E-3</v>
      </c>
      <c r="P983">
        <v>-5.5332539872831772E-3</v>
      </c>
    </row>
    <row r="984" spans="1:16" x14ac:dyDescent="0.25">
      <c r="A984" s="1">
        <v>981</v>
      </c>
      <c r="B984" s="5">
        <v>-4.9469357950809104E-3</v>
      </c>
      <c r="C984">
        <v>-5.3675933451351032E-3</v>
      </c>
      <c r="D984">
        <v>-6.6178975407293608E-3</v>
      </c>
      <c r="E984" s="5">
        <v>-5.4953621679989604E-3</v>
      </c>
      <c r="F984">
        <v>-5.5877951033130729E-3</v>
      </c>
      <c r="G984">
        <v>-6.0956597129904859E-3</v>
      </c>
      <c r="H984">
        <v>-5.6558214427995203E-3</v>
      </c>
      <c r="I984">
        <v>-7.1113654980790074E-3</v>
      </c>
      <c r="J984">
        <v>-6.007184732345329E-3</v>
      </c>
      <c r="K984">
        <v>-5.547824505063967E-3</v>
      </c>
      <c r="L984">
        <v>-5.5493120837761048E-3</v>
      </c>
      <c r="M984">
        <v>-5.5774423162162972E-3</v>
      </c>
      <c r="N984">
        <v>-5.6133336570765137E-3</v>
      </c>
      <c r="O984">
        <v>-5.5543447084752213E-3</v>
      </c>
      <c r="P984">
        <v>-5.5332240650229807E-3</v>
      </c>
    </row>
    <row r="985" spans="1:16" x14ac:dyDescent="0.25">
      <c r="A985" s="1">
        <v>982</v>
      </c>
      <c r="B985" s="5">
        <v>-4.9462593197375296E-3</v>
      </c>
      <c r="C985">
        <v>-5.3672471467767274E-3</v>
      </c>
      <c r="D985">
        <v>-6.6195868515814844E-3</v>
      </c>
      <c r="E985" s="5">
        <v>-5.4952904314472398E-3</v>
      </c>
      <c r="F985">
        <v>-5.5879587000872673E-3</v>
      </c>
      <c r="G985">
        <v>-6.0962723710550016E-3</v>
      </c>
      <c r="H985">
        <v>-5.6562981943375848E-3</v>
      </c>
      <c r="I985">
        <v>-7.1134413184711261E-3</v>
      </c>
      <c r="J985">
        <v>-6.0081363452485553E-3</v>
      </c>
      <c r="K985">
        <v>-5.5478322413122574E-3</v>
      </c>
      <c r="L985">
        <v>-5.5493118014843636E-3</v>
      </c>
      <c r="M985">
        <v>-5.5774867387969416E-3</v>
      </c>
      <c r="N985">
        <v>-5.6134664527754397E-3</v>
      </c>
      <c r="O985">
        <v>-5.5543597258266202E-3</v>
      </c>
      <c r="P985">
        <v>-5.5331941569037382E-3</v>
      </c>
    </row>
    <row r="986" spans="1:16" x14ac:dyDescent="0.25">
      <c r="A986" s="1">
        <v>983</v>
      </c>
      <c r="B986" s="5">
        <v>-4.9455833774820603E-3</v>
      </c>
      <c r="C986">
        <v>-5.3669010695966482E-3</v>
      </c>
      <c r="D986">
        <v>-6.6212744845426871E-3</v>
      </c>
      <c r="E986" s="5">
        <v>-5.4952187769728399E-3</v>
      </c>
      <c r="F986">
        <v>-5.5881222968614599E-3</v>
      </c>
      <c r="G986">
        <v>-6.0968850291195182E-3</v>
      </c>
      <c r="H986">
        <v>-5.6567749458756502E-3</v>
      </c>
      <c r="I986">
        <v>-7.1155171388632473E-3</v>
      </c>
      <c r="J986">
        <v>-6.0090879581517816E-3</v>
      </c>
      <c r="K986">
        <v>-5.54784002246155E-3</v>
      </c>
      <c r="L986">
        <v>-5.5493115192365586E-3</v>
      </c>
      <c r="M986">
        <v>-5.5775311613775877E-3</v>
      </c>
      <c r="N986">
        <v>-5.6135992484743638E-3</v>
      </c>
      <c r="O986">
        <v>-5.5543747431780182E-3</v>
      </c>
      <c r="P986">
        <v>-5.5331642629154283E-3</v>
      </c>
    </row>
    <row r="987" spans="1:16" x14ac:dyDescent="0.25">
      <c r="A987" s="1">
        <v>984</v>
      </c>
      <c r="B987" s="5">
        <v>-4.94490796766905E-3</v>
      </c>
      <c r="C987">
        <v>-5.3665551135312533E-3</v>
      </c>
      <c r="D987">
        <v>-6.6229604421115494E-3</v>
      </c>
      <c r="E987" s="5">
        <v>-5.4951472047073202E-3</v>
      </c>
      <c r="F987">
        <v>-5.5882858936356543E-3</v>
      </c>
      <c r="G987">
        <v>-6.0974976871840348E-3</v>
      </c>
      <c r="H987">
        <v>-5.6572516974137147E-3</v>
      </c>
      <c r="I987">
        <v>-7.1175929592553694E-3</v>
      </c>
      <c r="J987">
        <v>-6.0100395710550071E-3</v>
      </c>
      <c r="K987">
        <v>-5.5478478484270091E-3</v>
      </c>
      <c r="L987">
        <v>-5.5493112370326812E-3</v>
      </c>
      <c r="M987">
        <v>-5.577575583958232E-3</v>
      </c>
      <c r="N987">
        <v>-5.613732044173288E-3</v>
      </c>
      <c r="O987">
        <v>-5.5543897605294153E-3</v>
      </c>
      <c r="P987">
        <v>-5.5331343830480389E-3</v>
      </c>
    </row>
    <row r="988" spans="1:16" x14ac:dyDescent="0.25">
      <c r="A988" s="1">
        <v>985</v>
      </c>
      <c r="B988" s="5">
        <v>-4.9442330896541003E-3</v>
      </c>
      <c r="C988">
        <v>-5.3662092785169771E-3</v>
      </c>
      <c r="D988">
        <v>-6.6246447267816946E-3</v>
      </c>
      <c r="E988" s="5">
        <v>-5.4950757147825598E-3</v>
      </c>
      <c r="F988">
        <v>-5.588449490409847E-3</v>
      </c>
      <c r="G988">
        <v>-6.0981103452485506E-3</v>
      </c>
      <c r="H988">
        <v>-5.6577284489517793E-3</v>
      </c>
      <c r="I988">
        <v>-7.1196687796474872E-3</v>
      </c>
      <c r="J988">
        <v>-6.0109911839582326E-3</v>
      </c>
      <c r="K988">
        <v>-5.5478557191239956E-3</v>
      </c>
      <c r="L988">
        <v>-5.5493109548727174E-3</v>
      </c>
      <c r="M988">
        <v>-5.5776200065388772E-3</v>
      </c>
      <c r="N988">
        <v>-5.6138648398722131E-3</v>
      </c>
      <c r="O988">
        <v>-5.5544047778808133E-3</v>
      </c>
      <c r="P988">
        <v>-5.533104517291566E-3</v>
      </c>
    </row>
    <row r="989" spans="1:16" x14ac:dyDescent="0.25">
      <c r="A989" s="1">
        <v>986</v>
      </c>
      <c r="B989" s="5">
        <v>-4.9435587427939199E-3</v>
      </c>
      <c r="C989">
        <v>-5.3658635644902941E-3</v>
      </c>
      <c r="D989">
        <v>-6.626327341041802E-3</v>
      </c>
      <c r="E989" s="5">
        <v>-5.4950043073307298E-3</v>
      </c>
      <c r="F989">
        <v>-5.5886130871840413E-3</v>
      </c>
      <c r="G989">
        <v>-6.0987230033130672E-3</v>
      </c>
      <c r="H989">
        <v>-5.6582052004898438E-3</v>
      </c>
      <c r="I989">
        <v>-7.1217446000396058E-3</v>
      </c>
      <c r="J989">
        <v>-6.0119427968614589E-3</v>
      </c>
      <c r="K989">
        <v>-5.5478636344680693E-3</v>
      </c>
      <c r="L989">
        <v>-5.5493106727566594E-3</v>
      </c>
      <c r="M989">
        <v>-5.5776644291195216E-3</v>
      </c>
      <c r="N989">
        <v>-5.6139976355711382E-3</v>
      </c>
      <c r="O989">
        <v>-5.5544197952322114E-3</v>
      </c>
      <c r="P989">
        <v>-5.5330746656360183E-3</v>
      </c>
    </row>
    <row r="990" spans="1:16" x14ac:dyDescent="0.25">
      <c r="A990" s="1">
        <v>987</v>
      </c>
      <c r="B990" s="5">
        <v>-4.9428849264462503E-3</v>
      </c>
      <c r="C990">
        <v>-5.3655179713877283E-3</v>
      </c>
      <c r="D990">
        <v>-6.6280082873756106E-3</v>
      </c>
      <c r="E990" s="5">
        <v>-5.4949329824842998E-3</v>
      </c>
      <c r="F990">
        <v>-5.5887766839582348E-3</v>
      </c>
      <c r="G990">
        <v>-6.0993356613775829E-3</v>
      </c>
      <c r="H990">
        <v>-5.6586819520279084E-3</v>
      </c>
      <c r="I990">
        <v>-7.1238204204317271E-3</v>
      </c>
      <c r="J990">
        <v>-6.0128944097646844E-3</v>
      </c>
      <c r="K990">
        <v>-5.5478715943749618E-3</v>
      </c>
      <c r="L990">
        <v>-5.5493103906844969E-3</v>
      </c>
      <c r="M990">
        <v>-5.5777088517001677E-3</v>
      </c>
      <c r="N990">
        <v>-5.6141304312700624E-3</v>
      </c>
      <c r="O990">
        <v>-5.5544348125836094E-3</v>
      </c>
      <c r="P990">
        <v>-5.5330448280714092E-3</v>
      </c>
    </row>
    <row r="991" spans="1:16" x14ac:dyDescent="0.25">
      <c r="A991" s="1">
        <v>988</v>
      </c>
      <c r="B991" s="5">
        <v>-4.9422116399699201E-3</v>
      </c>
      <c r="C991">
        <v>-5.365172499145845E-3</v>
      </c>
      <c r="D991">
        <v>-6.6296875682619449E-3</v>
      </c>
      <c r="E991" s="5">
        <v>-5.4948617403760402E-3</v>
      </c>
      <c r="F991">
        <v>-5.5889402807324283E-3</v>
      </c>
      <c r="G991">
        <v>-6.0999483194420986E-3</v>
      </c>
      <c r="H991">
        <v>-5.659158703565972E-3</v>
      </c>
      <c r="I991">
        <v>-7.1258962408238466E-3</v>
      </c>
      <c r="J991">
        <v>-6.0138460226679099E-3</v>
      </c>
      <c r="K991">
        <v>-5.5478795987606005E-3</v>
      </c>
      <c r="L991">
        <v>-5.5493101086562177E-3</v>
      </c>
      <c r="M991">
        <v>-5.5777532742808129E-3</v>
      </c>
      <c r="N991">
        <v>-5.6142632269689874E-3</v>
      </c>
      <c r="O991">
        <v>-5.5544498299350074E-3</v>
      </c>
      <c r="P991">
        <v>-5.5330150045877664E-3</v>
      </c>
    </row>
    <row r="992" spans="1:16" x14ac:dyDescent="0.25">
      <c r="A992" s="1">
        <v>989</v>
      </c>
      <c r="B992" s="5">
        <v>-4.9415388827248399E-3</v>
      </c>
      <c r="C992">
        <v>-5.3648271477012514E-3</v>
      </c>
      <c r="D992">
        <v>-6.6313651861747147E-3</v>
      </c>
      <c r="E992" s="5">
        <v>-5.4947905811390096E-3</v>
      </c>
      <c r="F992">
        <v>-5.5891038775066218E-3</v>
      </c>
      <c r="G992">
        <v>-6.1005609775066152E-3</v>
      </c>
      <c r="H992">
        <v>-5.6596354551040366E-3</v>
      </c>
      <c r="I992">
        <v>-7.127972061215967E-3</v>
      </c>
      <c r="J992">
        <v>-6.0147976355711362E-3</v>
      </c>
      <c r="K992">
        <v>-5.5478876475410993E-3</v>
      </c>
      <c r="L992">
        <v>-5.5493098266718157E-3</v>
      </c>
      <c r="M992">
        <v>-5.5777976968614581E-3</v>
      </c>
      <c r="N992">
        <v>-5.6143960226679116E-3</v>
      </c>
      <c r="O992">
        <v>-5.5544648472864054E-3</v>
      </c>
      <c r="P992">
        <v>-5.5329851951751207E-3</v>
      </c>
    </row>
    <row r="993" spans="1:16" x14ac:dyDescent="0.25">
      <c r="A993" s="1">
        <v>990</v>
      </c>
      <c r="B993" s="5">
        <v>-4.9408666540719601E-3</v>
      </c>
      <c r="C993">
        <v>-5.3644819169906006E-3</v>
      </c>
      <c r="D993">
        <v>-6.6330411435829347E-3</v>
      </c>
      <c r="E993" s="5">
        <v>-5.49471950490659E-3</v>
      </c>
      <c r="F993">
        <v>-5.5892674742808153E-3</v>
      </c>
      <c r="G993">
        <v>-6.101173635571131E-3</v>
      </c>
      <c r="H993">
        <v>-5.6601122066421011E-3</v>
      </c>
      <c r="I993">
        <v>-7.1300478816080856E-3</v>
      </c>
      <c r="J993">
        <v>-6.0157492484743617E-3</v>
      </c>
      <c r="K993">
        <v>-5.5478957406327658E-3</v>
      </c>
      <c r="L993">
        <v>-5.5493095447312762E-3</v>
      </c>
      <c r="M993">
        <v>-5.5778421194421033E-3</v>
      </c>
      <c r="N993">
        <v>-5.6145288183668367E-3</v>
      </c>
      <c r="O993">
        <v>-5.5544798646378034E-3</v>
      </c>
      <c r="P993">
        <v>-5.5329553998235198E-3</v>
      </c>
    </row>
    <row r="994" spans="1:16" x14ac:dyDescent="0.25">
      <c r="A994" s="1">
        <v>991</v>
      </c>
      <c r="B994" s="5">
        <v>-4.9401949533732998E-3</v>
      </c>
      <c r="C994">
        <v>-5.3641368069506012E-3</v>
      </c>
      <c r="D994">
        <v>-6.6347154429507336E-3</v>
      </c>
      <c r="E994" s="5">
        <v>-5.4946485118124297E-3</v>
      </c>
      <c r="F994">
        <v>-5.5894310710550088E-3</v>
      </c>
      <c r="G994">
        <v>-6.1017862936356476E-3</v>
      </c>
      <c r="H994">
        <v>-5.6605889581801657E-3</v>
      </c>
      <c r="I994">
        <v>-7.1321237020002069E-3</v>
      </c>
      <c r="J994">
        <v>-6.016700861377588E-3</v>
      </c>
      <c r="K994">
        <v>-5.547903877952079E-3</v>
      </c>
      <c r="L994">
        <v>-5.5493092628345914E-3</v>
      </c>
      <c r="M994">
        <v>-5.5778865420227494E-3</v>
      </c>
      <c r="N994">
        <v>-5.6146616140657617E-3</v>
      </c>
      <c r="O994">
        <v>-5.5544948819892014E-3</v>
      </c>
      <c r="P994">
        <v>-5.5329256185230168E-3</v>
      </c>
    </row>
    <row r="995" spans="1:16" x14ac:dyDescent="0.25">
      <c r="A995" s="1">
        <v>992</v>
      </c>
      <c r="B995" s="5">
        <v>-4.9395237799919299E-3</v>
      </c>
      <c r="C995">
        <v>-5.3637918175179862E-3</v>
      </c>
      <c r="D995">
        <v>-6.6363880867373699E-3</v>
      </c>
      <c r="E995" s="5">
        <v>-5.4945776019904996E-3</v>
      </c>
      <c r="F995">
        <v>-5.5895946678292023E-3</v>
      </c>
      <c r="G995">
        <v>-6.1023989517001633E-3</v>
      </c>
      <c r="H995">
        <v>-5.6610657097182302E-3</v>
      </c>
      <c r="I995">
        <v>-7.1341995223923281E-3</v>
      </c>
      <c r="J995">
        <v>-6.0176524742808126E-3</v>
      </c>
      <c r="K995">
        <v>-5.5479120594157218E-3</v>
      </c>
      <c r="L995">
        <v>-5.5493089809817491E-3</v>
      </c>
      <c r="M995">
        <v>-5.5779309646033937E-3</v>
      </c>
      <c r="N995">
        <v>-5.6147944097646868E-3</v>
      </c>
      <c r="O995">
        <v>-5.5545098993405977E-3</v>
      </c>
      <c r="P995">
        <v>-5.5328958512636727E-3</v>
      </c>
    </row>
    <row r="996" spans="1:16" x14ac:dyDescent="0.25">
      <c r="A996" s="1">
        <v>993</v>
      </c>
      <c r="B996" s="5">
        <v>-4.9388531332919998E-3</v>
      </c>
      <c r="C996">
        <v>-5.3634469486295447E-3</v>
      </c>
      <c r="D996">
        <v>-6.6380590773972353E-3</v>
      </c>
      <c r="E996" s="5">
        <v>-5.49450677557507E-3</v>
      </c>
      <c r="F996">
        <v>-5.5897582646033958E-3</v>
      </c>
      <c r="G996">
        <v>-6.1030116097646799E-3</v>
      </c>
      <c r="H996">
        <v>-5.6615424612562948E-3</v>
      </c>
      <c r="I996">
        <v>-7.1362753427844476E-3</v>
      </c>
      <c r="J996">
        <v>-6.0186040871840389E-3</v>
      </c>
      <c r="K996">
        <v>-5.5479202849405473E-3</v>
      </c>
      <c r="L996">
        <v>-5.5493086991727416E-3</v>
      </c>
      <c r="M996">
        <v>-5.5779753871840381E-3</v>
      </c>
      <c r="N996">
        <v>-5.614927205463611E-3</v>
      </c>
      <c r="O996">
        <v>-5.5545249166919974E-3</v>
      </c>
      <c r="P996">
        <v>-5.5328660980355623E-3</v>
      </c>
    </row>
    <row r="997" spans="1:16" x14ac:dyDescent="0.25">
      <c r="A997" s="1">
        <v>994</v>
      </c>
      <c r="B997" s="5">
        <v>-4.9381830126386996E-3</v>
      </c>
      <c r="C997">
        <v>-5.3631022002221121E-3</v>
      </c>
      <c r="D997">
        <v>-6.6397284173798773E-3</v>
      </c>
      <c r="E997" s="5">
        <v>-5.4944360327007198E-3</v>
      </c>
      <c r="F997">
        <v>-5.5899218613775893E-3</v>
      </c>
      <c r="G997">
        <v>-6.1036242678291974E-3</v>
      </c>
      <c r="H997">
        <v>-5.6620192127943593E-3</v>
      </c>
      <c r="I997">
        <v>-7.1383511631765671E-3</v>
      </c>
      <c r="J997">
        <v>-6.0195557000872644E-3</v>
      </c>
      <c r="K997">
        <v>-5.5479285544435967E-3</v>
      </c>
      <c r="L997">
        <v>-5.5493084174075566E-3</v>
      </c>
      <c r="M997">
        <v>-5.5780198097646842E-3</v>
      </c>
      <c r="N997">
        <v>-5.6150600011625352E-3</v>
      </c>
      <c r="O997">
        <v>-5.5545399340433954E-3</v>
      </c>
      <c r="P997">
        <v>-5.5328363588287646E-3</v>
      </c>
    </row>
    <row r="998" spans="1:16" x14ac:dyDescent="0.25">
      <c r="A998" s="1">
        <v>995</v>
      </c>
      <c r="B998" s="5">
        <v>-4.9375134173982498E-3</v>
      </c>
      <c r="C998">
        <v>-5.3627575722325557E-3</v>
      </c>
      <c r="D998">
        <v>-6.6413961091300053E-3</v>
      </c>
      <c r="E998" s="5">
        <v>-5.4943653735023299E-3</v>
      </c>
      <c r="F998">
        <v>-5.5900854581517829E-3</v>
      </c>
      <c r="G998">
        <v>-6.1042369258937123E-3</v>
      </c>
      <c r="H998">
        <v>-5.6624959643324247E-3</v>
      </c>
      <c r="I998">
        <v>-7.1404269835686901E-3</v>
      </c>
      <c r="J998">
        <v>-6.0205073129904908E-3</v>
      </c>
      <c r="K998">
        <v>-5.5479368678421036E-3</v>
      </c>
      <c r="L998">
        <v>-5.5493081356861856E-3</v>
      </c>
      <c r="M998">
        <v>-5.5780642323453294E-3</v>
      </c>
      <c r="N998">
        <v>-5.6151927968614611E-3</v>
      </c>
      <c r="O998">
        <v>-5.5545549513947917E-3</v>
      </c>
      <c r="P998">
        <v>-5.5328066336333727E-3</v>
      </c>
    </row>
    <row r="999" spans="1:16" x14ac:dyDescent="0.25">
      <c r="A999" s="1">
        <v>996</v>
      </c>
      <c r="B999" s="5">
        <v>-4.9368443469379802E-3</v>
      </c>
      <c r="C999">
        <v>-5.3624130645978062E-3</v>
      </c>
      <c r="D999">
        <v>-6.6430621550874992E-3</v>
      </c>
      <c r="E999" s="5">
        <v>-5.49429479811507E-3</v>
      </c>
      <c r="F999">
        <v>-5.5902490549259764E-3</v>
      </c>
      <c r="G999">
        <v>-6.1048495839582289E-3</v>
      </c>
      <c r="H999">
        <v>-5.6629727158704892E-3</v>
      </c>
      <c r="I999">
        <v>-7.1425028039608096E-3</v>
      </c>
      <c r="J999">
        <v>-6.0214589258937162E-3</v>
      </c>
      <c r="K999">
        <v>-5.547945225053484E-3</v>
      </c>
      <c r="L999">
        <v>-5.549307854008618E-3</v>
      </c>
      <c r="M999">
        <v>-5.5781086549259746E-3</v>
      </c>
      <c r="N999">
        <v>-5.6153255925603853E-3</v>
      </c>
      <c r="O999">
        <v>-5.5545699687461897E-3</v>
      </c>
      <c r="P999">
        <v>-5.5327769224394856E-3</v>
      </c>
    </row>
    <row r="1000" spans="1:16" x14ac:dyDescent="0.25">
      <c r="A1000" s="1">
        <v>997</v>
      </c>
      <c r="B1000" s="5">
        <v>-4.9361758006262E-3</v>
      </c>
      <c r="C1000">
        <v>-5.3620686772548184E-3</v>
      </c>
      <c r="D1000">
        <v>-6.6447265576874319E-3</v>
      </c>
      <c r="E1000" s="5">
        <v>-5.49422430667444E-3</v>
      </c>
      <c r="F1000">
        <v>-5.5904126517001699E-3</v>
      </c>
      <c r="G1000">
        <v>-6.1054622420227446E-3</v>
      </c>
      <c r="H1000">
        <v>-5.6634494674085529E-3</v>
      </c>
      <c r="I1000">
        <v>-7.1445786243529283E-3</v>
      </c>
      <c r="J1000">
        <v>-6.0224105387969417E-3</v>
      </c>
      <c r="K1000">
        <v>-5.5479536259953176E-3</v>
      </c>
      <c r="L1000">
        <v>-5.5493075723748427E-3</v>
      </c>
      <c r="M1000">
        <v>-5.5781530775066189E-3</v>
      </c>
      <c r="N1000">
        <v>-5.6154583882593104E-3</v>
      </c>
      <c r="O1000">
        <v>-5.5545849860975877E-3</v>
      </c>
      <c r="P1000">
        <v>-5.5327472252372127E-3</v>
      </c>
    </row>
    <row r="1001" spans="1:16" x14ac:dyDescent="0.25">
      <c r="A1001" s="1">
        <v>998</v>
      </c>
      <c r="B1001" s="5">
        <v>-4.9355077778323198E-3</v>
      </c>
      <c r="C1001">
        <v>-5.3617244101406029E-3</v>
      </c>
      <c r="D1001">
        <v>-6.6463893193600739E-3</v>
      </c>
      <c r="E1001" s="5">
        <v>-5.4941538993162403E-3</v>
      </c>
      <c r="F1001">
        <v>-5.5905762484743642E-3</v>
      </c>
      <c r="G1001">
        <v>-6.1060749000872586E-3</v>
      </c>
      <c r="H1001">
        <v>-5.6639262189466166E-3</v>
      </c>
      <c r="I1001">
        <v>-7.1466544447450486E-3</v>
      </c>
      <c r="J1001">
        <v>-6.023362151700168E-3</v>
      </c>
      <c r="K1001">
        <v>-5.5479620705853995E-3</v>
      </c>
      <c r="L1001">
        <v>-5.5493072907848492E-3</v>
      </c>
      <c r="M1001">
        <v>-5.578197500087265E-3</v>
      </c>
      <c r="N1001">
        <v>-5.6155911839582346E-3</v>
      </c>
      <c r="O1001">
        <v>-5.5546000034489857E-3</v>
      </c>
      <c r="P1001">
        <v>-5.5327175420166741E-3</v>
      </c>
    </row>
    <row r="1002" spans="1:16" x14ac:dyDescent="0.25">
      <c r="A1002" s="1">
        <v>999</v>
      </c>
      <c r="B1002" s="5">
        <v>-4.9348402779267504E-3</v>
      </c>
      <c r="C1002">
        <v>-5.36138026319221E-3</v>
      </c>
      <c r="D1002">
        <v>-6.6480504425308982E-3</v>
      </c>
      <c r="E1002" s="5">
        <v>-5.4940835761765503E-3</v>
      </c>
      <c r="F1002">
        <v>-5.5907398452485569E-3</v>
      </c>
      <c r="G1002">
        <v>-6.1066875581517761E-3</v>
      </c>
      <c r="H1002">
        <v>-5.664402970484682E-3</v>
      </c>
      <c r="I1002">
        <v>-7.1487302651371699E-3</v>
      </c>
      <c r="J1002">
        <v>-6.0243137646033944E-3</v>
      </c>
      <c r="K1002">
        <v>-5.5479705587416737E-3</v>
      </c>
      <c r="L1002">
        <v>-5.5493070092386288E-3</v>
      </c>
      <c r="M1002">
        <v>-5.5782419226679094E-3</v>
      </c>
      <c r="N1002">
        <v>-5.6157239796571596E-3</v>
      </c>
      <c r="O1002">
        <v>-5.5546150208003828E-3</v>
      </c>
      <c r="P1002">
        <v>-5.5326878727679973E-3</v>
      </c>
    </row>
    <row r="1003" spans="1:16" x14ac:dyDescent="0.25">
      <c r="A1003" s="1">
        <v>1000</v>
      </c>
      <c r="B1003" s="5">
        <v>-4.9341733002809703E-3</v>
      </c>
      <c r="C1003">
        <v>-5.3610362363467369E-3</v>
      </c>
      <c r="D1003">
        <v>-6.6497099296206116E-3</v>
      </c>
      <c r="E1003" s="5">
        <v>-5.4940133373918097E-3</v>
      </c>
      <c r="F1003">
        <v>-5.5909034420227512E-3</v>
      </c>
      <c r="G1003">
        <v>-6.1073002162162918E-3</v>
      </c>
      <c r="H1003">
        <v>-5.6648797220227474E-3</v>
      </c>
      <c r="I1003">
        <v>-7.1508060855292911E-3</v>
      </c>
      <c r="J1003">
        <v>-6.025265377506619E-3</v>
      </c>
      <c r="K1003">
        <v>-5.5479790903823125E-3</v>
      </c>
      <c r="L1003">
        <v>-5.5493067277361703E-3</v>
      </c>
      <c r="M1003">
        <v>-5.5782863452485546E-3</v>
      </c>
      <c r="N1003">
        <v>-5.6158567753560838E-3</v>
      </c>
      <c r="O1003">
        <v>-5.5546300381517809E-3</v>
      </c>
      <c r="P1003">
        <v>-5.5326582174813196E-3</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40213-F4C7-4FFD-870A-619329176BEC}">
  <dimension ref="A1:R1003"/>
  <sheetViews>
    <sheetView workbookViewId="0">
      <selection activeCell="A2" sqref="A2:XFD2"/>
    </sheetView>
  </sheetViews>
  <sheetFormatPr defaultRowHeight="14" x14ac:dyDescent="0.25"/>
  <cols>
    <col min="2" max="2" width="25.36328125" bestFit="1" customWidth="1"/>
    <col min="5" max="5" width="15.54296875" customWidth="1"/>
  </cols>
  <sheetData>
    <row r="1" spans="1:18" ht="19.5" x14ac:dyDescent="0.5">
      <c r="B1" s="10" t="s">
        <v>109</v>
      </c>
      <c r="C1" s="10" t="s">
        <v>111</v>
      </c>
      <c r="D1" s="10" t="s">
        <v>112</v>
      </c>
      <c r="E1" s="10" t="s">
        <v>114</v>
      </c>
      <c r="F1" s="10" t="s">
        <v>115</v>
      </c>
      <c r="G1" s="10" t="s">
        <v>116</v>
      </c>
      <c r="H1" s="10" t="s">
        <v>117</v>
      </c>
      <c r="I1" s="12" t="s">
        <v>136</v>
      </c>
      <c r="J1" s="12" t="s">
        <v>141</v>
      </c>
      <c r="K1" s="10" t="s">
        <v>118</v>
      </c>
      <c r="L1" s="10" t="s">
        <v>119</v>
      </c>
      <c r="M1" s="12" t="s">
        <v>137</v>
      </c>
      <c r="N1" s="12" t="s">
        <v>138</v>
      </c>
      <c r="O1" s="12" t="s">
        <v>139</v>
      </c>
      <c r="P1" s="12" t="s">
        <v>140</v>
      </c>
      <c r="Q1" s="12" t="s">
        <v>142</v>
      </c>
      <c r="R1" s="12" t="s">
        <v>143</v>
      </c>
    </row>
    <row r="2" spans="1:18" hidden="1" x14ac:dyDescent="0.25">
      <c r="B2" s="1" t="s">
        <v>13</v>
      </c>
      <c r="C2" s="1" t="s">
        <v>19</v>
      </c>
      <c r="D2" s="1" t="s">
        <v>29</v>
      </c>
      <c r="E2" s="1" t="s">
        <v>35</v>
      </c>
      <c r="F2" s="1" t="s">
        <v>41</v>
      </c>
      <c r="G2" s="1" t="s">
        <v>47</v>
      </c>
      <c r="H2" s="1" t="s">
        <v>53</v>
      </c>
      <c r="I2" s="1" t="s">
        <v>59</v>
      </c>
      <c r="J2" s="1" t="s">
        <v>62</v>
      </c>
      <c r="K2" s="2" t="s">
        <v>68</v>
      </c>
      <c r="L2" s="1" t="s">
        <v>73</v>
      </c>
      <c r="M2" s="1" t="s">
        <v>79</v>
      </c>
      <c r="N2" s="1" t="s">
        <v>84</v>
      </c>
      <c r="O2" s="1" t="s">
        <v>90</v>
      </c>
      <c r="P2" s="1" t="s">
        <v>95</v>
      </c>
      <c r="Q2" s="1" t="s">
        <v>98</v>
      </c>
      <c r="R2" s="1" t="s">
        <v>102</v>
      </c>
    </row>
    <row r="3" spans="1:18" x14ac:dyDescent="0.25">
      <c r="A3" s="1">
        <v>0</v>
      </c>
      <c r="B3" s="5">
        <v>-95.620429241294801</v>
      </c>
      <c r="C3">
        <v>-95.527548288902636</v>
      </c>
      <c r="D3" s="5">
        <v>-95.445497534411004</v>
      </c>
      <c r="E3">
        <v>-95.425593683631945</v>
      </c>
      <c r="F3">
        <v>-95.404133621366967</v>
      </c>
      <c r="G3">
        <v>-95.488435942672965</v>
      </c>
      <c r="H3">
        <v>-95.310858519062776</v>
      </c>
      <c r="I3">
        <v>-95.453218814793971</v>
      </c>
      <c r="J3">
        <v>-95.627036765484689</v>
      </c>
      <c r="K3">
        <v>-95.388324782799856</v>
      </c>
      <c r="L3">
        <v>-95.393514386650551</v>
      </c>
      <c r="M3">
        <v>-95.395470091270866</v>
      </c>
      <c r="N3">
        <v>-95.413398091268903</v>
      </c>
      <c r="O3">
        <v>-95.394749140783063</v>
      </c>
      <c r="P3">
        <v>-95.390759364417463</v>
      </c>
      <c r="Q3">
        <v>-95.393514386650466</v>
      </c>
      <c r="R3">
        <v>-95.393514386650509</v>
      </c>
    </row>
    <row r="4" spans="1:18" x14ac:dyDescent="0.25">
      <c r="A4" s="1">
        <v>1</v>
      </c>
      <c r="B4" s="5">
        <v>-95.619723820879003</v>
      </c>
      <c r="C4">
        <v>-95.527277794549065</v>
      </c>
      <c r="D4" s="5">
        <v>-95.4453623687385</v>
      </c>
      <c r="E4">
        <v>-95.425550713396916</v>
      </c>
      <c r="F4">
        <v>-95.404014927344889</v>
      </c>
      <c r="G4">
        <v>-95.488310640643846</v>
      </c>
      <c r="H4">
        <v>-95.311252821847873</v>
      </c>
      <c r="I4">
        <v>-95.453099331352234</v>
      </c>
      <c r="J4">
        <v>-95.626550233907452</v>
      </c>
      <c r="K4">
        <v>-95.388344592865138</v>
      </c>
      <c r="L4">
        <v>-95.393514386650551</v>
      </c>
      <c r="M4">
        <v>-95.395464520361998</v>
      </c>
      <c r="N4">
        <v>-95.413358320395204</v>
      </c>
      <c r="O4">
        <v>-95.394747257528337</v>
      </c>
      <c r="P4">
        <v>-95.390765720022301</v>
      </c>
      <c r="Q4">
        <v>-95.393514386650466</v>
      </c>
      <c r="R4">
        <v>-95.393514386650509</v>
      </c>
    </row>
    <row r="5" spans="1:18" x14ac:dyDescent="0.25">
      <c r="A5" s="1">
        <v>2</v>
      </c>
      <c r="B5" s="5">
        <v>-95.619018406221997</v>
      </c>
      <c r="C5">
        <v>-95.527007310008997</v>
      </c>
      <c r="D5" s="5">
        <v>-95.445227200036996</v>
      </c>
      <c r="E5">
        <v>-95.425507743180376</v>
      </c>
      <c r="F5">
        <v>-95.403896233514033</v>
      </c>
      <c r="G5">
        <v>-95.488185338771842</v>
      </c>
      <c r="H5">
        <v>-95.311646811560664</v>
      </c>
      <c r="I5">
        <v>-95.452979848209594</v>
      </c>
      <c r="J5">
        <v>-95.6260637023302</v>
      </c>
      <c r="K5">
        <v>-95.388364340027366</v>
      </c>
      <c r="L5">
        <v>-95.393514386650551</v>
      </c>
      <c r="M5">
        <v>-95.395458949453797</v>
      </c>
      <c r="N5">
        <v>-95.413318549535404</v>
      </c>
      <c r="O5">
        <v>-95.394745374273697</v>
      </c>
      <c r="P5">
        <v>-95.390772071719283</v>
      </c>
      <c r="Q5">
        <v>-95.393514386650466</v>
      </c>
      <c r="R5">
        <v>-95.393514386650509</v>
      </c>
    </row>
    <row r="6" spans="1:18" x14ac:dyDescent="0.25">
      <c r="A6" s="1">
        <v>3</v>
      </c>
      <c r="B6" s="5">
        <v>-95.6183129976732</v>
      </c>
      <c r="C6">
        <v>-95.526736835281909</v>
      </c>
      <c r="D6" s="5">
        <v>-95.445092028303307</v>
      </c>
      <c r="E6">
        <v>-95.425464772982352</v>
      </c>
      <c r="F6">
        <v>-95.403777539874369</v>
      </c>
      <c r="G6">
        <v>-95.488060037056982</v>
      </c>
      <c r="H6">
        <v>-95.312040488573857</v>
      </c>
      <c r="I6">
        <v>-95.452860365366092</v>
      </c>
      <c r="J6">
        <v>-95.625577170752962</v>
      </c>
      <c r="K6">
        <v>-95.388384024502201</v>
      </c>
      <c r="L6">
        <v>-95.393514386650551</v>
      </c>
      <c r="M6">
        <v>-95.395453378546208</v>
      </c>
      <c r="N6">
        <v>-95.413278778689488</v>
      </c>
      <c r="O6">
        <v>-95.394743491019113</v>
      </c>
      <c r="P6">
        <v>-95.390778419511946</v>
      </c>
      <c r="Q6">
        <v>-95.393514386650466</v>
      </c>
      <c r="R6">
        <v>-95.393514386650509</v>
      </c>
    </row>
    <row r="7" spans="1:18" x14ac:dyDescent="0.25">
      <c r="A7" s="1">
        <v>4</v>
      </c>
      <c r="B7" s="5">
        <v>-95.6176075955794</v>
      </c>
      <c r="C7">
        <v>-95.52646637036726</v>
      </c>
      <c r="D7" s="5">
        <v>-95.444956853534705</v>
      </c>
      <c r="E7">
        <v>-95.425421802802774</v>
      </c>
      <c r="F7">
        <v>-95.403658846425913</v>
      </c>
      <c r="G7">
        <v>-95.487934735499238</v>
      </c>
      <c r="H7">
        <v>-95.312433853259577</v>
      </c>
      <c r="I7">
        <v>-95.452740882821701</v>
      </c>
      <c r="J7">
        <v>-95.62509063917571</v>
      </c>
      <c r="K7">
        <v>-95.388403646504628</v>
      </c>
      <c r="L7">
        <v>-95.393514386650551</v>
      </c>
      <c r="M7">
        <v>-95.395447807639314</v>
      </c>
      <c r="N7">
        <v>-95.413239007857442</v>
      </c>
      <c r="O7">
        <v>-95.394741607764615</v>
      </c>
      <c r="P7">
        <v>-95.390784763403943</v>
      </c>
      <c r="Q7">
        <v>-95.393514386650466</v>
      </c>
      <c r="R7">
        <v>-95.393514386650509</v>
      </c>
    </row>
    <row r="8" spans="1:18" x14ac:dyDescent="0.25">
      <c r="A8" s="1">
        <v>5</v>
      </c>
      <c r="B8" s="5">
        <v>-95.616902200284599</v>
      </c>
      <c r="C8">
        <v>-95.526195915264523</v>
      </c>
      <c r="D8" s="5">
        <v>-95.444821675727994</v>
      </c>
      <c r="E8">
        <v>-95.425378832641684</v>
      </c>
      <c r="F8">
        <v>-95.403540153168649</v>
      </c>
      <c r="G8">
        <v>-95.487809434098651</v>
      </c>
      <c r="H8">
        <v>-95.31282690598934</v>
      </c>
      <c r="I8">
        <v>-95.452621400576447</v>
      </c>
      <c r="J8">
        <v>-95.624604107598472</v>
      </c>
      <c r="K8">
        <v>-95.388423206248362</v>
      </c>
      <c r="L8">
        <v>-95.393514386650551</v>
      </c>
      <c r="M8">
        <v>-95.395442236733047</v>
      </c>
      <c r="N8">
        <v>-95.413199237039308</v>
      </c>
      <c r="O8">
        <v>-95.394739724510188</v>
      </c>
      <c r="P8">
        <v>-95.39079110339884</v>
      </c>
      <c r="Q8">
        <v>-95.393514386650466</v>
      </c>
      <c r="R8">
        <v>-95.393514386650509</v>
      </c>
    </row>
    <row r="9" spans="1:18" x14ac:dyDescent="0.25">
      <c r="A9" s="1">
        <v>6</v>
      </c>
      <c r="B9" s="5">
        <v>-95.616196812130198</v>
      </c>
      <c r="C9">
        <v>-95.525925469973146</v>
      </c>
      <c r="D9" s="5">
        <v>-95.444686494880301</v>
      </c>
      <c r="E9">
        <v>-95.425335862499111</v>
      </c>
      <c r="F9">
        <v>-95.403421460102578</v>
      </c>
      <c r="G9">
        <v>-95.487684132855179</v>
      </c>
      <c r="H9">
        <v>-95.313219647134105</v>
      </c>
      <c r="I9">
        <v>-95.452501918630318</v>
      </c>
      <c r="J9">
        <v>-95.624117576021234</v>
      </c>
      <c r="K9">
        <v>-95.388442703947092</v>
      </c>
      <c r="L9">
        <v>-95.393514386650551</v>
      </c>
      <c r="M9">
        <v>-95.395436665827447</v>
      </c>
      <c r="N9">
        <v>-95.41315946623503</v>
      </c>
      <c r="O9">
        <v>-95.394737841255832</v>
      </c>
      <c r="P9">
        <v>-95.390797439500219</v>
      </c>
      <c r="Q9">
        <v>-95.393514386650466</v>
      </c>
      <c r="R9">
        <v>-95.393514386650509</v>
      </c>
    </row>
    <row r="10" spans="1:18" x14ac:dyDescent="0.25">
      <c r="A10" s="1">
        <v>7</v>
      </c>
      <c r="B10" s="5">
        <v>-95.615491431455098</v>
      </c>
      <c r="C10">
        <v>-95.525655034492601</v>
      </c>
      <c r="D10" s="5">
        <v>-95.444551310988601</v>
      </c>
      <c r="E10">
        <v>-95.425292892374998</v>
      </c>
      <c r="F10">
        <v>-95.403302767227729</v>
      </c>
      <c r="G10">
        <v>-95.487558831768865</v>
      </c>
      <c r="H10">
        <v>-95.313612077064235</v>
      </c>
      <c r="I10">
        <v>-95.452382436983299</v>
      </c>
      <c r="J10">
        <v>-95.623631044443997</v>
      </c>
      <c r="K10">
        <v>-95.388462139811892</v>
      </c>
      <c r="L10">
        <v>-95.393514386650551</v>
      </c>
      <c r="M10">
        <v>-95.395431094922486</v>
      </c>
      <c r="N10">
        <v>-95.413119695444664</v>
      </c>
      <c r="O10">
        <v>-95.394735958001576</v>
      </c>
      <c r="P10">
        <v>-95.390803771711703</v>
      </c>
      <c r="Q10">
        <v>-95.393514386650466</v>
      </c>
      <c r="R10">
        <v>-95.393514386650509</v>
      </c>
    </row>
    <row r="11" spans="1:18" x14ac:dyDescent="0.25">
      <c r="A11" s="1">
        <v>8</v>
      </c>
      <c r="B11" s="5">
        <v>-95.614786058595499</v>
      </c>
      <c r="C11">
        <v>-95.525384608822364</v>
      </c>
      <c r="D11" s="5">
        <v>-95.444416124049894</v>
      </c>
      <c r="E11">
        <v>-95.425249922269359</v>
      </c>
      <c r="F11">
        <v>-95.403184074544072</v>
      </c>
      <c r="G11">
        <v>-95.487433530839638</v>
      </c>
      <c r="H11">
        <v>-95.314004196149526</v>
      </c>
      <c r="I11">
        <v>-95.452262955635405</v>
      </c>
      <c r="J11">
        <v>-95.623144512866745</v>
      </c>
      <c r="K11">
        <v>-95.388481514054504</v>
      </c>
      <c r="L11">
        <v>-95.393514386650551</v>
      </c>
      <c r="M11">
        <v>-95.395425524018179</v>
      </c>
      <c r="N11">
        <v>-95.413079924668182</v>
      </c>
      <c r="O11">
        <v>-95.394734074747362</v>
      </c>
      <c r="P11">
        <v>-95.39081010003683</v>
      </c>
      <c r="Q11">
        <v>-95.393514386650466</v>
      </c>
      <c r="R11">
        <v>-95.393514386650509</v>
      </c>
    </row>
    <row r="12" spans="1:18" x14ac:dyDescent="0.25">
      <c r="A12" s="1">
        <v>9</v>
      </c>
      <c r="B12" s="5">
        <v>-95.614080693885001</v>
      </c>
      <c r="C12">
        <v>-95.525114192961894</v>
      </c>
      <c r="D12" s="5">
        <v>-95.444280934061197</v>
      </c>
      <c r="E12">
        <v>-95.425206952182208</v>
      </c>
      <c r="F12">
        <v>-95.403065382051594</v>
      </c>
      <c r="G12">
        <v>-95.487308230067583</v>
      </c>
      <c r="H12">
        <v>-95.314396004759104</v>
      </c>
      <c r="I12">
        <v>-95.45214347458662</v>
      </c>
      <c r="J12">
        <v>-95.622657981289507</v>
      </c>
      <c r="K12">
        <v>-95.388500826885391</v>
      </c>
      <c r="L12">
        <v>-95.393514386650551</v>
      </c>
      <c r="M12">
        <v>-95.395419953114512</v>
      </c>
      <c r="N12">
        <v>-95.413040153905584</v>
      </c>
      <c r="O12">
        <v>-95.394732191493247</v>
      </c>
      <c r="P12">
        <v>-95.390816424479212</v>
      </c>
      <c r="Q12">
        <v>-95.393514386650466</v>
      </c>
      <c r="R12">
        <v>-95.393514386650509</v>
      </c>
    </row>
    <row r="13" spans="1:18" x14ac:dyDescent="0.25">
      <c r="A13" s="1">
        <v>10</v>
      </c>
      <c r="B13" s="5">
        <v>-95.613375337654901</v>
      </c>
      <c r="C13">
        <v>-95.524843786910665</v>
      </c>
      <c r="D13" s="5">
        <v>-95.444145741019398</v>
      </c>
      <c r="E13">
        <v>-95.425163982113574</v>
      </c>
      <c r="F13">
        <v>-95.402946689750351</v>
      </c>
      <c r="G13">
        <v>-95.487182929452658</v>
      </c>
      <c r="H13">
        <v>-95.314787503261613</v>
      </c>
      <c r="I13">
        <v>-95.45202399383696</v>
      </c>
      <c r="J13">
        <v>-95.622171449712255</v>
      </c>
      <c r="K13">
        <v>-95.388520078513665</v>
      </c>
      <c r="L13">
        <v>-95.393514386650551</v>
      </c>
      <c r="M13">
        <v>-95.395414382211513</v>
      </c>
      <c r="N13">
        <v>-95.41300038315687</v>
      </c>
      <c r="O13">
        <v>-95.39473030823919</v>
      </c>
      <c r="P13">
        <v>-95.390822745042399</v>
      </c>
      <c r="Q13">
        <v>-95.393514386650466</v>
      </c>
      <c r="R13">
        <v>-95.393514386650509</v>
      </c>
    </row>
    <row r="14" spans="1:18" x14ac:dyDescent="0.25">
      <c r="A14" s="1">
        <v>11</v>
      </c>
      <c r="B14" s="5">
        <v>-95.612669990233698</v>
      </c>
      <c r="C14">
        <v>-95.524573390668124</v>
      </c>
      <c r="D14" s="5">
        <v>-95.444010544921596</v>
      </c>
      <c r="E14">
        <v>-95.4251210120634</v>
      </c>
      <c r="F14">
        <v>-95.402827997640287</v>
      </c>
      <c r="G14">
        <v>-95.487057628994847</v>
      </c>
      <c r="H14">
        <v>-95.315178692025043</v>
      </c>
      <c r="I14">
        <v>-95.45190451338641</v>
      </c>
      <c r="J14">
        <v>-95.621684918135017</v>
      </c>
      <c r="K14">
        <v>-95.388539269148453</v>
      </c>
      <c r="L14">
        <v>-95.393514386650551</v>
      </c>
      <c r="M14">
        <v>-95.395408811309153</v>
      </c>
      <c r="N14">
        <v>-95.412960612422054</v>
      </c>
      <c r="O14">
        <v>-95.394728424985217</v>
      </c>
      <c r="P14">
        <v>-95.39082906172996</v>
      </c>
      <c r="Q14">
        <v>-95.393514386650466</v>
      </c>
      <c r="R14">
        <v>-95.393514386650509</v>
      </c>
    </row>
    <row r="15" spans="1:18" x14ac:dyDescent="0.25">
      <c r="A15" s="1">
        <v>12</v>
      </c>
      <c r="B15" s="5">
        <v>-95.611964651947602</v>
      </c>
      <c r="C15">
        <v>-95.524303004233772</v>
      </c>
      <c r="D15" s="5">
        <v>-95.443875345764695</v>
      </c>
      <c r="E15">
        <v>-95.425078042031714</v>
      </c>
      <c r="F15">
        <v>-95.402709305721416</v>
      </c>
      <c r="G15">
        <v>-95.486932328694181</v>
      </c>
      <c r="H15">
        <v>-95.315569571416859</v>
      </c>
      <c r="I15">
        <v>-95.451785033234984</v>
      </c>
      <c r="J15">
        <v>-95.621198386557765</v>
      </c>
      <c r="K15">
        <v>-95.388558398995571</v>
      </c>
      <c r="L15">
        <v>-95.393514386650551</v>
      </c>
      <c r="M15">
        <v>-95.395403240407461</v>
      </c>
      <c r="N15">
        <v>-95.412920841701094</v>
      </c>
      <c r="O15">
        <v>-95.394726541731316</v>
      </c>
      <c r="P15">
        <v>-95.390835374545475</v>
      </c>
      <c r="Q15">
        <v>-95.393514386650466</v>
      </c>
      <c r="R15">
        <v>-95.393514386650509</v>
      </c>
    </row>
    <row r="16" spans="1:18" x14ac:dyDescent="0.25">
      <c r="A16" s="1">
        <v>13</v>
      </c>
      <c r="B16" s="5">
        <v>-95.611259323120194</v>
      </c>
      <c r="C16">
        <v>-95.524032627607042</v>
      </c>
      <c r="D16" s="5">
        <v>-95.443740143545696</v>
      </c>
      <c r="E16">
        <v>-95.425035072018531</v>
      </c>
      <c r="F16">
        <v>-95.402590613993738</v>
      </c>
      <c r="G16">
        <v>-95.486807028550629</v>
      </c>
      <c r="H16">
        <v>-95.315960141803913</v>
      </c>
      <c r="I16">
        <v>-95.451665553382654</v>
      </c>
      <c r="J16">
        <v>-95.620711854980527</v>
      </c>
      <c r="K16">
        <v>-95.388577468262909</v>
      </c>
      <c r="L16">
        <v>-95.393514386650551</v>
      </c>
      <c r="M16">
        <v>-95.395397669506409</v>
      </c>
      <c r="N16">
        <v>-95.412881070994047</v>
      </c>
      <c r="O16">
        <v>-95.394724658477486</v>
      </c>
      <c r="P16">
        <v>-95.390841683492482</v>
      </c>
      <c r="Q16">
        <v>-95.393514386650466</v>
      </c>
      <c r="R16">
        <v>-95.393514386650509</v>
      </c>
    </row>
    <row r="17" spans="1:18" x14ac:dyDescent="0.25">
      <c r="A17" s="1">
        <v>14</v>
      </c>
      <c r="B17" s="5">
        <v>-95.610554004072696</v>
      </c>
      <c r="C17">
        <v>-95.523762260787407</v>
      </c>
      <c r="D17" s="5">
        <v>-95.443604938261601</v>
      </c>
      <c r="E17">
        <v>-95.424992102023808</v>
      </c>
      <c r="F17">
        <v>-95.402471922457266</v>
      </c>
      <c r="G17">
        <v>-95.486681728564221</v>
      </c>
      <c r="H17">
        <v>-95.316350403552448</v>
      </c>
      <c r="I17">
        <v>-95.451546073829462</v>
      </c>
      <c r="J17">
        <v>-95.62022532340329</v>
      </c>
      <c r="K17">
        <v>-95.388596477155616</v>
      </c>
      <c r="L17">
        <v>-95.393514386650551</v>
      </c>
      <c r="M17">
        <v>-95.395392098605996</v>
      </c>
      <c r="N17">
        <v>-95.412841300300883</v>
      </c>
      <c r="O17">
        <v>-95.394722775223727</v>
      </c>
      <c r="P17">
        <v>-95.390847988574563</v>
      </c>
      <c r="Q17">
        <v>-95.393514386650466</v>
      </c>
      <c r="R17">
        <v>-95.393514386650509</v>
      </c>
    </row>
    <row r="18" spans="1:18" x14ac:dyDescent="0.25">
      <c r="A18" s="1">
        <v>15</v>
      </c>
      <c r="B18" s="5">
        <v>-95.609848695124001</v>
      </c>
      <c r="C18">
        <v>-95.523491903774342</v>
      </c>
      <c r="D18" s="5">
        <v>-95.443469729909395</v>
      </c>
      <c r="E18">
        <v>-95.424949132047558</v>
      </c>
      <c r="F18">
        <v>-95.402353231111988</v>
      </c>
      <c r="G18">
        <v>-95.486556428734957</v>
      </c>
      <c r="H18">
        <v>-95.316740357028209</v>
      </c>
      <c r="I18">
        <v>-95.451426594575366</v>
      </c>
      <c r="J18">
        <v>-95.619738791826052</v>
      </c>
      <c r="K18">
        <v>-95.388615425878925</v>
      </c>
      <c r="L18">
        <v>-95.393514386650551</v>
      </c>
      <c r="M18">
        <v>-95.395386527706236</v>
      </c>
      <c r="N18">
        <v>-95.412801529621589</v>
      </c>
      <c r="O18">
        <v>-95.394720891970053</v>
      </c>
      <c r="P18">
        <v>-95.390854289795229</v>
      </c>
      <c r="Q18">
        <v>-95.393514386650466</v>
      </c>
      <c r="R18">
        <v>-95.393514386650509</v>
      </c>
    </row>
    <row r="19" spans="1:18" x14ac:dyDescent="0.25">
      <c r="A19" s="1">
        <v>16</v>
      </c>
      <c r="B19" s="5">
        <v>-95.609143396590298</v>
      </c>
      <c r="C19">
        <v>-95.523221556567293</v>
      </c>
      <c r="D19" s="5">
        <v>-95.443334518485898</v>
      </c>
      <c r="E19">
        <v>-95.424906162089826</v>
      </c>
      <c r="F19">
        <v>-95.402234539957917</v>
      </c>
      <c r="G19">
        <v>-95.486431129062822</v>
      </c>
      <c r="H19">
        <v>-95.317130002596258</v>
      </c>
      <c r="I19">
        <v>-95.451307115620381</v>
      </c>
      <c r="J19">
        <v>-95.6192522602488</v>
      </c>
      <c r="K19">
        <v>-95.388634314636732</v>
      </c>
      <c r="L19">
        <v>-95.393514386650551</v>
      </c>
      <c r="M19">
        <v>-95.395380956807145</v>
      </c>
      <c r="N19">
        <v>-95.412761758956194</v>
      </c>
      <c r="O19">
        <v>-95.39471900871645</v>
      </c>
      <c r="P19">
        <v>-95.390860587158073</v>
      </c>
      <c r="Q19">
        <v>-95.393514386650466</v>
      </c>
      <c r="R19">
        <v>-95.393514386650509</v>
      </c>
    </row>
    <row r="20" spans="1:18" x14ac:dyDescent="0.25">
      <c r="A20" s="1">
        <v>17</v>
      </c>
      <c r="B20" s="5">
        <v>-95.608438108785805</v>
      </c>
      <c r="C20">
        <v>-95.522951219165776</v>
      </c>
      <c r="D20" s="5">
        <v>-95.443199303988195</v>
      </c>
      <c r="E20">
        <v>-95.424863192150582</v>
      </c>
      <c r="F20">
        <v>-95.402115848995038</v>
      </c>
      <c r="G20">
        <v>-95.486305829547788</v>
      </c>
      <c r="H20">
        <v>-95.317519340621175</v>
      </c>
      <c r="I20">
        <v>-95.451187636964505</v>
      </c>
      <c r="J20">
        <v>-95.618765728671562</v>
      </c>
      <c r="K20">
        <v>-95.388653143630947</v>
      </c>
      <c r="L20">
        <v>-95.393514386650551</v>
      </c>
      <c r="M20">
        <v>-95.395375385908693</v>
      </c>
      <c r="N20">
        <v>-95.412721988304682</v>
      </c>
      <c r="O20">
        <v>-95.394717125462918</v>
      </c>
      <c r="P20">
        <v>-95.390866880666593</v>
      </c>
      <c r="Q20">
        <v>-95.393514386650466</v>
      </c>
      <c r="R20">
        <v>-95.393514386650509</v>
      </c>
    </row>
    <row r="21" spans="1:18" x14ac:dyDescent="0.25">
      <c r="A21" s="1">
        <v>18</v>
      </c>
      <c r="B21" s="5">
        <v>-95.607732832022094</v>
      </c>
      <c r="C21">
        <v>-95.522680891569195</v>
      </c>
      <c r="D21" s="5">
        <v>-95.443064086413301</v>
      </c>
      <c r="E21">
        <v>-95.424820222229812</v>
      </c>
      <c r="F21">
        <v>-95.401997158223338</v>
      </c>
      <c r="G21">
        <v>-95.486180530189898</v>
      </c>
      <c r="H21">
        <v>-95.317908371466942</v>
      </c>
      <c r="I21">
        <v>-95.45106815860774</v>
      </c>
      <c r="J21">
        <v>-95.61827919709431</v>
      </c>
      <c r="K21">
        <v>-95.388671913064854</v>
      </c>
      <c r="L21">
        <v>-95.393514386650551</v>
      </c>
      <c r="M21">
        <v>-95.395369815010895</v>
      </c>
      <c r="N21">
        <v>-95.412682217667069</v>
      </c>
      <c r="O21">
        <v>-95.394715242209458</v>
      </c>
      <c r="P21">
        <v>-95.390873170324355</v>
      </c>
      <c r="Q21">
        <v>-95.393514386650466</v>
      </c>
      <c r="R21">
        <v>-95.393514386650509</v>
      </c>
    </row>
    <row r="22" spans="1:18" x14ac:dyDescent="0.25">
      <c r="A22" s="1">
        <v>19</v>
      </c>
      <c r="B22" s="5">
        <v>-95.607027566608394</v>
      </c>
      <c r="C22">
        <v>-95.522410573777066</v>
      </c>
      <c r="D22" s="5">
        <v>-95.442928865758105</v>
      </c>
      <c r="E22">
        <v>-95.424777252327516</v>
      </c>
      <c r="F22">
        <v>-95.40187846764286</v>
      </c>
      <c r="G22">
        <v>-95.486055230989137</v>
      </c>
      <c r="H22">
        <v>-95.318297095496916</v>
      </c>
      <c r="I22">
        <v>-95.450948680550098</v>
      </c>
      <c r="J22">
        <v>-95.617792665517072</v>
      </c>
      <c r="K22">
        <v>-95.388690623139738</v>
      </c>
      <c r="L22">
        <v>-95.393514386650551</v>
      </c>
      <c r="M22">
        <v>-95.395364244113736</v>
      </c>
      <c r="N22">
        <v>-95.412642447043339</v>
      </c>
      <c r="O22">
        <v>-95.394713358956082</v>
      </c>
      <c r="P22">
        <v>-95.390879456134883</v>
      </c>
      <c r="Q22">
        <v>-95.393514386650466</v>
      </c>
      <c r="R22">
        <v>-95.393514386650509</v>
      </c>
    </row>
    <row r="23" spans="1:18" x14ac:dyDescent="0.25">
      <c r="A23" s="1">
        <v>20</v>
      </c>
      <c r="B23" s="5">
        <v>-95.606322312851901</v>
      </c>
      <c r="C23">
        <v>-95.522140265788835</v>
      </c>
      <c r="D23" s="5">
        <v>-95.442793642019396</v>
      </c>
      <c r="E23">
        <v>-95.424734282443708</v>
      </c>
      <c r="F23">
        <v>-95.401759777253545</v>
      </c>
      <c r="G23">
        <v>-95.48592993194552</v>
      </c>
      <c r="H23">
        <v>-95.318685513073916</v>
      </c>
      <c r="I23">
        <v>-95.450829202791539</v>
      </c>
      <c r="J23">
        <v>-95.617306133939834</v>
      </c>
      <c r="K23">
        <v>-95.388709274054904</v>
      </c>
      <c r="L23">
        <v>-95.393514386650551</v>
      </c>
      <c r="M23">
        <v>-95.395358673217231</v>
      </c>
      <c r="N23">
        <v>-95.412602676433494</v>
      </c>
      <c r="O23">
        <v>-95.394711475702778</v>
      </c>
      <c r="P23">
        <v>-95.390885738101687</v>
      </c>
      <c r="Q23">
        <v>-95.393514386650466</v>
      </c>
      <c r="R23">
        <v>-95.393514386650509</v>
      </c>
    </row>
    <row r="24" spans="1:18" x14ac:dyDescent="0.25">
      <c r="A24" s="1">
        <v>21</v>
      </c>
      <c r="B24" s="5">
        <v>-95.605617071057196</v>
      </c>
      <c r="C24">
        <v>-95.521869967603962</v>
      </c>
      <c r="D24" s="5">
        <v>-95.442658415194401</v>
      </c>
      <c r="E24">
        <v>-95.424691312578389</v>
      </c>
      <c r="F24">
        <v>-95.401641087055438</v>
      </c>
      <c r="G24">
        <v>-95.485804633059018</v>
      </c>
      <c r="H24">
        <v>-95.319073624560218</v>
      </c>
      <c r="I24">
        <v>-95.450709725332089</v>
      </c>
      <c r="J24">
        <v>-95.616819602362597</v>
      </c>
      <c r="K24">
        <v>-95.388727866010981</v>
      </c>
      <c r="L24">
        <v>-95.393514386650551</v>
      </c>
      <c r="M24">
        <v>-95.395353102321394</v>
      </c>
      <c r="N24">
        <v>-95.412562905837532</v>
      </c>
      <c r="O24">
        <v>-95.39470959244953</v>
      </c>
      <c r="P24">
        <v>-95.390892016228335</v>
      </c>
      <c r="Q24">
        <v>-95.393514386650466</v>
      </c>
      <c r="R24">
        <v>-95.393514386650509</v>
      </c>
    </row>
    <row r="25" spans="1:18" x14ac:dyDescent="0.25">
      <c r="A25" s="1">
        <v>22</v>
      </c>
      <c r="B25" s="5">
        <v>-95.6049118415268</v>
      </c>
      <c r="C25">
        <v>-95.521599679221922</v>
      </c>
      <c r="D25" s="5">
        <v>-95.442523185279796</v>
      </c>
      <c r="E25">
        <v>-95.424648342731572</v>
      </c>
      <c r="F25">
        <v>-95.40152239704851</v>
      </c>
      <c r="G25">
        <v>-95.48567933432966</v>
      </c>
      <c r="H25">
        <v>-95.319461430317489</v>
      </c>
      <c r="I25">
        <v>-95.450590248171736</v>
      </c>
      <c r="J25">
        <v>-95.616333070785359</v>
      </c>
      <c r="K25">
        <v>-95.388746399205331</v>
      </c>
      <c r="L25">
        <v>-95.393514386650551</v>
      </c>
      <c r="M25">
        <v>-95.395347531426196</v>
      </c>
      <c r="N25">
        <v>-95.412523135255455</v>
      </c>
      <c r="O25">
        <v>-95.394707709196382</v>
      </c>
      <c r="P25">
        <v>-95.390898290518322</v>
      </c>
      <c r="Q25">
        <v>-95.393514386650466</v>
      </c>
      <c r="R25">
        <v>-95.393514386650509</v>
      </c>
    </row>
    <row r="26" spans="1:18" x14ac:dyDescent="0.25">
      <c r="A26" s="1">
        <v>23</v>
      </c>
      <c r="B26" s="5">
        <v>-95.604206624560803</v>
      </c>
      <c r="C26">
        <v>-95.521329400642188</v>
      </c>
      <c r="D26" s="5">
        <v>-95.442387952272696</v>
      </c>
      <c r="E26">
        <v>-95.424605372903216</v>
      </c>
      <c r="F26">
        <v>-95.401403707232802</v>
      </c>
      <c r="G26">
        <v>-95.485554035757403</v>
      </c>
      <c r="H26">
        <v>-95.319848930706826</v>
      </c>
      <c r="I26">
        <v>-95.45047077131052</v>
      </c>
      <c r="J26">
        <v>-95.615846539208107</v>
      </c>
      <c r="K26">
        <v>-95.388764873836664</v>
      </c>
      <c r="L26">
        <v>-95.393514386650551</v>
      </c>
      <c r="M26">
        <v>-95.395341960531653</v>
      </c>
      <c r="N26">
        <v>-95.412483364687276</v>
      </c>
      <c r="O26">
        <v>-95.394705825943291</v>
      </c>
      <c r="P26">
        <v>-95.390904560975159</v>
      </c>
      <c r="Q26">
        <v>-95.393514386650466</v>
      </c>
      <c r="R26">
        <v>-95.393514386650509</v>
      </c>
    </row>
    <row r="27" spans="1:18" x14ac:dyDescent="0.25">
      <c r="A27" s="1">
        <v>24</v>
      </c>
      <c r="B27" s="5">
        <v>-95.603501420457306</v>
      </c>
      <c r="C27">
        <v>-95.521059131864234</v>
      </c>
      <c r="D27" s="5">
        <v>-95.442252716170003</v>
      </c>
      <c r="E27">
        <v>-95.424562403093361</v>
      </c>
      <c r="F27">
        <v>-95.401285017608274</v>
      </c>
      <c r="G27">
        <v>-95.485428737342289</v>
      </c>
      <c r="H27">
        <v>-95.320236126088801</v>
      </c>
      <c r="I27">
        <v>-95.450351294748373</v>
      </c>
      <c r="J27">
        <v>-95.615360007630869</v>
      </c>
      <c r="K27">
        <v>-95.388783290101657</v>
      </c>
      <c r="L27">
        <v>-95.393514386650551</v>
      </c>
      <c r="M27">
        <v>-95.395336389637748</v>
      </c>
      <c r="N27">
        <v>-95.412443594132981</v>
      </c>
      <c r="O27">
        <v>-95.394703942690285</v>
      </c>
      <c r="P27">
        <v>-95.390910827602369</v>
      </c>
      <c r="Q27">
        <v>-95.393514386650466</v>
      </c>
      <c r="R27">
        <v>-95.393514386650509</v>
      </c>
    </row>
    <row r="28" spans="1:18" x14ac:dyDescent="0.25">
      <c r="A28" s="1">
        <v>25</v>
      </c>
      <c r="B28" s="5">
        <v>-95.602796229511995</v>
      </c>
      <c r="C28">
        <v>-95.520788872887479</v>
      </c>
      <c r="D28" s="5">
        <v>-95.442117476968605</v>
      </c>
      <c r="E28">
        <v>-95.424519433301981</v>
      </c>
      <c r="F28">
        <v>-95.401166328174938</v>
      </c>
      <c r="G28">
        <v>-95.485303439084305</v>
      </c>
      <c r="H28">
        <v>-95.320623016823319</v>
      </c>
      <c r="I28">
        <v>-95.450231818485321</v>
      </c>
      <c r="J28">
        <v>-95.614873476053617</v>
      </c>
      <c r="K28">
        <v>-95.388801648196392</v>
      </c>
      <c r="L28">
        <v>-95.393514386650551</v>
      </c>
      <c r="M28">
        <v>-95.395330818744497</v>
      </c>
      <c r="N28">
        <v>-95.412403823592555</v>
      </c>
      <c r="O28">
        <v>-95.394702059437336</v>
      </c>
      <c r="P28">
        <v>-95.390917090403448</v>
      </c>
      <c r="Q28">
        <v>-95.393514386650466</v>
      </c>
      <c r="R28">
        <v>-95.393514386650509</v>
      </c>
    </row>
    <row r="29" spans="1:18" x14ac:dyDescent="0.25">
      <c r="A29" s="1">
        <v>26</v>
      </c>
      <c r="B29" s="5">
        <v>-95.602091052018494</v>
      </c>
      <c r="C29">
        <v>-95.520518623711453</v>
      </c>
      <c r="D29" s="5">
        <v>-95.441982234665403</v>
      </c>
      <c r="E29">
        <v>-95.424476463529089</v>
      </c>
      <c r="F29">
        <v>-95.401047638932795</v>
      </c>
      <c r="G29">
        <v>-95.48517814098345</v>
      </c>
      <c r="H29">
        <v>-95.321009603269871</v>
      </c>
      <c r="I29">
        <v>-95.450112342521379</v>
      </c>
      <c r="J29">
        <v>-95.614386944476379</v>
      </c>
      <c r="K29">
        <v>-95.388819948316268</v>
      </c>
      <c r="L29">
        <v>-95.393514386650551</v>
      </c>
      <c r="M29">
        <v>-95.3953252478519</v>
      </c>
      <c r="N29">
        <v>-95.412364053066042</v>
      </c>
      <c r="O29">
        <v>-95.394700176184486</v>
      </c>
      <c r="P29">
        <v>-95.390923349381907</v>
      </c>
      <c r="Q29">
        <v>-95.393514386650466</v>
      </c>
      <c r="R29">
        <v>-95.393514386650509</v>
      </c>
    </row>
    <row r="30" spans="1:18" x14ac:dyDescent="0.25">
      <c r="A30" s="1">
        <v>27</v>
      </c>
      <c r="B30" s="5">
        <v>-95.601385888268098</v>
      </c>
      <c r="C30">
        <v>-95.520248384335588</v>
      </c>
      <c r="D30" s="5">
        <v>-95.4418469892573</v>
      </c>
      <c r="E30">
        <v>-95.424433493774686</v>
      </c>
      <c r="F30">
        <v>-95.40092894988183</v>
      </c>
      <c r="G30">
        <v>-95.485052843039725</v>
      </c>
      <c r="H30">
        <v>-95.321395885787226</v>
      </c>
      <c r="I30">
        <v>-95.449992866856547</v>
      </c>
      <c r="J30">
        <v>-95.613900412899127</v>
      </c>
      <c r="K30">
        <v>-95.388838190654724</v>
      </c>
      <c r="L30">
        <v>-95.393514386650551</v>
      </c>
      <c r="M30">
        <v>-95.395319676959971</v>
      </c>
      <c r="N30">
        <v>-95.412324282553413</v>
      </c>
      <c r="O30">
        <v>-95.394698292931693</v>
      </c>
      <c r="P30">
        <v>-95.390929604541242</v>
      </c>
      <c r="Q30">
        <v>-95.393514386650466</v>
      </c>
      <c r="R30">
        <v>-95.393514386650509</v>
      </c>
    </row>
    <row r="31" spans="1:18" x14ac:dyDescent="0.25">
      <c r="A31" s="1">
        <v>28</v>
      </c>
      <c r="B31" s="5">
        <v>-95.600680738550196</v>
      </c>
      <c r="C31">
        <v>-95.519978154759329</v>
      </c>
      <c r="D31" s="5">
        <v>-95.441711740741297</v>
      </c>
      <c r="E31">
        <v>-95.424390524038756</v>
      </c>
      <c r="F31">
        <v>-95.400810261022073</v>
      </c>
      <c r="G31">
        <v>-95.4849275452531</v>
      </c>
      <c r="H31">
        <v>-95.321781864733708</v>
      </c>
      <c r="I31">
        <v>-95.449873391490797</v>
      </c>
      <c r="J31">
        <v>-95.61341388132189</v>
      </c>
      <c r="K31">
        <v>-95.388856375406561</v>
      </c>
      <c r="L31">
        <v>-95.393514386650551</v>
      </c>
      <c r="M31">
        <v>-95.395314106068668</v>
      </c>
      <c r="N31">
        <v>-95.41228451205464</v>
      </c>
      <c r="O31">
        <v>-95.394696409678986</v>
      </c>
      <c r="P31">
        <v>-95.390935855884933</v>
      </c>
      <c r="Q31">
        <v>-95.393514386650466</v>
      </c>
      <c r="R31">
        <v>-95.393514386650509</v>
      </c>
    </row>
    <row r="32" spans="1:18" x14ac:dyDescent="0.25">
      <c r="A32" s="1">
        <v>29</v>
      </c>
      <c r="B32" s="5">
        <v>-95.599975603151705</v>
      </c>
      <c r="C32">
        <v>-95.519707934982208</v>
      </c>
      <c r="D32" s="5">
        <v>-95.441576489114297</v>
      </c>
      <c r="E32">
        <v>-95.424347554321315</v>
      </c>
      <c r="F32">
        <v>-95.400691572353509</v>
      </c>
      <c r="G32">
        <v>-95.48480224762362</v>
      </c>
      <c r="H32">
        <v>-95.322167540467007</v>
      </c>
      <c r="I32">
        <v>-95.449753916424157</v>
      </c>
      <c r="J32">
        <v>-95.612927349744652</v>
      </c>
      <c r="K32">
        <v>-95.388874502763201</v>
      </c>
      <c r="L32">
        <v>-95.393514386650551</v>
      </c>
      <c r="M32">
        <v>-95.395308535178017</v>
      </c>
      <c r="N32">
        <v>-95.412244741569779</v>
      </c>
      <c r="O32">
        <v>-95.394694526426335</v>
      </c>
      <c r="P32">
        <v>-95.390942103416521</v>
      </c>
      <c r="Q32">
        <v>-95.393514386650466</v>
      </c>
      <c r="R32">
        <v>-95.393514386650509</v>
      </c>
    </row>
    <row r="33" spans="1:18" x14ac:dyDescent="0.25">
      <c r="A33" s="1">
        <v>30</v>
      </c>
      <c r="B33" s="5">
        <v>-95.599270482357895</v>
      </c>
      <c r="C33">
        <v>-95.519437725003627</v>
      </c>
      <c r="D33" s="5">
        <v>-95.441441234373102</v>
      </c>
      <c r="E33">
        <v>-95.424304584622377</v>
      </c>
      <c r="F33">
        <v>-95.400572883876109</v>
      </c>
      <c r="G33">
        <v>-95.484676950151282</v>
      </c>
      <c r="H33">
        <v>-95.322552913344296</v>
      </c>
      <c r="I33">
        <v>-95.449634441656599</v>
      </c>
      <c r="J33">
        <v>-95.612440818167414</v>
      </c>
      <c r="K33">
        <v>-95.388892572917484</v>
      </c>
      <c r="L33">
        <v>-95.393514386650551</v>
      </c>
      <c r="M33">
        <v>-95.395302964288035</v>
      </c>
      <c r="N33">
        <v>-95.412204971098802</v>
      </c>
      <c r="O33">
        <v>-95.394692643173784</v>
      </c>
      <c r="P33">
        <v>-95.390948347139428</v>
      </c>
      <c r="Q33">
        <v>-95.393514386650466</v>
      </c>
      <c r="R33">
        <v>-95.393514386650509</v>
      </c>
    </row>
    <row r="34" spans="1:18" x14ac:dyDescent="0.25">
      <c r="A34" s="1">
        <v>31</v>
      </c>
      <c r="B34" s="5">
        <v>-95.598565376451404</v>
      </c>
      <c r="C34">
        <v>-95.519167524823089</v>
      </c>
      <c r="D34" s="5">
        <v>-95.441305976514698</v>
      </c>
      <c r="E34">
        <v>-95.424261614941912</v>
      </c>
      <c r="F34">
        <v>-95.400454195589901</v>
      </c>
      <c r="G34">
        <v>-95.484551652836046</v>
      </c>
      <c r="H34">
        <v>-95.322937983722127</v>
      </c>
      <c r="I34">
        <v>-95.449514967188122</v>
      </c>
      <c r="J34">
        <v>-95.611954286590162</v>
      </c>
      <c r="K34">
        <v>-95.388910586059552</v>
      </c>
      <c r="L34">
        <v>-95.393514386650551</v>
      </c>
      <c r="M34">
        <v>-95.395297393398678</v>
      </c>
      <c r="N34">
        <v>-95.412165200641709</v>
      </c>
      <c r="O34">
        <v>-95.394690759921289</v>
      </c>
      <c r="P34">
        <v>-95.390954587057166</v>
      </c>
      <c r="Q34">
        <v>-95.393514386650466</v>
      </c>
      <c r="R34">
        <v>-95.393514386650509</v>
      </c>
    </row>
    <row r="35" spans="1:18" x14ac:dyDescent="0.25">
      <c r="A35" s="1">
        <v>32</v>
      </c>
      <c r="B35" s="5">
        <v>-95.597860285713296</v>
      </c>
      <c r="C35">
        <v>-95.518897334440069</v>
      </c>
      <c r="D35" s="5">
        <v>-95.441170715535904</v>
      </c>
      <c r="E35">
        <v>-95.424218645279922</v>
      </c>
      <c r="F35">
        <v>-95.400335507494887</v>
      </c>
      <c r="G35">
        <v>-95.484426355677954</v>
      </c>
      <c r="H35">
        <v>-95.323322751956567</v>
      </c>
      <c r="I35">
        <v>-95.449395493018756</v>
      </c>
      <c r="J35">
        <v>-95.611467755012924</v>
      </c>
      <c r="K35">
        <v>-95.388928542380313</v>
      </c>
      <c r="L35">
        <v>-95.393514386650551</v>
      </c>
      <c r="M35">
        <v>-95.395291822510003</v>
      </c>
      <c r="N35">
        <v>-95.412125430198515</v>
      </c>
      <c r="O35">
        <v>-95.39468887666888</v>
      </c>
      <c r="P35">
        <v>-95.390960823173216</v>
      </c>
      <c r="Q35">
        <v>-95.393514386650466</v>
      </c>
      <c r="R35">
        <v>-95.393514386650509</v>
      </c>
    </row>
    <row r="36" spans="1:18" x14ac:dyDescent="0.25">
      <c r="A36" s="1">
        <v>33</v>
      </c>
      <c r="B36" s="5">
        <v>-95.5971552104224</v>
      </c>
      <c r="C36">
        <v>-95.518627153854013</v>
      </c>
      <c r="D36" s="5">
        <v>-95.441035451433805</v>
      </c>
      <c r="E36">
        <v>-95.42417567563642</v>
      </c>
      <c r="F36">
        <v>-95.40021681959108</v>
      </c>
      <c r="G36">
        <v>-95.484301058676962</v>
      </c>
      <c r="H36">
        <v>-95.323707218403086</v>
      </c>
      <c r="I36">
        <v>-95.449276019148485</v>
      </c>
      <c r="J36">
        <v>-95.610981223435672</v>
      </c>
      <c r="K36">
        <v>-95.388946442069255</v>
      </c>
      <c r="L36">
        <v>-95.393514386650551</v>
      </c>
      <c r="M36">
        <v>-95.395286251621954</v>
      </c>
      <c r="N36">
        <v>-95.412085659769176</v>
      </c>
      <c r="O36">
        <v>-95.394686993416528</v>
      </c>
      <c r="P36">
        <v>-95.390967055491046</v>
      </c>
      <c r="Q36">
        <v>-95.393514386650466</v>
      </c>
      <c r="R36">
        <v>-95.393514386650509</v>
      </c>
    </row>
    <row r="37" spans="1:18" x14ac:dyDescent="0.25">
      <c r="A37" s="1">
        <v>34</v>
      </c>
      <c r="B37" s="5">
        <v>-95.596450150855304</v>
      </c>
      <c r="C37">
        <v>-95.518356983064365</v>
      </c>
      <c r="D37" s="5">
        <v>-95.440900184205006</v>
      </c>
      <c r="E37">
        <v>-95.42413270601142</v>
      </c>
      <c r="F37">
        <v>-95.400098131878451</v>
      </c>
      <c r="G37">
        <v>-95.484175761833129</v>
      </c>
      <c r="H37">
        <v>-95.324091383416587</v>
      </c>
      <c r="I37">
        <v>-95.449156545577296</v>
      </c>
      <c r="J37">
        <v>-95.610494691858435</v>
      </c>
      <c r="K37">
        <v>-95.388964285313946</v>
      </c>
      <c r="L37">
        <v>-95.393514386650551</v>
      </c>
      <c r="M37">
        <v>-95.395280680734558</v>
      </c>
      <c r="N37">
        <v>-95.412045889353749</v>
      </c>
      <c r="O37">
        <v>-95.394685110164261</v>
      </c>
      <c r="P37">
        <v>-95.390973284014123</v>
      </c>
      <c r="Q37">
        <v>-95.393514386650466</v>
      </c>
      <c r="R37">
        <v>-95.393514386650509</v>
      </c>
    </row>
    <row r="38" spans="1:18" x14ac:dyDescent="0.25">
      <c r="A38" s="1">
        <v>35</v>
      </c>
      <c r="B38" s="5">
        <v>-95.595745107286803</v>
      </c>
      <c r="C38">
        <v>-95.518086822070643</v>
      </c>
      <c r="D38" s="5">
        <v>-95.440764913846607</v>
      </c>
      <c r="E38">
        <v>-95.424089736404895</v>
      </c>
      <c r="F38">
        <v>-95.399979444357001</v>
      </c>
      <c r="G38">
        <v>-95.484050465146382</v>
      </c>
      <c r="H38">
        <v>-95.324475247351444</v>
      </c>
      <c r="I38">
        <v>-95.449037072305202</v>
      </c>
      <c r="J38">
        <v>-95.610008160281197</v>
      </c>
      <c r="K38">
        <v>-95.388982072303293</v>
      </c>
      <c r="L38">
        <v>-95.393514386650551</v>
      </c>
      <c r="M38">
        <v>-95.395275109847816</v>
      </c>
      <c r="N38">
        <v>-95.412006118952206</v>
      </c>
      <c r="O38">
        <v>-95.394683226912079</v>
      </c>
      <c r="P38">
        <v>-95.390979508745914</v>
      </c>
      <c r="Q38">
        <v>-95.393514386650466</v>
      </c>
      <c r="R38">
        <v>-95.393514386650509</v>
      </c>
    </row>
    <row r="39" spans="1:18" x14ac:dyDescent="0.25">
      <c r="A39" s="1">
        <v>36</v>
      </c>
      <c r="B39" s="5">
        <v>-95.595040079989602</v>
      </c>
      <c r="C39">
        <v>-95.517816670872293</v>
      </c>
      <c r="D39" s="5">
        <v>-95.440629640355397</v>
      </c>
      <c r="E39">
        <v>-95.424046766816844</v>
      </c>
      <c r="F39">
        <v>-95.399860757026744</v>
      </c>
      <c r="G39">
        <v>-95.483925168616807</v>
      </c>
      <c r="H39">
        <v>-95.324858810561437</v>
      </c>
      <c r="I39">
        <v>-95.448917599332191</v>
      </c>
      <c r="J39">
        <v>-95.609521628703959</v>
      </c>
      <c r="K39">
        <v>-95.388999803224209</v>
      </c>
      <c r="L39">
        <v>-95.393514386650551</v>
      </c>
      <c r="M39">
        <v>-95.395269538961742</v>
      </c>
      <c r="N39">
        <v>-95.411966348564548</v>
      </c>
      <c r="O39">
        <v>-95.394681343659954</v>
      </c>
      <c r="P39">
        <v>-95.390985729689874</v>
      </c>
      <c r="Q39">
        <v>-95.393514386650466</v>
      </c>
      <c r="R39">
        <v>-95.393514386650509</v>
      </c>
    </row>
    <row r="40" spans="1:18" x14ac:dyDescent="0.25">
      <c r="A40" s="1">
        <v>37</v>
      </c>
      <c r="B40" s="5">
        <v>-95.594335069234603</v>
      </c>
      <c r="C40">
        <v>-95.51754652946876</v>
      </c>
      <c r="D40" s="5">
        <v>-95.440494363728305</v>
      </c>
      <c r="E40">
        <v>-95.424003797247281</v>
      </c>
      <c r="F40">
        <v>-95.399742069887665</v>
      </c>
      <c r="G40">
        <v>-95.483799872244319</v>
      </c>
      <c r="H40">
        <v>-95.325242073399849</v>
      </c>
      <c r="I40">
        <v>-95.448798126658261</v>
      </c>
      <c r="J40">
        <v>-95.609035097126707</v>
      </c>
      <c r="K40">
        <v>-95.389017478261621</v>
      </c>
      <c r="L40">
        <v>-95.393514386650551</v>
      </c>
      <c r="M40">
        <v>-95.395263968076293</v>
      </c>
      <c r="N40">
        <v>-95.411926578190773</v>
      </c>
      <c r="O40">
        <v>-95.394679460407914</v>
      </c>
      <c r="P40">
        <v>-95.390991946849468</v>
      </c>
      <c r="Q40">
        <v>-95.393514386650466</v>
      </c>
      <c r="R40">
        <v>-95.393514386650509</v>
      </c>
    </row>
    <row r="41" spans="1:18" x14ac:dyDescent="0.25">
      <c r="A41" s="1">
        <v>38</v>
      </c>
      <c r="B41" s="5">
        <v>-95.593630075290406</v>
      </c>
      <c r="C41">
        <v>-95.517276397859561</v>
      </c>
      <c r="D41" s="5">
        <v>-95.440359083962093</v>
      </c>
      <c r="E41">
        <v>-95.42396082769622</v>
      </c>
      <c r="F41">
        <v>-95.399623382939794</v>
      </c>
      <c r="G41">
        <v>-95.483674576028974</v>
      </c>
      <c r="H41">
        <v>-95.32562503621935</v>
      </c>
      <c r="I41">
        <v>-95.448678654283427</v>
      </c>
      <c r="J41">
        <v>-95.608548565549469</v>
      </c>
      <c r="K41">
        <v>-95.389035097601848</v>
      </c>
      <c r="L41">
        <v>-95.393514386650551</v>
      </c>
      <c r="M41">
        <v>-95.395258397191512</v>
      </c>
      <c r="N41">
        <v>-95.411886807830882</v>
      </c>
      <c r="O41">
        <v>-95.394677577155946</v>
      </c>
      <c r="P41">
        <v>-95.39099816022815</v>
      </c>
      <c r="Q41">
        <v>-95.393514386650466</v>
      </c>
      <c r="R41">
        <v>-95.393514386650509</v>
      </c>
    </row>
    <row r="42" spans="1:18" x14ac:dyDescent="0.25">
      <c r="A42" s="1">
        <v>39</v>
      </c>
      <c r="B42" s="5">
        <v>-95.592925098424004</v>
      </c>
      <c r="C42">
        <v>-95.517006276044128</v>
      </c>
      <c r="D42" s="5">
        <v>-95.440223801053705</v>
      </c>
      <c r="E42">
        <v>-95.423917858163634</v>
      </c>
      <c r="F42">
        <v>-95.399504696183087</v>
      </c>
      <c r="G42">
        <v>-95.483549279970731</v>
      </c>
      <c r="H42">
        <v>-95.326007699372127</v>
      </c>
      <c r="I42">
        <v>-95.448559182207674</v>
      </c>
      <c r="J42">
        <v>-95.608062033972217</v>
      </c>
      <c r="K42">
        <v>-95.38905266142983</v>
      </c>
      <c r="L42">
        <v>-95.393514386650551</v>
      </c>
      <c r="M42">
        <v>-95.39525282630737</v>
      </c>
      <c r="N42">
        <v>-95.41184703748489</v>
      </c>
      <c r="O42">
        <v>-95.394675693904048</v>
      </c>
      <c r="P42">
        <v>-95.391004369829361</v>
      </c>
      <c r="Q42">
        <v>-95.393514386650466</v>
      </c>
      <c r="R42">
        <v>-95.393514386650509</v>
      </c>
    </row>
    <row r="43" spans="1:18" x14ac:dyDescent="0.25">
      <c r="A43" s="1">
        <v>40</v>
      </c>
      <c r="B43" s="5">
        <v>-95.592220138900302</v>
      </c>
      <c r="C43">
        <v>-95.516736164021921</v>
      </c>
      <c r="D43" s="5">
        <v>-95.440088514999999</v>
      </c>
      <c r="E43">
        <v>-95.423874888649536</v>
      </c>
      <c r="F43">
        <v>-95.399386009617544</v>
      </c>
      <c r="G43">
        <v>-95.483423984069631</v>
      </c>
      <c r="H43">
        <v>-95.326390063209715</v>
      </c>
      <c r="I43">
        <v>-95.448439710431003</v>
      </c>
      <c r="J43">
        <v>-95.60757550239498</v>
      </c>
      <c r="K43">
        <v>-95.389070169928559</v>
      </c>
      <c r="L43">
        <v>-95.393514386650551</v>
      </c>
      <c r="M43">
        <v>-95.395247255423882</v>
      </c>
      <c r="N43">
        <v>-95.411807267152767</v>
      </c>
      <c r="O43">
        <v>-95.394673810652222</v>
      </c>
      <c r="P43">
        <v>-95.391010575656537</v>
      </c>
      <c r="Q43">
        <v>-95.393514386650466</v>
      </c>
      <c r="R43">
        <v>-95.393514386650509</v>
      </c>
    </row>
    <row r="44" spans="1:18" x14ac:dyDescent="0.25">
      <c r="A44" s="1">
        <v>41</v>
      </c>
      <c r="B44" s="5">
        <v>-95.591515196982201</v>
      </c>
      <c r="C44">
        <v>-95.516466061792428</v>
      </c>
      <c r="D44" s="5">
        <v>-95.439953225797893</v>
      </c>
      <c r="E44">
        <v>-95.423831919153926</v>
      </c>
      <c r="F44">
        <v>-95.399267323243222</v>
      </c>
      <c r="G44">
        <v>-95.483298688325661</v>
      </c>
      <c r="H44">
        <v>-95.326772128083192</v>
      </c>
      <c r="I44">
        <v>-95.448320238953414</v>
      </c>
      <c r="J44">
        <v>-95.607088970817728</v>
      </c>
      <c r="K44">
        <v>-95.389087623281085</v>
      </c>
      <c r="L44">
        <v>-95.393514386650551</v>
      </c>
      <c r="M44">
        <v>-95.395241684541048</v>
      </c>
      <c r="N44">
        <v>-95.411767496834543</v>
      </c>
      <c r="O44">
        <v>-95.394671927400481</v>
      </c>
      <c r="P44">
        <v>-95.391016777713119</v>
      </c>
      <c r="Q44">
        <v>-95.393514386650466</v>
      </c>
      <c r="R44">
        <v>-95.393514386650509</v>
      </c>
    </row>
    <row r="45" spans="1:18" x14ac:dyDescent="0.25">
      <c r="A45" s="1">
        <v>42</v>
      </c>
      <c r="B45" s="5">
        <v>-95.590810272930895</v>
      </c>
      <c r="C45">
        <v>-95.516195969355124</v>
      </c>
      <c r="D45" s="5">
        <v>-95.439817933444104</v>
      </c>
      <c r="E45">
        <v>-95.423788949676776</v>
      </c>
      <c r="F45">
        <v>-95.39914863706008</v>
      </c>
      <c r="G45">
        <v>-95.483173392738792</v>
      </c>
      <c r="H45">
        <v>-95.327153894343027</v>
      </c>
      <c r="I45">
        <v>-95.448200767774907</v>
      </c>
      <c r="J45">
        <v>-95.60660243924049</v>
      </c>
      <c r="K45">
        <v>-95.38910502167036</v>
      </c>
      <c r="L45">
        <v>-95.393514386650551</v>
      </c>
      <c r="M45">
        <v>-95.395236113658868</v>
      </c>
      <c r="N45">
        <v>-95.411727726530202</v>
      </c>
      <c r="O45">
        <v>-95.39467004414881</v>
      </c>
      <c r="P45">
        <v>-95.391022976002589</v>
      </c>
      <c r="Q45">
        <v>-95.393514386650466</v>
      </c>
      <c r="R45">
        <v>-95.393514386650509</v>
      </c>
    </row>
    <row r="46" spans="1:18" x14ac:dyDescent="0.25">
      <c r="A46" s="1">
        <v>43</v>
      </c>
      <c r="B46" s="5">
        <v>-95.590105367005606</v>
      </c>
      <c r="C46">
        <v>-95.515925886709425</v>
      </c>
      <c r="D46" s="5">
        <v>-95.439682637935604</v>
      </c>
      <c r="E46">
        <v>-95.423745980218129</v>
      </c>
      <c r="F46">
        <v>-95.399029951068115</v>
      </c>
      <c r="G46">
        <v>-95.483048097309066</v>
      </c>
      <c r="H46">
        <v>-95.327535362339205</v>
      </c>
      <c r="I46">
        <v>-95.448081296895481</v>
      </c>
      <c r="J46">
        <v>-95.606115907663252</v>
      </c>
      <c r="K46">
        <v>-95.389122365276819</v>
      </c>
      <c r="L46">
        <v>-95.393514386650551</v>
      </c>
      <c r="M46">
        <v>-95.395230542777327</v>
      </c>
      <c r="N46">
        <v>-95.411687956239746</v>
      </c>
      <c r="O46">
        <v>-95.394668160897211</v>
      </c>
      <c r="P46">
        <v>-95.391029170528299</v>
      </c>
      <c r="Q46">
        <v>-95.393514386650466</v>
      </c>
      <c r="R46">
        <v>-95.393514386650509</v>
      </c>
    </row>
    <row r="47" spans="1:18" x14ac:dyDescent="0.25">
      <c r="A47" s="1">
        <v>44</v>
      </c>
      <c r="B47" s="5">
        <v>-95.589400479463706</v>
      </c>
      <c r="C47">
        <v>-95.515655813854877</v>
      </c>
      <c r="D47" s="5">
        <v>-95.439547339269097</v>
      </c>
      <c r="E47">
        <v>-95.42370301077797</v>
      </c>
      <c r="F47">
        <v>-95.39891126526733</v>
      </c>
      <c r="G47">
        <v>-95.482922802036427</v>
      </c>
      <c r="H47">
        <v>-95.327916532421128</v>
      </c>
      <c r="I47">
        <v>-95.447961826315137</v>
      </c>
      <c r="J47">
        <v>-95.605629376086014</v>
      </c>
      <c r="K47">
        <v>-95.389139654282147</v>
      </c>
      <c r="L47">
        <v>-95.393514386650551</v>
      </c>
      <c r="M47">
        <v>-95.39522497189644</v>
      </c>
      <c r="N47">
        <v>-95.411648185963188</v>
      </c>
      <c r="O47">
        <v>-95.394666277645683</v>
      </c>
      <c r="P47">
        <v>-95.391035361293731</v>
      </c>
      <c r="Q47">
        <v>-95.393514386650466</v>
      </c>
      <c r="R47">
        <v>-95.393514386650509</v>
      </c>
    </row>
    <row r="48" spans="1:18" x14ac:dyDescent="0.25">
      <c r="A48" s="1">
        <v>45</v>
      </c>
      <c r="B48" s="5">
        <v>-95.588695610560706</v>
      </c>
      <c r="C48">
        <v>-95.515385750790884</v>
      </c>
      <c r="D48" s="5">
        <v>-95.439412037441599</v>
      </c>
      <c r="E48">
        <v>-95.4236600413563</v>
      </c>
      <c r="F48">
        <v>-95.398792579657737</v>
      </c>
      <c r="G48">
        <v>-95.482797506920932</v>
      </c>
      <c r="H48">
        <v>-95.328297404937629</v>
      </c>
      <c r="I48">
        <v>-95.44784235603386</v>
      </c>
      <c r="J48">
        <v>-95.605142844508777</v>
      </c>
      <c r="K48">
        <v>-95.389156888865443</v>
      </c>
      <c r="L48">
        <v>-95.393514386650551</v>
      </c>
      <c r="M48">
        <v>-95.395219401016206</v>
      </c>
      <c r="N48">
        <v>-95.411608415700499</v>
      </c>
      <c r="O48">
        <v>-95.394664394394241</v>
      </c>
      <c r="P48">
        <v>-95.391041548302297</v>
      </c>
      <c r="Q48">
        <v>-95.393514386650466</v>
      </c>
      <c r="R48">
        <v>-95.393514386650509</v>
      </c>
    </row>
    <row r="49" spans="1:18" x14ac:dyDescent="0.25">
      <c r="A49" s="1">
        <v>46</v>
      </c>
      <c r="B49" s="5">
        <v>-95.587990760550198</v>
      </c>
      <c r="C49">
        <v>-95.515115697516933</v>
      </c>
      <c r="D49" s="5">
        <v>-95.439276732449798</v>
      </c>
      <c r="E49">
        <v>-95.423617071953103</v>
      </c>
      <c r="F49">
        <v>-95.398673894239323</v>
      </c>
      <c r="G49">
        <v>-95.482672211962566</v>
      </c>
      <c r="H49">
        <v>-95.328677980237032</v>
      </c>
      <c r="I49">
        <v>-95.447722886051665</v>
      </c>
      <c r="J49">
        <v>-95.604656312931525</v>
      </c>
      <c r="K49">
        <v>-95.389174069206433</v>
      </c>
      <c r="L49">
        <v>-95.393514386650551</v>
      </c>
      <c r="M49">
        <v>-95.395213830136626</v>
      </c>
      <c r="N49">
        <v>-95.411568645451695</v>
      </c>
      <c r="O49">
        <v>-95.394662511142855</v>
      </c>
      <c r="P49">
        <v>-95.391047731557393</v>
      </c>
      <c r="Q49">
        <v>-95.393514386650466</v>
      </c>
      <c r="R49">
        <v>-95.393514386650509</v>
      </c>
    </row>
    <row r="50" spans="1:18" x14ac:dyDescent="0.25">
      <c r="A50" s="1">
        <v>47</v>
      </c>
      <c r="B50" s="5">
        <v>-95.587285929684299</v>
      </c>
      <c r="C50">
        <v>-95.514845654032499</v>
      </c>
      <c r="D50" s="5">
        <v>-95.439141424290597</v>
      </c>
      <c r="E50">
        <v>-95.423574102568381</v>
      </c>
      <c r="F50">
        <v>-95.398555209012088</v>
      </c>
      <c r="G50">
        <v>-95.482546917161329</v>
      </c>
      <c r="H50">
        <v>-95.329058258667075</v>
      </c>
      <c r="I50">
        <v>-95.447603416368551</v>
      </c>
      <c r="J50">
        <v>-95.604169781354287</v>
      </c>
      <c r="K50">
        <v>-95.389191195483605</v>
      </c>
      <c r="L50">
        <v>-95.393514386650551</v>
      </c>
      <c r="M50">
        <v>-95.3952082592577</v>
      </c>
      <c r="N50">
        <v>-95.411528875216788</v>
      </c>
      <c r="O50">
        <v>-95.394660627891568</v>
      </c>
      <c r="P50">
        <v>-95.391053911062471</v>
      </c>
      <c r="Q50">
        <v>-95.393514386650466</v>
      </c>
      <c r="R50">
        <v>-95.393514386650509</v>
      </c>
    </row>
    <row r="51" spans="1:18" x14ac:dyDescent="0.25">
      <c r="A51" s="1">
        <v>48</v>
      </c>
      <c r="B51" s="5">
        <v>-95.586581118212905</v>
      </c>
      <c r="C51">
        <v>-95.514575620337055</v>
      </c>
      <c r="D51" s="5">
        <v>-95.439006112960797</v>
      </c>
      <c r="E51">
        <v>-95.423531133202175</v>
      </c>
      <c r="F51">
        <v>-95.398436523976045</v>
      </c>
      <c r="G51">
        <v>-95.482421622517194</v>
      </c>
      <c r="H51">
        <v>-95.329438240575044</v>
      </c>
      <c r="I51">
        <v>-95.447483946984505</v>
      </c>
      <c r="J51">
        <v>-95.603683249777035</v>
      </c>
      <c r="K51">
        <v>-95.389208267874025</v>
      </c>
      <c r="L51">
        <v>-95.393514386650551</v>
      </c>
      <c r="M51">
        <v>-95.395202688379428</v>
      </c>
      <c r="N51">
        <v>-95.411489104995766</v>
      </c>
      <c r="O51">
        <v>-95.394658744640338</v>
      </c>
      <c r="P51">
        <v>-95.391060086820929</v>
      </c>
      <c r="Q51">
        <v>-95.393514386650466</v>
      </c>
      <c r="R51">
        <v>-95.393514386650509</v>
      </c>
    </row>
    <row r="52" spans="1:18" x14ac:dyDescent="0.25">
      <c r="A52" s="1">
        <v>49</v>
      </c>
      <c r="B52" s="5">
        <v>-95.585876326384295</v>
      </c>
      <c r="C52">
        <v>-95.514305596430063</v>
      </c>
      <c r="D52" s="5">
        <v>-95.438870798457202</v>
      </c>
      <c r="E52">
        <v>-95.423488163854429</v>
      </c>
      <c r="F52">
        <v>-95.398317839131138</v>
      </c>
      <c r="G52">
        <v>-95.482296328030174</v>
      </c>
      <c r="H52">
        <v>-95.329817926307555</v>
      </c>
      <c r="I52">
        <v>-95.447364477899541</v>
      </c>
      <c r="J52">
        <v>-95.603196718199797</v>
      </c>
      <c r="K52">
        <v>-95.38922528655489</v>
      </c>
      <c r="L52">
        <v>-95.393514386650551</v>
      </c>
      <c r="M52">
        <v>-95.39519711750178</v>
      </c>
      <c r="N52">
        <v>-95.411449334788628</v>
      </c>
      <c r="O52">
        <v>-95.394656861389194</v>
      </c>
      <c r="P52">
        <v>-95.391066258836162</v>
      </c>
      <c r="Q52">
        <v>-95.393514386650466</v>
      </c>
      <c r="R52">
        <v>-95.393514386650509</v>
      </c>
    </row>
    <row r="53" spans="1:18" x14ac:dyDescent="0.25">
      <c r="A53" s="1">
        <v>50</v>
      </c>
      <c r="B53" s="5">
        <v>-95.585171554445097</v>
      </c>
      <c r="C53">
        <v>-95.514035582310981</v>
      </c>
      <c r="D53" s="5">
        <v>-95.4387354807766</v>
      </c>
      <c r="E53">
        <v>-95.423445194525186</v>
      </c>
      <c r="F53">
        <v>-95.398199154477453</v>
      </c>
      <c r="G53">
        <v>-95.482171033700283</v>
      </c>
      <c r="H53">
        <v>-95.330197316210814</v>
      </c>
      <c r="I53">
        <v>-95.447245009113644</v>
      </c>
      <c r="J53">
        <v>-95.602710186622559</v>
      </c>
      <c r="K53">
        <v>-95.389242251701972</v>
      </c>
      <c r="L53">
        <v>-95.393514386650551</v>
      </c>
      <c r="M53">
        <v>-95.395191546624801</v>
      </c>
      <c r="N53">
        <v>-95.411409564595374</v>
      </c>
      <c r="O53">
        <v>-95.394654978138107</v>
      </c>
      <c r="P53">
        <v>-95.391072427111567</v>
      </c>
      <c r="Q53">
        <v>-95.393514386650466</v>
      </c>
      <c r="R53">
        <v>-95.393514386650509</v>
      </c>
    </row>
    <row r="54" spans="1:18" x14ac:dyDescent="0.25">
      <c r="A54" s="1">
        <v>51</v>
      </c>
      <c r="B54" s="5">
        <v>-95.584466802640094</v>
      </c>
      <c r="C54">
        <v>-95.513765577979271</v>
      </c>
      <c r="D54" s="5">
        <v>-95.438600159916007</v>
      </c>
      <c r="E54">
        <v>-95.423402225214403</v>
      </c>
      <c r="F54">
        <v>-95.398080470014932</v>
      </c>
      <c r="G54">
        <v>-95.482045739527521</v>
      </c>
      <c r="H54">
        <v>-95.330576410630385</v>
      </c>
      <c r="I54">
        <v>-95.447125540626814</v>
      </c>
      <c r="J54">
        <v>-95.602223655045321</v>
      </c>
      <c r="K54">
        <v>-95.389259163491161</v>
      </c>
      <c r="L54">
        <v>-95.393514386650551</v>
      </c>
      <c r="M54">
        <v>-95.395185975748475</v>
      </c>
      <c r="N54">
        <v>-95.411369794416018</v>
      </c>
      <c r="O54">
        <v>-95.394653094887119</v>
      </c>
      <c r="P54">
        <v>-95.391078591650555</v>
      </c>
      <c r="Q54">
        <v>-95.393514386650466</v>
      </c>
      <c r="R54">
        <v>-95.393514386650509</v>
      </c>
    </row>
    <row r="55" spans="1:18" x14ac:dyDescent="0.25">
      <c r="A55" s="1">
        <v>52</v>
      </c>
      <c r="B55" s="5">
        <v>-95.583762071212206</v>
      </c>
      <c r="C55">
        <v>-95.513495583434405</v>
      </c>
      <c r="D55" s="5">
        <v>-95.438464835871997</v>
      </c>
      <c r="E55">
        <v>-95.423359255922136</v>
      </c>
      <c r="F55">
        <v>-95.397961785743604</v>
      </c>
      <c r="G55">
        <v>-95.481920445511875</v>
      </c>
      <c r="H55">
        <v>-95.330955209911352</v>
      </c>
      <c r="I55">
        <v>-95.447006072439052</v>
      </c>
      <c r="J55">
        <v>-95.60173712346807</v>
      </c>
      <c r="K55">
        <v>-95.389276022096922</v>
      </c>
      <c r="L55">
        <v>-95.393514386650551</v>
      </c>
      <c r="M55">
        <v>-95.395180404872804</v>
      </c>
      <c r="N55">
        <v>-95.411330024250546</v>
      </c>
      <c r="O55">
        <v>-95.394651211636187</v>
      </c>
      <c r="P55">
        <v>-95.391084752456536</v>
      </c>
      <c r="Q55">
        <v>-95.393514386650466</v>
      </c>
      <c r="R55">
        <v>-95.393514386650509</v>
      </c>
    </row>
    <row r="56" spans="1:18" x14ac:dyDescent="0.25">
      <c r="A56" s="1">
        <v>53</v>
      </c>
      <c r="B56" s="5">
        <v>-95.583057360402904</v>
      </c>
      <c r="C56">
        <v>-95.513225598675874</v>
      </c>
      <c r="D56" s="5">
        <v>-95.438329508641402</v>
      </c>
      <c r="E56">
        <v>-95.423316286648316</v>
      </c>
      <c r="F56">
        <v>-95.39784310166344</v>
      </c>
      <c r="G56">
        <v>-95.481795151653344</v>
      </c>
      <c r="H56">
        <v>-95.331333714398227</v>
      </c>
      <c r="I56">
        <v>-95.446886604550372</v>
      </c>
      <c r="J56">
        <v>-95.601250591890832</v>
      </c>
      <c r="K56">
        <v>-95.389292827693183</v>
      </c>
      <c r="L56">
        <v>-95.393514386650551</v>
      </c>
      <c r="M56">
        <v>-95.395174833997771</v>
      </c>
      <c r="N56">
        <v>-95.411290254098958</v>
      </c>
      <c r="O56">
        <v>-95.394649328385327</v>
      </c>
      <c r="P56">
        <v>-95.391090909532863</v>
      </c>
      <c r="Q56">
        <v>-95.393514386650466</v>
      </c>
      <c r="R56">
        <v>-95.393514386650509</v>
      </c>
    </row>
    <row r="57" spans="1:18" x14ac:dyDescent="0.25">
      <c r="A57" s="1">
        <v>54</v>
      </c>
      <c r="B57" s="5">
        <v>-95.582352670451698</v>
      </c>
      <c r="C57">
        <v>-95.512955623703135</v>
      </c>
      <c r="D57" s="5">
        <v>-95.438194178221096</v>
      </c>
      <c r="E57">
        <v>-95.423273317393011</v>
      </c>
      <c r="F57">
        <v>-95.397724417774469</v>
      </c>
      <c r="G57">
        <v>-95.481669857951914</v>
      </c>
      <c r="H57">
        <v>-95.331711924435027</v>
      </c>
      <c r="I57">
        <v>-95.446767136960759</v>
      </c>
      <c r="J57">
        <v>-95.60076406031358</v>
      </c>
      <c r="K57">
        <v>-95.389309580453798</v>
      </c>
      <c r="L57">
        <v>-95.393514386650551</v>
      </c>
      <c r="M57">
        <v>-95.395169263123393</v>
      </c>
      <c r="N57">
        <v>-95.41125048396124</v>
      </c>
      <c r="O57">
        <v>-95.394647445134552</v>
      </c>
      <c r="P57">
        <v>-95.391097062882949</v>
      </c>
      <c r="Q57">
        <v>-95.393514386650466</v>
      </c>
      <c r="R57">
        <v>-95.393514386650509</v>
      </c>
    </row>
    <row r="58" spans="1:18" x14ac:dyDescent="0.25">
      <c r="A58" s="1">
        <v>55</v>
      </c>
      <c r="B58" s="5">
        <v>-95.581648001596605</v>
      </c>
      <c r="C58">
        <v>-95.51268565851565</v>
      </c>
      <c r="D58" s="5">
        <v>-95.438058844607895</v>
      </c>
      <c r="E58">
        <v>-95.423230348156181</v>
      </c>
      <c r="F58">
        <v>-95.397605734076677</v>
      </c>
      <c r="G58">
        <v>-95.481544564407628</v>
      </c>
      <c r="H58">
        <v>-95.332089840365214</v>
      </c>
      <c r="I58">
        <v>-95.446647669670199</v>
      </c>
      <c r="J58">
        <v>-95.600277528736342</v>
      </c>
      <c r="K58">
        <v>-95.389326280550037</v>
      </c>
      <c r="L58">
        <v>-95.393514386650551</v>
      </c>
      <c r="M58">
        <v>-95.395163692249668</v>
      </c>
      <c r="N58">
        <v>-95.411210713837434</v>
      </c>
      <c r="O58">
        <v>-95.394645561883834</v>
      </c>
      <c r="P58">
        <v>-95.39110321251016</v>
      </c>
      <c r="Q58">
        <v>-95.393514386650466</v>
      </c>
      <c r="R58">
        <v>-95.393514386650509</v>
      </c>
    </row>
    <row r="59" spans="1:18" x14ac:dyDescent="0.25">
      <c r="A59" s="1">
        <v>56</v>
      </c>
      <c r="B59" s="5">
        <v>-95.580943354073796</v>
      </c>
      <c r="C59">
        <v>-95.512415703112879</v>
      </c>
      <c r="D59" s="5">
        <v>-95.437923507798601</v>
      </c>
      <c r="E59">
        <v>-95.42318737893784</v>
      </c>
      <c r="F59">
        <v>-95.397487050570049</v>
      </c>
      <c r="G59">
        <v>-95.481419271020457</v>
      </c>
      <c r="H59">
        <v>-95.332467462531682</v>
      </c>
      <c r="I59">
        <v>-95.446528202678707</v>
      </c>
      <c r="J59">
        <v>-95.59979099715909</v>
      </c>
      <c r="K59">
        <v>-95.389342928154448</v>
      </c>
      <c r="L59">
        <v>-95.393514386650551</v>
      </c>
      <c r="M59">
        <v>-95.395158121376582</v>
      </c>
      <c r="N59">
        <v>-95.411170943727512</v>
      </c>
      <c r="O59">
        <v>-95.394643678633201</v>
      </c>
      <c r="P59">
        <v>-95.391109358417879</v>
      </c>
      <c r="Q59">
        <v>-95.393514386650466</v>
      </c>
      <c r="R59">
        <v>-95.393514386650509</v>
      </c>
    </row>
    <row r="60" spans="1:18" x14ac:dyDescent="0.25">
      <c r="A60" s="1">
        <v>57</v>
      </c>
      <c r="B60" s="5">
        <v>-95.580238728117905</v>
      </c>
      <c r="C60">
        <v>-95.512145757494295</v>
      </c>
      <c r="D60" s="5">
        <v>-95.437788167789805</v>
      </c>
      <c r="E60">
        <v>-95.423144409737986</v>
      </c>
      <c r="F60">
        <v>-95.3973683672546</v>
      </c>
      <c r="G60">
        <v>-95.481293977790401</v>
      </c>
      <c r="H60">
        <v>-95.332844791276855</v>
      </c>
      <c r="I60">
        <v>-95.446408735986282</v>
      </c>
      <c r="J60">
        <v>-95.599304465581852</v>
      </c>
      <c r="K60">
        <v>-95.389359523437662</v>
      </c>
      <c r="L60">
        <v>-95.393514386650551</v>
      </c>
      <c r="M60">
        <v>-95.395152550504164</v>
      </c>
      <c r="N60">
        <v>-95.41113117363146</v>
      </c>
      <c r="O60">
        <v>-95.394641795382654</v>
      </c>
      <c r="P60">
        <v>-95.391115500609487</v>
      </c>
      <c r="Q60">
        <v>-95.393514386650466</v>
      </c>
      <c r="R60">
        <v>-95.393514386650509</v>
      </c>
    </row>
    <row r="61" spans="1:18" x14ac:dyDescent="0.25">
      <c r="A61" s="1">
        <v>58</v>
      </c>
      <c r="B61" s="5">
        <v>-95.579534123961807</v>
      </c>
      <c r="C61">
        <v>-95.511875821659373</v>
      </c>
      <c r="D61" s="5">
        <v>-95.437652824578507</v>
      </c>
      <c r="E61">
        <v>-95.423101440556593</v>
      </c>
      <c r="F61">
        <v>-95.397249684130315</v>
      </c>
      <c r="G61">
        <v>-95.48116868471746</v>
      </c>
      <c r="H61">
        <v>-95.333221826942562</v>
      </c>
      <c r="I61">
        <v>-95.446289269592938</v>
      </c>
      <c r="J61">
        <v>-95.598817934004614</v>
      </c>
      <c r="K61">
        <v>-95.389376066569625</v>
      </c>
      <c r="L61">
        <v>-95.393514386650551</v>
      </c>
      <c r="M61">
        <v>-95.395146979632401</v>
      </c>
      <c r="N61">
        <v>-95.411091403549307</v>
      </c>
      <c r="O61">
        <v>-95.394639912132178</v>
      </c>
      <c r="P61">
        <v>-95.391121639088354</v>
      </c>
      <c r="Q61">
        <v>-95.393514386650466</v>
      </c>
      <c r="R61">
        <v>-95.393514386650509</v>
      </c>
    </row>
    <row r="62" spans="1:18" x14ac:dyDescent="0.25">
      <c r="A62" s="1">
        <v>59</v>
      </c>
      <c r="B62" s="5">
        <v>-95.578829541836797</v>
      </c>
      <c r="C62">
        <v>-95.511605895607602</v>
      </c>
      <c r="D62" s="5">
        <v>-95.437517478161496</v>
      </c>
      <c r="E62">
        <v>-95.423058471393702</v>
      </c>
      <c r="F62">
        <v>-95.397131001197224</v>
      </c>
      <c r="G62">
        <v>-95.481043391801649</v>
      </c>
      <c r="H62">
        <v>-95.333598569870162</v>
      </c>
      <c r="I62">
        <v>-95.44616980349862</v>
      </c>
      <c r="J62">
        <v>-95.598331402427377</v>
      </c>
      <c r="K62">
        <v>-95.389392557720981</v>
      </c>
      <c r="L62">
        <v>-95.393514386650551</v>
      </c>
      <c r="M62">
        <v>-95.395141408761262</v>
      </c>
      <c r="N62">
        <v>-95.411051633481023</v>
      </c>
      <c r="O62">
        <v>-95.394638028881758</v>
      </c>
      <c r="P62">
        <v>-95.391127773857818</v>
      </c>
      <c r="Q62">
        <v>-95.393514386650466</v>
      </c>
      <c r="R62">
        <v>-95.393514386650509</v>
      </c>
    </row>
    <row r="63" spans="1:18" x14ac:dyDescent="0.25">
      <c r="A63" s="1">
        <v>60</v>
      </c>
      <c r="B63" s="5">
        <v>-95.578124981972707</v>
      </c>
      <c r="C63">
        <v>-95.511335979338398</v>
      </c>
      <c r="D63" s="5">
        <v>-95.437382128535305</v>
      </c>
      <c r="E63">
        <v>-95.423015502249299</v>
      </c>
      <c r="F63">
        <v>-95.39701231845531</v>
      </c>
      <c r="G63">
        <v>-95.480918099042938</v>
      </c>
      <c r="H63">
        <v>-95.333975020400445</v>
      </c>
      <c r="I63">
        <v>-95.446050337703383</v>
      </c>
      <c r="J63">
        <v>-95.597844870850125</v>
      </c>
      <c r="K63">
        <v>-95.389408997060386</v>
      </c>
      <c r="L63">
        <v>-95.393514386650551</v>
      </c>
      <c r="M63">
        <v>-95.395135837890791</v>
      </c>
      <c r="N63">
        <v>-95.411011863426637</v>
      </c>
      <c r="O63">
        <v>-95.394636145631424</v>
      </c>
      <c r="P63">
        <v>-95.391133904921276</v>
      </c>
      <c r="Q63">
        <v>-95.393514386650466</v>
      </c>
      <c r="R63">
        <v>-95.393514386650509</v>
      </c>
    </row>
    <row r="64" spans="1:18" x14ac:dyDescent="0.25">
      <c r="A64" s="1">
        <v>61</v>
      </c>
      <c r="B64" s="5">
        <v>-95.577420444597394</v>
      </c>
      <c r="C64">
        <v>-95.511066072851264</v>
      </c>
      <c r="D64" s="5">
        <v>-95.437246775696906</v>
      </c>
      <c r="E64">
        <v>-95.422972533123371</v>
      </c>
      <c r="F64">
        <v>-95.396893635904576</v>
      </c>
      <c r="G64">
        <v>-95.480792806441357</v>
      </c>
      <c r="H64">
        <v>-95.334351178873675</v>
      </c>
      <c r="I64">
        <v>-95.445930872207214</v>
      </c>
      <c r="J64">
        <v>-95.597358339272887</v>
      </c>
      <c r="K64">
        <v>-95.389425384755839</v>
      </c>
      <c r="L64">
        <v>-95.393514386650551</v>
      </c>
      <c r="M64">
        <v>-95.39513026702096</v>
      </c>
      <c r="N64">
        <v>-95.41097209338615</v>
      </c>
      <c r="O64">
        <v>-95.39463426238116</v>
      </c>
      <c r="P64">
        <v>-95.391140032282067</v>
      </c>
      <c r="Q64">
        <v>-95.393514386650466</v>
      </c>
      <c r="R64">
        <v>-95.393514386650509</v>
      </c>
    </row>
    <row r="65" spans="1:18" x14ac:dyDescent="0.25">
      <c r="A65" s="1">
        <v>62</v>
      </c>
      <c r="B65" s="5">
        <v>-95.576715929937507</v>
      </c>
      <c r="C65">
        <v>-95.510796176145675</v>
      </c>
      <c r="D65" s="5">
        <v>-95.437111419643003</v>
      </c>
      <c r="E65">
        <v>-95.422929564015959</v>
      </c>
      <c r="F65">
        <v>-95.396774953544991</v>
      </c>
      <c r="G65">
        <v>-95.480667513996892</v>
      </c>
      <c r="H65">
        <v>-95.334727045629592</v>
      </c>
      <c r="I65">
        <v>-95.445811407010098</v>
      </c>
      <c r="J65">
        <v>-95.596871807695635</v>
      </c>
      <c r="K65">
        <v>-95.389441720973991</v>
      </c>
      <c r="L65">
        <v>-95.393514386650551</v>
      </c>
      <c r="M65">
        <v>-95.395124696151797</v>
      </c>
      <c r="N65">
        <v>-95.410932323359546</v>
      </c>
      <c r="O65">
        <v>-95.394632379130982</v>
      </c>
      <c r="P65">
        <v>-95.391146155943559</v>
      </c>
      <c r="Q65">
        <v>-95.393514386650466</v>
      </c>
      <c r="R65">
        <v>-95.393514386650509</v>
      </c>
    </row>
    <row r="66" spans="1:18" x14ac:dyDescent="0.25">
      <c r="A66" s="1">
        <v>63</v>
      </c>
      <c r="B66" s="5">
        <v>-95.576011438217805</v>
      </c>
      <c r="C66">
        <v>-95.510526289221076</v>
      </c>
      <c r="D66" s="5">
        <v>-95.436976060370299</v>
      </c>
      <c r="E66">
        <v>-95.422886594926993</v>
      </c>
      <c r="F66">
        <v>-95.396656271376614</v>
      </c>
      <c r="G66">
        <v>-95.480542221709541</v>
      </c>
      <c r="H66">
        <v>-95.335102621007408</v>
      </c>
      <c r="I66">
        <v>-95.445691942112035</v>
      </c>
      <c r="J66">
        <v>-95.596385276118397</v>
      </c>
      <c r="K66">
        <v>-95.389458005882958</v>
      </c>
      <c r="L66">
        <v>-95.393514386650551</v>
      </c>
      <c r="M66">
        <v>-95.395119125283273</v>
      </c>
      <c r="N66">
        <v>-95.410892553346812</v>
      </c>
      <c r="O66">
        <v>-95.394630495880875</v>
      </c>
      <c r="P66">
        <v>-95.391152275909079</v>
      </c>
      <c r="Q66">
        <v>-95.393514386650466</v>
      </c>
      <c r="R66">
        <v>-95.393514386650509</v>
      </c>
    </row>
    <row r="67" spans="1:18" x14ac:dyDescent="0.25">
      <c r="A67" s="1">
        <v>64</v>
      </c>
      <c r="B67" s="5">
        <v>-95.575306969661796</v>
      </c>
      <c r="C67">
        <v>-95.510256412076942</v>
      </c>
      <c r="D67" s="5">
        <v>-95.436840697875695</v>
      </c>
      <c r="E67">
        <v>-95.422843625856515</v>
      </c>
      <c r="F67">
        <v>-95.396537589399387</v>
      </c>
      <c r="G67">
        <v>-95.480416929579306</v>
      </c>
      <c r="H67">
        <v>-95.33547790534584</v>
      </c>
      <c r="I67">
        <v>-95.445572477513025</v>
      </c>
      <c r="J67">
        <v>-95.595898744541159</v>
      </c>
      <c r="K67">
        <v>-95.389474239648038</v>
      </c>
      <c r="L67">
        <v>-95.393514386650551</v>
      </c>
      <c r="M67">
        <v>-95.395113554415403</v>
      </c>
      <c r="N67">
        <v>-95.410852783347977</v>
      </c>
      <c r="O67">
        <v>-95.394628612630839</v>
      </c>
      <c r="P67">
        <v>-95.391158392181978</v>
      </c>
      <c r="Q67">
        <v>-95.393514386650466</v>
      </c>
      <c r="R67">
        <v>-95.393514386650509</v>
      </c>
    </row>
    <row r="68" spans="1:18" x14ac:dyDescent="0.25">
      <c r="A68" s="1">
        <v>65</v>
      </c>
      <c r="B68" s="5">
        <v>-95.574602524491098</v>
      </c>
      <c r="C68">
        <v>-95.50998654471276</v>
      </c>
      <c r="D68" s="5">
        <v>-95.436705332155796</v>
      </c>
      <c r="E68">
        <v>-95.422800656804526</v>
      </c>
      <c r="F68">
        <v>-95.396418907613338</v>
      </c>
      <c r="G68">
        <v>-95.480291637606186</v>
      </c>
      <c r="H68">
        <v>-95.335852898983035</v>
      </c>
      <c r="I68">
        <v>-95.445453013213069</v>
      </c>
      <c r="J68">
        <v>-95.595412212963922</v>
      </c>
      <c r="K68">
        <v>-95.389490422434662</v>
      </c>
      <c r="L68">
        <v>-95.393514386650551</v>
      </c>
      <c r="M68">
        <v>-95.395107983548172</v>
      </c>
      <c r="N68">
        <v>-95.410813013363011</v>
      </c>
      <c r="O68">
        <v>-95.394626729380875</v>
      </c>
      <c r="P68">
        <v>-95.391164504765612</v>
      </c>
      <c r="Q68">
        <v>-95.393514386650466</v>
      </c>
      <c r="R68">
        <v>-95.393514386650509</v>
      </c>
    </row>
    <row r="69" spans="1:18" x14ac:dyDescent="0.25">
      <c r="A69" s="1">
        <v>66</v>
      </c>
      <c r="B69" s="5">
        <v>-95.573898102926094</v>
      </c>
      <c r="C69">
        <v>-95.509716687127977</v>
      </c>
      <c r="D69" s="5">
        <v>-95.436569963207404</v>
      </c>
      <c r="E69">
        <v>-95.422757687771039</v>
      </c>
      <c r="F69">
        <v>-95.396300226018454</v>
      </c>
      <c r="G69">
        <v>-95.480166345790181</v>
      </c>
      <c r="H69">
        <v>-95.336227602256656</v>
      </c>
      <c r="I69">
        <v>-95.445333549212179</v>
      </c>
      <c r="J69">
        <v>-95.594925681386684</v>
      </c>
      <c r="K69">
        <v>-95.389506554407603</v>
      </c>
      <c r="L69">
        <v>-95.393514386650551</v>
      </c>
      <c r="M69">
        <v>-95.395102412681609</v>
      </c>
      <c r="N69">
        <v>-95.410773243391958</v>
      </c>
      <c r="O69">
        <v>-95.394624846130995</v>
      </c>
      <c r="P69">
        <v>-95.391170613663292</v>
      </c>
      <c r="Q69">
        <v>-95.393514386650466</v>
      </c>
      <c r="R69">
        <v>-95.393514386650509</v>
      </c>
    </row>
    <row r="70" spans="1:18" x14ac:dyDescent="0.25">
      <c r="A70" s="1">
        <v>67</v>
      </c>
      <c r="B70" s="5">
        <v>-95.573193705185304</v>
      </c>
      <c r="C70">
        <v>-95.509446839322067</v>
      </c>
      <c r="D70" s="5">
        <v>-95.436434591027293</v>
      </c>
      <c r="E70">
        <v>-95.422714718756026</v>
      </c>
      <c r="F70">
        <v>-95.396181544614763</v>
      </c>
      <c r="G70">
        <v>-95.480041054131291</v>
      </c>
      <c r="H70">
        <v>-95.336602015503786</v>
      </c>
      <c r="I70">
        <v>-95.445214085510344</v>
      </c>
      <c r="J70">
        <v>-95.594439149809432</v>
      </c>
      <c r="K70">
        <v>-95.389522635731581</v>
      </c>
      <c r="L70">
        <v>-95.393514386650551</v>
      </c>
      <c r="M70">
        <v>-95.3950968418157</v>
      </c>
      <c r="N70">
        <v>-95.410733473434775</v>
      </c>
      <c r="O70">
        <v>-95.394622962881172</v>
      </c>
      <c r="P70">
        <v>-95.391176718878384</v>
      </c>
      <c r="Q70">
        <v>-95.393514386650466</v>
      </c>
      <c r="R70">
        <v>-95.393514386650509</v>
      </c>
    </row>
    <row r="71" spans="1:18" x14ac:dyDescent="0.25">
      <c r="A71" s="1">
        <v>68</v>
      </c>
      <c r="B71" s="5">
        <v>-95.572489331486096</v>
      </c>
      <c r="C71">
        <v>-95.509177001294503</v>
      </c>
      <c r="D71" s="5">
        <v>-95.436299215612095</v>
      </c>
      <c r="E71">
        <v>-95.422671749759502</v>
      </c>
      <c r="F71">
        <v>-95.396062863402236</v>
      </c>
      <c r="G71">
        <v>-95.479915762629531</v>
      </c>
      <c r="H71">
        <v>-95.336976139061036</v>
      </c>
      <c r="I71">
        <v>-95.445094622107547</v>
      </c>
      <c r="J71">
        <v>-95.593952618232194</v>
      </c>
      <c r="K71">
        <v>-95.389538666568754</v>
      </c>
      <c r="L71">
        <v>-95.393514386650551</v>
      </c>
      <c r="M71">
        <v>-95.395091270950431</v>
      </c>
      <c r="N71">
        <v>-95.410693703491475</v>
      </c>
      <c r="O71">
        <v>-95.394621079631449</v>
      </c>
      <c r="P71">
        <v>-95.391182820414187</v>
      </c>
      <c r="Q71">
        <v>-95.393514386650466</v>
      </c>
      <c r="R71">
        <v>-95.393514386650509</v>
      </c>
    </row>
    <row r="72" spans="1:18" x14ac:dyDescent="0.25">
      <c r="A72" s="1">
        <v>69</v>
      </c>
      <c r="B72" s="5">
        <v>-95.571784982044207</v>
      </c>
      <c r="C72">
        <v>-95.508907173044733</v>
      </c>
      <c r="D72" s="5">
        <v>-95.436163836958698</v>
      </c>
      <c r="E72">
        <v>-95.422628780781451</v>
      </c>
      <c r="F72">
        <v>-95.395944182380873</v>
      </c>
      <c r="G72">
        <v>-95.479790471284858</v>
      </c>
      <c r="H72">
        <v>-95.33734997326448</v>
      </c>
      <c r="I72">
        <v>-95.444975159003803</v>
      </c>
      <c r="J72">
        <v>-95.593466086654942</v>
      </c>
      <c r="K72">
        <v>-95.389554647082548</v>
      </c>
      <c r="L72">
        <v>-95.393514386650551</v>
      </c>
      <c r="M72">
        <v>-95.395085700085801</v>
      </c>
      <c r="N72">
        <v>-95.410653933562074</v>
      </c>
      <c r="O72">
        <v>-95.394619196381768</v>
      </c>
      <c r="P72">
        <v>-95.391188918274054</v>
      </c>
      <c r="Q72">
        <v>-95.393514386650466</v>
      </c>
      <c r="R72">
        <v>-95.393514386650509</v>
      </c>
    </row>
    <row r="73" spans="1:18" x14ac:dyDescent="0.25">
      <c r="A73" s="1">
        <v>70</v>
      </c>
      <c r="B73" s="5">
        <v>-95.571080657073693</v>
      </c>
      <c r="C73">
        <v>-95.508637354572272</v>
      </c>
      <c r="D73" s="5">
        <v>-95.436028455063706</v>
      </c>
      <c r="E73">
        <v>-95.422585811821889</v>
      </c>
      <c r="F73">
        <v>-95.395825501550675</v>
      </c>
      <c r="G73">
        <v>-95.479665180097314</v>
      </c>
      <c r="H73">
        <v>-95.337723518449707</v>
      </c>
      <c r="I73">
        <v>-95.444855696199113</v>
      </c>
      <c r="J73">
        <v>-95.592979555077704</v>
      </c>
      <c r="K73">
        <v>-95.389570577435137</v>
      </c>
      <c r="L73">
        <v>-95.393514386650551</v>
      </c>
      <c r="M73">
        <v>-95.395080129221839</v>
      </c>
      <c r="N73">
        <v>-95.410614163646542</v>
      </c>
      <c r="O73">
        <v>-95.394617313132187</v>
      </c>
      <c r="P73">
        <v>-95.391195012461267</v>
      </c>
      <c r="Q73">
        <v>-95.393514386650466</v>
      </c>
      <c r="R73">
        <v>-95.393514386650509</v>
      </c>
    </row>
    <row r="74" spans="1:18" x14ac:dyDescent="0.25">
      <c r="A74" s="1">
        <v>71</v>
      </c>
      <c r="B74" s="5">
        <v>-95.570376356787307</v>
      </c>
      <c r="C74">
        <v>-95.508367545876538</v>
      </c>
      <c r="D74" s="5">
        <v>-95.435893069923793</v>
      </c>
      <c r="E74">
        <v>-95.422542842880802</v>
      </c>
      <c r="F74">
        <v>-95.39570682091167</v>
      </c>
      <c r="G74">
        <v>-95.479539889066871</v>
      </c>
      <c r="H74">
        <v>-95.338096774951723</v>
      </c>
      <c r="I74">
        <v>-95.44473623369349</v>
      </c>
      <c r="J74">
        <v>-95.592493023500452</v>
      </c>
      <c r="K74">
        <v>-95.389586457787331</v>
      </c>
      <c r="L74">
        <v>-95.393514386650551</v>
      </c>
      <c r="M74">
        <v>-95.39507455835853</v>
      </c>
      <c r="N74">
        <v>-95.410574393744923</v>
      </c>
      <c r="O74">
        <v>-95.394615429882663</v>
      </c>
      <c r="P74">
        <v>-95.391201102979167</v>
      </c>
      <c r="Q74">
        <v>-95.393514386650466</v>
      </c>
      <c r="R74">
        <v>-95.393514386650509</v>
      </c>
    </row>
    <row r="75" spans="1:18" x14ac:dyDescent="0.25">
      <c r="A75" s="1">
        <v>72</v>
      </c>
      <c r="B75" s="5">
        <v>-95.569672081396405</v>
      </c>
      <c r="C75">
        <v>-95.50809774695702</v>
      </c>
      <c r="D75" s="5">
        <v>-95.435757681535804</v>
      </c>
      <c r="E75">
        <v>-95.422499873958216</v>
      </c>
      <c r="F75">
        <v>-95.395588140463815</v>
      </c>
      <c r="G75">
        <v>-95.479414598193571</v>
      </c>
      <c r="H75">
        <v>-95.338469743105051</v>
      </c>
      <c r="I75">
        <v>-95.444616771486892</v>
      </c>
      <c r="J75">
        <v>-95.592006491923215</v>
      </c>
      <c r="K75">
        <v>-95.389602288299969</v>
      </c>
      <c r="L75">
        <v>-95.393514386650551</v>
      </c>
      <c r="M75">
        <v>-95.395068987495861</v>
      </c>
      <c r="N75">
        <v>-95.410534623857174</v>
      </c>
      <c r="O75">
        <v>-95.394613546633224</v>
      </c>
      <c r="P75">
        <v>-95.391207189831093</v>
      </c>
      <c r="Q75">
        <v>-95.393514386650466</v>
      </c>
      <c r="R75">
        <v>-95.393514386650509</v>
      </c>
    </row>
    <row r="76" spans="1:18" x14ac:dyDescent="0.25">
      <c r="A76" s="1">
        <v>73</v>
      </c>
      <c r="B76" s="5">
        <v>-95.568967831110697</v>
      </c>
      <c r="C76">
        <v>-95.507827957813191</v>
      </c>
      <c r="D76" s="5">
        <v>-95.435622289896401</v>
      </c>
      <c r="E76">
        <v>-95.422456905054119</v>
      </c>
      <c r="F76">
        <v>-95.395469460207153</v>
      </c>
      <c r="G76">
        <v>-95.479289307477373</v>
      </c>
      <c r="H76">
        <v>-95.33884242324369</v>
      </c>
      <c r="I76">
        <v>-95.444497309579333</v>
      </c>
      <c r="J76">
        <v>-95.591519960345977</v>
      </c>
      <c r="K76">
        <v>-95.389618069133263</v>
      </c>
      <c r="L76">
        <v>-95.393514386650551</v>
      </c>
      <c r="M76">
        <v>-95.395063416633846</v>
      </c>
      <c r="N76">
        <v>-95.410494853983309</v>
      </c>
      <c r="O76">
        <v>-95.394611663383856</v>
      </c>
      <c r="P76">
        <v>-95.391213273020298</v>
      </c>
      <c r="Q76">
        <v>-95.393514386650466</v>
      </c>
      <c r="R76">
        <v>-95.393514386650509</v>
      </c>
    </row>
    <row r="77" spans="1:18" x14ac:dyDescent="0.25">
      <c r="A77" s="1">
        <v>74</v>
      </c>
      <c r="B77" s="5">
        <v>-95.5682636061387</v>
      </c>
      <c r="C77">
        <v>-95.507558178444512</v>
      </c>
      <c r="D77" s="5">
        <v>-95.435486895002299</v>
      </c>
      <c r="E77">
        <v>-95.422413936168496</v>
      </c>
      <c r="F77">
        <v>-95.395350780141641</v>
      </c>
      <c r="G77">
        <v>-95.47916401691829</v>
      </c>
      <c r="H77">
        <v>-95.339214815701141</v>
      </c>
      <c r="I77">
        <v>-95.444377847970827</v>
      </c>
      <c r="J77">
        <v>-95.591033428768739</v>
      </c>
      <c r="K77">
        <v>-95.389633800446049</v>
      </c>
      <c r="L77">
        <v>-95.393514386650551</v>
      </c>
      <c r="M77">
        <v>-95.395057845772484</v>
      </c>
      <c r="N77">
        <v>-95.410455084123342</v>
      </c>
      <c r="O77">
        <v>-95.394609780134559</v>
      </c>
      <c r="P77">
        <v>-95.391219352550138</v>
      </c>
      <c r="Q77">
        <v>-95.393514386650466</v>
      </c>
      <c r="R77">
        <v>-95.393514386650509</v>
      </c>
    </row>
    <row r="78" spans="1:18" x14ac:dyDescent="0.25">
      <c r="A78" s="1">
        <v>75</v>
      </c>
      <c r="B78" s="5">
        <v>-95.567559406687295</v>
      </c>
      <c r="C78">
        <v>-95.507288408850471</v>
      </c>
      <c r="D78" s="5">
        <v>-95.435351496850103</v>
      </c>
      <c r="E78">
        <v>-95.422370967301347</v>
      </c>
      <c r="F78">
        <v>-95.395232100267293</v>
      </c>
      <c r="G78">
        <v>-95.479038726516279</v>
      </c>
      <c r="H78">
        <v>-95.339586920810405</v>
      </c>
      <c r="I78">
        <v>-95.444258386661389</v>
      </c>
      <c r="J78">
        <v>-95.590546897191487</v>
      </c>
      <c r="K78">
        <v>-95.389649482397232</v>
      </c>
      <c r="L78">
        <v>-95.393514386650551</v>
      </c>
      <c r="M78">
        <v>-95.395052274911762</v>
      </c>
      <c r="N78">
        <v>-95.410415314277245</v>
      </c>
      <c r="O78">
        <v>-95.394607896885347</v>
      </c>
      <c r="P78">
        <v>-95.391225428423894</v>
      </c>
      <c r="Q78">
        <v>-95.393514386650466</v>
      </c>
      <c r="R78">
        <v>-95.393514386650509</v>
      </c>
    </row>
    <row r="79" spans="1:18" x14ac:dyDescent="0.25">
      <c r="A79" s="1">
        <v>76</v>
      </c>
      <c r="B79" s="5">
        <v>-95.566855232961998</v>
      </c>
      <c r="C79">
        <v>-95.507018649030499</v>
      </c>
      <c r="D79" s="5">
        <v>-95.435216095436701</v>
      </c>
      <c r="E79">
        <v>-95.422327998452701</v>
      </c>
      <c r="F79">
        <v>-95.395113420584124</v>
      </c>
      <c r="G79">
        <v>-95.478913436271426</v>
      </c>
      <c r="H79">
        <v>-95.339958738903903</v>
      </c>
      <c r="I79">
        <v>-95.444138925650961</v>
      </c>
      <c r="J79">
        <v>-95.590060365614249</v>
      </c>
      <c r="K79">
        <v>-95.389665115145078</v>
      </c>
      <c r="L79">
        <v>-95.393514386650551</v>
      </c>
      <c r="M79">
        <v>-95.395046704051694</v>
      </c>
      <c r="N79">
        <v>-95.410375544445031</v>
      </c>
      <c r="O79">
        <v>-95.394606013636192</v>
      </c>
      <c r="P79">
        <v>-95.391231500644849</v>
      </c>
      <c r="Q79">
        <v>-95.393514386650466</v>
      </c>
      <c r="R79">
        <v>-95.393514386650509</v>
      </c>
    </row>
    <row r="80" spans="1:18" x14ac:dyDescent="0.25">
      <c r="A80" s="1">
        <v>77</v>
      </c>
      <c r="B80" s="5">
        <v>-95.566151085166993</v>
      </c>
      <c r="C80">
        <v>-95.5067488989841</v>
      </c>
      <c r="D80" s="5">
        <v>-95.435080690758696</v>
      </c>
      <c r="E80">
        <v>-95.422285029622529</v>
      </c>
      <c r="F80">
        <v>-95.394994741092106</v>
      </c>
      <c r="G80">
        <v>-95.478788146183675</v>
      </c>
      <c r="H80">
        <v>-95.340330270313586</v>
      </c>
      <c r="I80">
        <v>-95.444019464939586</v>
      </c>
      <c r="J80">
        <v>-95.589573834036997</v>
      </c>
      <c r="K80">
        <v>-95.389680698847158</v>
      </c>
      <c r="L80">
        <v>-95.393514386650551</v>
      </c>
      <c r="M80">
        <v>-95.395041133192294</v>
      </c>
      <c r="N80">
        <v>-95.410335774626702</v>
      </c>
      <c r="O80">
        <v>-95.394604130387137</v>
      </c>
      <c r="P80">
        <v>-95.391237569216315</v>
      </c>
      <c r="Q80">
        <v>-95.393514386650466</v>
      </c>
      <c r="R80">
        <v>-95.393514386650509</v>
      </c>
    </row>
    <row r="81" spans="1:18" x14ac:dyDescent="0.25">
      <c r="A81" s="1">
        <v>78</v>
      </c>
      <c r="B81" s="5">
        <v>-95.565446963504897</v>
      </c>
      <c r="C81">
        <v>-95.506479158710732</v>
      </c>
      <c r="D81" s="5">
        <v>-95.434945282812706</v>
      </c>
      <c r="E81">
        <v>-95.422242060810845</v>
      </c>
      <c r="F81">
        <v>-95.39487606179128</v>
      </c>
      <c r="G81">
        <v>-95.478662856253052</v>
      </c>
      <c r="H81">
        <v>-95.340701515370895</v>
      </c>
      <c r="I81">
        <v>-95.443900004527251</v>
      </c>
      <c r="J81">
        <v>-95.58908730245976</v>
      </c>
      <c r="K81">
        <v>-95.38969623365972</v>
      </c>
      <c r="L81">
        <v>-95.393514386650551</v>
      </c>
      <c r="M81">
        <v>-95.395035562333533</v>
      </c>
      <c r="N81">
        <v>-95.410296004822285</v>
      </c>
      <c r="O81">
        <v>-95.394602247138138</v>
      </c>
      <c r="P81">
        <v>-95.39124363414156</v>
      </c>
      <c r="Q81">
        <v>-95.393514386650466</v>
      </c>
      <c r="R81">
        <v>-95.393514386650509</v>
      </c>
    </row>
    <row r="82" spans="1:18" x14ac:dyDescent="0.25">
      <c r="A82" s="1">
        <v>79</v>
      </c>
      <c r="B82" s="5">
        <v>-95.564742868177206</v>
      </c>
      <c r="C82">
        <v>-95.506209428209871</v>
      </c>
      <c r="D82" s="5">
        <v>-95.434809871595505</v>
      </c>
      <c r="E82">
        <v>-95.422199092017649</v>
      </c>
      <c r="F82">
        <v>-95.39475738268159</v>
      </c>
      <c r="G82">
        <v>-95.478537566479517</v>
      </c>
      <c r="H82">
        <v>-95.341072474406772</v>
      </c>
      <c r="I82">
        <v>-95.443780544413954</v>
      </c>
      <c r="J82">
        <v>-95.588600770882522</v>
      </c>
      <c r="K82">
        <v>-95.389711719738386</v>
      </c>
      <c r="L82">
        <v>-95.393514386650551</v>
      </c>
      <c r="M82">
        <v>-95.395029991475411</v>
      </c>
      <c r="N82">
        <v>-95.410256235031738</v>
      </c>
      <c r="O82">
        <v>-95.394600363889225</v>
      </c>
      <c r="P82">
        <v>-95.391249695423895</v>
      </c>
      <c r="Q82">
        <v>-95.393514386650466</v>
      </c>
      <c r="R82">
        <v>-95.393514386650509</v>
      </c>
    </row>
    <row r="83" spans="1:18" x14ac:dyDescent="0.25">
      <c r="A83" s="1">
        <v>80</v>
      </c>
      <c r="B83" s="5">
        <v>-95.564038799383894</v>
      </c>
      <c r="C83">
        <v>-95.505939707480948</v>
      </c>
      <c r="D83" s="5">
        <v>-95.434674457103696</v>
      </c>
      <c r="E83">
        <v>-95.422156123242928</v>
      </c>
      <c r="F83">
        <v>-95.394638703763107</v>
      </c>
      <c r="G83">
        <v>-95.478412276863082</v>
      </c>
      <c r="H83">
        <v>-95.341443147751605</v>
      </c>
      <c r="I83">
        <v>-95.443661084599711</v>
      </c>
      <c r="J83">
        <v>-95.588114239305284</v>
      </c>
      <c r="K83">
        <v>-95.389727157240159</v>
      </c>
      <c r="L83">
        <v>-95.393514386650551</v>
      </c>
      <c r="M83">
        <v>-95.395024420617958</v>
      </c>
      <c r="N83">
        <v>-95.410216465255075</v>
      </c>
      <c r="O83">
        <v>-95.394598480640369</v>
      </c>
      <c r="P83">
        <v>-95.391255753066588</v>
      </c>
      <c r="Q83">
        <v>-95.393514386650466</v>
      </c>
      <c r="R83">
        <v>-95.393514386650509</v>
      </c>
    </row>
    <row r="84" spans="1:18" x14ac:dyDescent="0.25">
      <c r="A84" s="1">
        <v>81</v>
      </c>
      <c r="B84" s="5">
        <v>-95.563334757323503</v>
      </c>
      <c r="C84">
        <v>-95.50566999652348</v>
      </c>
      <c r="D84" s="5">
        <v>-95.434539039334098</v>
      </c>
      <c r="E84">
        <v>-95.422113154486695</v>
      </c>
      <c r="F84">
        <v>-95.394520025035774</v>
      </c>
      <c r="G84">
        <v>-95.478286987403777</v>
      </c>
      <c r="H84">
        <v>-95.341813535735326</v>
      </c>
      <c r="I84">
        <v>-95.443541625084492</v>
      </c>
      <c r="J84">
        <v>-95.587627707728032</v>
      </c>
      <c r="K84">
        <v>-95.389742546317947</v>
      </c>
      <c r="L84">
        <v>-95.393514386650551</v>
      </c>
      <c r="M84">
        <v>-95.395018849761144</v>
      </c>
      <c r="N84">
        <v>-95.410176695492297</v>
      </c>
      <c r="O84">
        <v>-95.394596597391597</v>
      </c>
      <c r="P84">
        <v>-95.391261807072908</v>
      </c>
      <c r="Q84">
        <v>-95.393514386650466</v>
      </c>
      <c r="R84">
        <v>-95.393514386650509</v>
      </c>
    </row>
    <row r="85" spans="1:18" x14ac:dyDescent="0.25">
      <c r="A85" s="1">
        <v>82</v>
      </c>
      <c r="B85" s="5">
        <v>-95.562630742193306</v>
      </c>
      <c r="C85">
        <v>-95.505400295336926</v>
      </c>
      <c r="D85" s="5">
        <v>-95.434403618283199</v>
      </c>
      <c r="E85">
        <v>-95.42207018574895</v>
      </c>
      <c r="F85">
        <v>-95.394401346499592</v>
      </c>
      <c r="G85">
        <v>-95.478161698101587</v>
      </c>
      <c r="H85">
        <v>-95.342183638687317</v>
      </c>
      <c r="I85">
        <v>-95.443422165868313</v>
      </c>
      <c r="J85">
        <v>-95.587141176150794</v>
      </c>
      <c r="K85">
        <v>-95.389757887128155</v>
      </c>
      <c r="L85">
        <v>-95.393514386650551</v>
      </c>
      <c r="M85">
        <v>-95.395013278904997</v>
      </c>
      <c r="N85">
        <v>-95.410136925743416</v>
      </c>
      <c r="O85">
        <v>-95.394594714142897</v>
      </c>
      <c r="P85">
        <v>-95.391267857446167</v>
      </c>
      <c r="Q85">
        <v>-95.393514386650466</v>
      </c>
      <c r="R85">
        <v>-95.393514386650509</v>
      </c>
    </row>
    <row r="86" spans="1:18" x14ac:dyDescent="0.25">
      <c r="A86" s="1">
        <v>83</v>
      </c>
      <c r="B86" s="5">
        <v>-95.5619267541894</v>
      </c>
      <c r="C86">
        <v>-95.505130603920733</v>
      </c>
      <c r="D86" s="5">
        <v>-95.434268193947702</v>
      </c>
      <c r="E86">
        <v>-95.422027217029708</v>
      </c>
      <c r="F86">
        <v>-95.394282668154602</v>
      </c>
      <c r="G86">
        <v>-95.478036408956527</v>
      </c>
      <c r="H86">
        <v>-95.342553456936486</v>
      </c>
      <c r="I86">
        <v>-95.443302706951158</v>
      </c>
      <c r="J86">
        <v>-95.586654644573542</v>
      </c>
      <c r="K86">
        <v>-95.389773179822413</v>
      </c>
      <c r="L86">
        <v>-95.393514386650551</v>
      </c>
      <c r="M86">
        <v>-95.395007708049491</v>
      </c>
      <c r="N86">
        <v>-95.410097156008419</v>
      </c>
      <c r="O86">
        <v>-95.394592830894283</v>
      </c>
      <c r="P86">
        <v>-95.391273904189589</v>
      </c>
      <c r="Q86">
        <v>-95.393514386650466</v>
      </c>
      <c r="R86">
        <v>-95.393514386650509</v>
      </c>
    </row>
    <row r="87" spans="1:18" x14ac:dyDescent="0.25">
      <c r="A87" s="1">
        <v>84</v>
      </c>
      <c r="B87" s="5">
        <v>-95.561222793506303</v>
      </c>
      <c r="C87">
        <v>-95.504860922274389</v>
      </c>
      <c r="D87" s="5">
        <v>-95.434132766324396</v>
      </c>
      <c r="E87">
        <v>-95.421984248328911</v>
      </c>
      <c r="F87">
        <v>-95.394163990000735</v>
      </c>
      <c r="G87">
        <v>-95.477911119968539</v>
      </c>
      <c r="H87">
        <v>-95.342922990811189</v>
      </c>
      <c r="I87">
        <v>-95.443183248333057</v>
      </c>
      <c r="J87">
        <v>-95.586168112996305</v>
      </c>
      <c r="K87">
        <v>-95.389788424554425</v>
      </c>
      <c r="L87">
        <v>-95.393514386650551</v>
      </c>
      <c r="M87">
        <v>-95.395002137194624</v>
      </c>
      <c r="N87">
        <v>-95.410057386287306</v>
      </c>
      <c r="O87">
        <v>-95.394590947645725</v>
      </c>
      <c r="P87">
        <v>-95.391279947306458</v>
      </c>
      <c r="Q87">
        <v>-95.393514386650466</v>
      </c>
      <c r="R87">
        <v>-95.393514386650509</v>
      </c>
    </row>
    <row r="88" spans="1:18" x14ac:dyDescent="0.25">
      <c r="A88" s="1">
        <v>85</v>
      </c>
      <c r="B88" s="5">
        <v>-95.560518860337297</v>
      </c>
      <c r="C88">
        <v>-95.504591250397354</v>
      </c>
      <c r="D88" s="5">
        <v>-95.433997335409799</v>
      </c>
      <c r="E88">
        <v>-95.421941279646617</v>
      </c>
      <c r="F88">
        <v>-95.394045312038074</v>
      </c>
      <c r="G88">
        <v>-95.47778583113768</v>
      </c>
      <c r="H88">
        <v>-95.343292240639329</v>
      </c>
      <c r="I88">
        <v>-95.44306379001398</v>
      </c>
      <c r="J88">
        <v>-95.585681581419053</v>
      </c>
      <c r="K88">
        <v>-95.389803621475906</v>
      </c>
      <c r="L88">
        <v>-95.393514386650551</v>
      </c>
      <c r="M88">
        <v>-95.394996566340424</v>
      </c>
      <c r="N88">
        <v>-95.410017616580078</v>
      </c>
      <c r="O88">
        <v>-95.394589064397266</v>
      </c>
      <c r="P88">
        <v>-95.391285986800028</v>
      </c>
      <c r="Q88">
        <v>-95.393514386650466</v>
      </c>
      <c r="R88">
        <v>-95.393514386650509</v>
      </c>
    </row>
    <row r="89" spans="1:18" x14ac:dyDescent="0.25">
      <c r="A89" s="1">
        <v>86</v>
      </c>
      <c r="B89" s="5">
        <v>-95.559814954874398</v>
      </c>
      <c r="C89">
        <v>-95.504321588289102</v>
      </c>
      <c r="D89" s="5">
        <v>-95.4338619012007</v>
      </c>
      <c r="E89">
        <v>-95.421898310982797</v>
      </c>
      <c r="F89">
        <v>-95.393926634266549</v>
      </c>
      <c r="G89">
        <v>-95.477660542463923</v>
      </c>
      <c r="H89">
        <v>-95.343661206748322</v>
      </c>
      <c r="I89">
        <v>-95.442944331993928</v>
      </c>
      <c r="J89">
        <v>-95.585195049841815</v>
      </c>
      <c r="K89">
        <v>-95.389818770739907</v>
      </c>
      <c r="L89">
        <v>-95.393514386650551</v>
      </c>
      <c r="M89">
        <v>-95.394990995486864</v>
      </c>
      <c r="N89">
        <v>-95.409977846886733</v>
      </c>
      <c r="O89">
        <v>-95.394587181148864</v>
      </c>
      <c r="P89">
        <v>-95.391292022673568</v>
      </c>
      <c r="Q89">
        <v>-95.393514386650466</v>
      </c>
      <c r="R89">
        <v>-95.393514386650509</v>
      </c>
    </row>
    <row r="90" spans="1:18" x14ac:dyDescent="0.25">
      <c r="A90" s="1">
        <v>87</v>
      </c>
      <c r="B90" s="5">
        <v>-95.559111077308302</v>
      </c>
      <c r="C90">
        <v>-95.504051935949093</v>
      </c>
      <c r="D90" s="5">
        <v>-95.433726463693603</v>
      </c>
      <c r="E90">
        <v>-95.421855342337494</v>
      </c>
      <c r="F90">
        <v>-95.393807956686189</v>
      </c>
      <c r="G90">
        <v>-95.477535253947281</v>
      </c>
      <c r="H90">
        <v>-95.344029889464963</v>
      </c>
      <c r="I90">
        <v>-95.442824874272915</v>
      </c>
      <c r="J90">
        <v>-95.584708518264577</v>
      </c>
      <c r="K90">
        <v>-95.389833872496155</v>
      </c>
      <c r="L90">
        <v>-95.393514386650551</v>
      </c>
      <c r="M90">
        <v>-95.394985424633958</v>
      </c>
      <c r="N90">
        <v>-95.409938077207272</v>
      </c>
      <c r="O90">
        <v>-95.394585297900534</v>
      </c>
      <c r="P90">
        <v>-95.391298054930317</v>
      </c>
      <c r="Q90">
        <v>-95.393514386650466</v>
      </c>
      <c r="R90">
        <v>-95.393514386650509</v>
      </c>
    </row>
    <row r="91" spans="1:18" x14ac:dyDescent="0.25">
      <c r="A91" s="1">
        <v>88</v>
      </c>
      <c r="B91" s="5">
        <v>-95.558407227828496</v>
      </c>
      <c r="C91">
        <v>-95.503782293376815</v>
      </c>
      <c r="D91" s="5">
        <v>-95.433591022885196</v>
      </c>
      <c r="E91">
        <v>-95.421812373710651</v>
      </c>
      <c r="F91">
        <v>-95.393689279296993</v>
      </c>
      <c r="G91">
        <v>-95.477409965587739</v>
      </c>
      <c r="H91">
        <v>-95.344398289115702</v>
      </c>
      <c r="I91">
        <v>-95.442705416850941</v>
      </c>
      <c r="J91">
        <v>-95.584221986687339</v>
      </c>
      <c r="K91">
        <v>-95.389848926895738</v>
      </c>
      <c r="L91">
        <v>-95.393514386650551</v>
      </c>
      <c r="M91">
        <v>-95.394979853781706</v>
      </c>
      <c r="N91">
        <v>-95.409898307541724</v>
      </c>
      <c r="O91">
        <v>-95.394583414652274</v>
      </c>
      <c r="P91">
        <v>-95.391304083573544</v>
      </c>
      <c r="Q91">
        <v>-95.393514386650466</v>
      </c>
      <c r="R91">
        <v>-95.393514386650509</v>
      </c>
    </row>
    <row r="92" spans="1:18" x14ac:dyDescent="0.25">
      <c r="A92" s="1">
        <v>89</v>
      </c>
      <c r="B92" s="5">
        <v>-95.557703406623006</v>
      </c>
      <c r="C92">
        <v>-95.503512660571729</v>
      </c>
      <c r="D92" s="5">
        <v>-95.433455578772097</v>
      </c>
      <c r="E92">
        <v>-95.421769405102282</v>
      </c>
      <c r="F92">
        <v>-95.393570602098976</v>
      </c>
      <c r="G92">
        <v>-95.477284677385327</v>
      </c>
      <c r="H92">
        <v>-95.344766406026338</v>
      </c>
      <c r="I92">
        <v>-95.442585959727978</v>
      </c>
      <c r="J92">
        <v>-95.583735455110101</v>
      </c>
      <c r="K92">
        <v>-95.389863934088424</v>
      </c>
      <c r="L92">
        <v>-95.393514386650551</v>
      </c>
      <c r="M92">
        <v>-95.394974282930093</v>
      </c>
      <c r="N92">
        <v>-95.409858537890031</v>
      </c>
      <c r="O92">
        <v>-95.3945815314041</v>
      </c>
      <c r="P92">
        <v>-95.391310108606476</v>
      </c>
      <c r="Q92">
        <v>-95.393514386650466</v>
      </c>
      <c r="R92">
        <v>-95.393514386650509</v>
      </c>
    </row>
    <row r="93" spans="1:18" x14ac:dyDescent="0.25">
      <c r="A93" s="1">
        <v>90</v>
      </c>
      <c r="B93" s="5">
        <v>-95.556999613878901</v>
      </c>
      <c r="C93">
        <v>-95.503243037533281</v>
      </c>
      <c r="D93" s="5">
        <v>-95.433320131351095</v>
      </c>
      <c r="E93">
        <v>-95.421726436512415</v>
      </c>
      <c r="F93">
        <v>-95.393451925092108</v>
      </c>
      <c r="G93">
        <v>-95.477159389339988</v>
      </c>
      <c r="H93">
        <v>-95.345134240522299</v>
      </c>
      <c r="I93">
        <v>-95.44246650290404</v>
      </c>
      <c r="J93">
        <v>-95.58324892353285</v>
      </c>
      <c r="K93">
        <v>-95.389878894222676</v>
      </c>
      <c r="L93">
        <v>-95.393514386650551</v>
      </c>
      <c r="M93">
        <v>-95.394968712079148</v>
      </c>
      <c r="N93">
        <v>-95.409818768252237</v>
      </c>
      <c r="O93">
        <v>-95.394579648155997</v>
      </c>
      <c r="P93">
        <v>-95.391316130032379</v>
      </c>
      <c r="Q93">
        <v>-95.393514386650466</v>
      </c>
      <c r="R93">
        <v>-95.393514386650509</v>
      </c>
    </row>
    <row r="94" spans="1:18" x14ac:dyDescent="0.25">
      <c r="A94" s="1">
        <v>91</v>
      </c>
      <c r="B94" s="5">
        <v>-95.556295849781705</v>
      </c>
      <c r="C94">
        <v>-95.502973424260972</v>
      </c>
      <c r="D94" s="5">
        <v>-95.433184680618595</v>
      </c>
      <c r="E94">
        <v>-95.421683467941023</v>
      </c>
      <c r="F94">
        <v>-95.393333248276406</v>
      </c>
      <c r="G94">
        <v>-95.477034101451778</v>
      </c>
      <c r="H94">
        <v>-95.345501792928431</v>
      </c>
      <c r="I94">
        <v>-95.44234704637914</v>
      </c>
      <c r="J94">
        <v>-95.582762391955612</v>
      </c>
      <c r="K94">
        <v>-95.389893807448942</v>
      </c>
      <c r="L94">
        <v>-95.393514386650551</v>
      </c>
      <c r="M94">
        <v>-95.394963141228843</v>
      </c>
      <c r="N94">
        <v>-95.409778998628326</v>
      </c>
      <c r="O94">
        <v>-95.394577764907964</v>
      </c>
      <c r="P94">
        <v>-95.391322147854467</v>
      </c>
      <c r="Q94">
        <v>-95.393514386650466</v>
      </c>
      <c r="R94">
        <v>-95.393514386650509</v>
      </c>
    </row>
    <row r="95" spans="1:18" x14ac:dyDescent="0.25">
      <c r="A95" s="1">
        <v>92</v>
      </c>
      <c r="B95" s="5">
        <v>-95.555592114515903</v>
      </c>
      <c r="C95">
        <v>-95.502703820754263</v>
      </c>
      <c r="D95" s="5">
        <v>-95.433049226571299</v>
      </c>
      <c r="E95">
        <v>-95.421640499388118</v>
      </c>
      <c r="F95">
        <v>-95.393214571651853</v>
      </c>
      <c r="G95">
        <v>-95.476908813720684</v>
      </c>
      <c r="H95">
        <v>-95.34586906356914</v>
      </c>
      <c r="I95">
        <v>-95.442227590153252</v>
      </c>
      <c r="J95">
        <v>-95.58227586037836</v>
      </c>
      <c r="K95">
        <v>-95.389908673913027</v>
      </c>
      <c r="L95">
        <v>-95.393514386650551</v>
      </c>
      <c r="M95">
        <v>-95.394957570379191</v>
      </c>
      <c r="N95">
        <v>-95.4097392290183</v>
      </c>
      <c r="O95">
        <v>-95.394575881660018</v>
      </c>
      <c r="P95">
        <v>-95.391328162075979</v>
      </c>
      <c r="Q95">
        <v>-95.393514386650466</v>
      </c>
      <c r="R95">
        <v>-95.393514386650509</v>
      </c>
    </row>
    <row r="96" spans="1:18" x14ac:dyDescent="0.25">
      <c r="A96" s="1">
        <v>93</v>
      </c>
      <c r="B96" s="5">
        <v>-95.554888408264503</v>
      </c>
      <c r="C96">
        <v>-95.502434227012628</v>
      </c>
      <c r="D96" s="5">
        <v>-95.432913769205896</v>
      </c>
      <c r="E96">
        <v>-95.421597530853703</v>
      </c>
      <c r="F96">
        <v>-95.393095895218465</v>
      </c>
      <c r="G96">
        <v>-95.47678352614669</v>
      </c>
      <c r="H96">
        <v>-95.346236052768234</v>
      </c>
      <c r="I96">
        <v>-95.442108134226416</v>
      </c>
      <c r="J96">
        <v>-95.581789328801122</v>
      </c>
      <c r="K96">
        <v>-95.389923493764101</v>
      </c>
      <c r="L96">
        <v>-95.393514386650551</v>
      </c>
      <c r="M96">
        <v>-95.394951999530193</v>
      </c>
      <c r="N96">
        <v>-95.409699459422157</v>
      </c>
      <c r="O96">
        <v>-95.394573998412142</v>
      </c>
      <c r="P96">
        <v>-95.391334172700155</v>
      </c>
      <c r="Q96">
        <v>-95.393514386650466</v>
      </c>
      <c r="R96">
        <v>-95.393514386650509</v>
      </c>
    </row>
    <row r="97" spans="1:18" x14ac:dyDescent="0.25">
      <c r="A97" s="1">
        <v>94</v>
      </c>
      <c r="B97" s="5">
        <v>-95.554184731209602</v>
      </c>
      <c r="C97">
        <v>-95.502164643035513</v>
      </c>
      <c r="D97" s="5">
        <v>-95.432778308518905</v>
      </c>
      <c r="E97">
        <v>-95.421554562337775</v>
      </c>
      <c r="F97">
        <v>-95.392977218976256</v>
      </c>
      <c r="G97">
        <v>-95.476658238729812</v>
      </c>
      <c r="H97">
        <v>-95.346602760849166</v>
      </c>
      <c r="I97">
        <v>-95.441988678598563</v>
      </c>
      <c r="J97">
        <v>-95.581302797223884</v>
      </c>
      <c r="K97">
        <v>-95.389938267148679</v>
      </c>
      <c r="L97">
        <v>-95.393514386650551</v>
      </c>
      <c r="M97">
        <v>-95.39494642868182</v>
      </c>
      <c r="N97">
        <v>-95.409659689839913</v>
      </c>
      <c r="O97">
        <v>-95.394572115164337</v>
      </c>
      <c r="P97">
        <v>-95.391340179730236</v>
      </c>
      <c r="Q97">
        <v>-95.393514386650466</v>
      </c>
      <c r="R97">
        <v>-95.393514386650509</v>
      </c>
    </row>
    <row r="98" spans="1:18" x14ac:dyDescent="0.25">
      <c r="A98" s="1">
        <v>95</v>
      </c>
      <c r="B98" s="5">
        <v>-95.553481083531807</v>
      </c>
      <c r="C98">
        <v>-95.501895068822421</v>
      </c>
      <c r="D98" s="5">
        <v>-95.432642844507001</v>
      </c>
      <c r="E98">
        <v>-95.421511593840322</v>
      </c>
      <c r="F98">
        <v>-95.392858542925183</v>
      </c>
      <c r="G98">
        <v>-95.47653295147002</v>
      </c>
      <c r="H98">
        <v>-95.346969188134807</v>
      </c>
      <c r="I98">
        <v>-95.441869223269762</v>
      </c>
      <c r="J98">
        <v>-95.580816265646646</v>
      </c>
      <c r="K98">
        <v>-95.389952994211924</v>
      </c>
      <c r="L98">
        <v>-95.393514386650551</v>
      </c>
      <c r="M98">
        <v>-95.394940857834129</v>
      </c>
      <c r="N98">
        <v>-95.409619920271552</v>
      </c>
      <c r="O98">
        <v>-95.394570231916603</v>
      </c>
      <c r="P98">
        <v>-95.391346183169404</v>
      </c>
      <c r="Q98">
        <v>-95.393514386650466</v>
      </c>
      <c r="R98">
        <v>-95.393514386650509</v>
      </c>
    </row>
    <row r="99" spans="1:18" x14ac:dyDescent="0.25">
      <c r="A99" s="1">
        <v>96</v>
      </c>
      <c r="B99" s="5">
        <v>-95.552777465410799</v>
      </c>
      <c r="C99">
        <v>-95.501625504372782</v>
      </c>
      <c r="D99" s="5">
        <v>-95.432507377166701</v>
      </c>
      <c r="E99">
        <v>-95.421468625361342</v>
      </c>
      <c r="F99">
        <v>-95.392739867065274</v>
      </c>
      <c r="G99">
        <v>-95.476407664367343</v>
      </c>
      <c r="H99">
        <v>-95.34733533494753</v>
      </c>
      <c r="I99">
        <v>-95.441749768239958</v>
      </c>
      <c r="J99">
        <v>-95.580329734069394</v>
      </c>
      <c r="K99">
        <v>-95.38996767510038</v>
      </c>
      <c r="L99">
        <v>-95.393514386650551</v>
      </c>
      <c r="M99">
        <v>-95.394935286987078</v>
      </c>
      <c r="N99">
        <v>-95.409580150717062</v>
      </c>
      <c r="O99">
        <v>-95.39456834866894</v>
      </c>
      <c r="P99">
        <v>-95.391352183020899</v>
      </c>
      <c r="Q99">
        <v>-95.393514386650466</v>
      </c>
      <c r="R99">
        <v>-95.393514386650509</v>
      </c>
    </row>
    <row r="100" spans="1:18" x14ac:dyDescent="0.25">
      <c r="A100" s="1">
        <v>97</v>
      </c>
      <c r="B100" s="5">
        <v>-95.552073877024796</v>
      </c>
      <c r="C100">
        <v>-95.501355949686101</v>
      </c>
      <c r="D100" s="5">
        <v>-95.432371906494595</v>
      </c>
      <c r="E100">
        <v>-95.421425656900865</v>
      </c>
      <c r="F100">
        <v>-95.392621191396515</v>
      </c>
      <c r="G100">
        <v>-95.476282377421782</v>
      </c>
      <c r="H100">
        <v>-95.347701201609254</v>
      </c>
      <c r="I100">
        <v>-95.441630313509208</v>
      </c>
      <c r="J100">
        <v>-95.579843202492157</v>
      </c>
      <c r="K100">
        <v>-95.389982309959279</v>
      </c>
      <c r="L100">
        <v>-95.393514386650551</v>
      </c>
      <c r="M100">
        <v>-95.39492971614068</v>
      </c>
      <c r="N100">
        <v>-95.40954038117647</v>
      </c>
      <c r="O100">
        <v>-95.394566465421363</v>
      </c>
      <c r="P100">
        <v>-95.391358179287934</v>
      </c>
      <c r="Q100">
        <v>-95.393514386650466</v>
      </c>
      <c r="R100">
        <v>-95.393514386650509</v>
      </c>
    </row>
    <row r="101" spans="1:18" x14ac:dyDescent="0.25">
      <c r="A101" s="1">
        <v>98</v>
      </c>
      <c r="B101" s="5">
        <v>-95.551370318550994</v>
      </c>
      <c r="C101">
        <v>-95.501086404761836</v>
      </c>
      <c r="D101" s="5">
        <v>-95.4322364324875</v>
      </c>
      <c r="E101">
        <v>-95.421382688458863</v>
      </c>
      <c r="F101">
        <v>-95.392502515918949</v>
      </c>
      <c r="G101">
        <v>-95.476157090633322</v>
      </c>
      <c r="H101">
        <v>-95.348066788441358</v>
      </c>
      <c r="I101">
        <v>-95.441510859077454</v>
      </c>
      <c r="J101">
        <v>-95.579356670914905</v>
      </c>
      <c r="K101">
        <v>-95.389996898932495</v>
      </c>
      <c r="L101">
        <v>-95.393514386650551</v>
      </c>
      <c r="M101">
        <v>-95.394924145294937</v>
      </c>
      <c r="N101">
        <v>-95.409500611649761</v>
      </c>
      <c r="O101">
        <v>-95.394564582173857</v>
      </c>
      <c r="P101">
        <v>-95.391364171973734</v>
      </c>
      <c r="Q101">
        <v>-95.393514386650466</v>
      </c>
      <c r="R101">
        <v>-95.393514386650509</v>
      </c>
    </row>
    <row r="102" spans="1:18" x14ac:dyDescent="0.25">
      <c r="A102" s="1">
        <v>99</v>
      </c>
      <c r="B102" s="5">
        <v>-95.550666790165295</v>
      </c>
      <c r="C102">
        <v>-95.500816869599461</v>
      </c>
      <c r="D102" s="5">
        <v>-95.432100955141706</v>
      </c>
      <c r="E102">
        <v>-95.421339720035363</v>
      </c>
      <c r="F102">
        <v>-95.392383840632505</v>
      </c>
      <c r="G102">
        <v>-95.476031804001977</v>
      </c>
      <c r="H102">
        <v>-95.348432095764778</v>
      </c>
      <c r="I102">
        <v>-95.44139140494471</v>
      </c>
      <c r="J102">
        <v>-95.578870139337667</v>
      </c>
      <c r="K102">
        <v>-95.390011442164621</v>
      </c>
      <c r="L102">
        <v>-95.393514386650551</v>
      </c>
      <c r="M102">
        <v>-95.394918574449832</v>
      </c>
      <c r="N102">
        <v>-95.409460842136951</v>
      </c>
      <c r="O102">
        <v>-95.394562698926407</v>
      </c>
      <c r="P102">
        <v>-95.391370161081497</v>
      </c>
      <c r="Q102">
        <v>-95.393514386650466</v>
      </c>
      <c r="R102">
        <v>-95.393514386650509</v>
      </c>
    </row>
    <row r="103" spans="1:18" x14ac:dyDescent="0.25">
      <c r="A103" s="1">
        <v>100</v>
      </c>
      <c r="B103" s="5">
        <v>-95.549963292042705</v>
      </c>
      <c r="C103">
        <v>-95.500547344198424</v>
      </c>
      <c r="D103" s="5">
        <v>-95.431965474454003</v>
      </c>
      <c r="E103">
        <v>-95.421296751630322</v>
      </c>
      <c r="F103">
        <v>-95.392265165537239</v>
      </c>
      <c r="G103">
        <v>-95.475906517527719</v>
      </c>
      <c r="H103">
        <v>-95.348797123899914</v>
      </c>
      <c r="I103">
        <v>-95.441271951110991</v>
      </c>
      <c r="J103">
        <v>-95.578383607760415</v>
      </c>
      <c r="K103">
        <v>-95.39002593979825</v>
      </c>
      <c r="L103">
        <v>-95.393514386650551</v>
      </c>
      <c r="M103">
        <v>-95.394913003605382</v>
      </c>
      <c r="N103">
        <v>-95.409421072638011</v>
      </c>
      <c r="O103">
        <v>-95.394560815679057</v>
      </c>
      <c r="P103">
        <v>-95.391376146614419</v>
      </c>
      <c r="Q103">
        <v>-95.393514386650466</v>
      </c>
      <c r="R103">
        <v>-95.393514386650509</v>
      </c>
    </row>
    <row r="104" spans="1:18" x14ac:dyDescent="0.25">
      <c r="A104" s="1">
        <v>101</v>
      </c>
      <c r="B104" s="5">
        <v>-95.549259824356596</v>
      </c>
      <c r="C104">
        <v>-95.500277828558225</v>
      </c>
      <c r="D104" s="5">
        <v>-95.431829990420894</v>
      </c>
      <c r="E104">
        <v>-95.42125378324377</v>
      </c>
      <c r="F104">
        <v>-95.39214649063311</v>
      </c>
      <c r="G104">
        <v>-95.475781231210576</v>
      </c>
      <c r="H104">
        <v>-95.34916187316675</v>
      </c>
      <c r="I104">
        <v>-95.441152497576283</v>
      </c>
      <c r="J104">
        <v>-95.577897076183177</v>
      </c>
      <c r="K104">
        <v>-95.390040391975973</v>
      </c>
      <c r="L104">
        <v>-95.393514386650551</v>
      </c>
      <c r="M104">
        <v>-95.394907432761585</v>
      </c>
      <c r="N104">
        <v>-95.409381303152969</v>
      </c>
      <c r="O104">
        <v>-95.394558932431778</v>
      </c>
      <c r="P104">
        <v>-95.3913821285757</v>
      </c>
      <c r="Q104">
        <v>-95.393514386650466</v>
      </c>
      <c r="R104">
        <v>-95.393514386650509</v>
      </c>
    </row>
    <row r="105" spans="1:18" x14ac:dyDescent="0.25">
      <c r="A105" s="1">
        <v>102</v>
      </c>
      <c r="B105" s="5">
        <v>-95.548556387279802</v>
      </c>
      <c r="C105">
        <v>-95.500008322678312</v>
      </c>
      <c r="D105" s="5">
        <v>-95.431694503038898</v>
      </c>
      <c r="E105">
        <v>-95.421210814875707</v>
      </c>
      <c r="F105">
        <v>-95.392027815920159</v>
      </c>
      <c r="G105">
        <v>-95.475655945050534</v>
      </c>
      <c r="H105">
        <v>-95.349526343884691</v>
      </c>
      <c r="I105">
        <v>-95.4410330443406</v>
      </c>
      <c r="J105">
        <v>-95.577410544605939</v>
      </c>
      <c r="K105">
        <v>-95.390054798841106</v>
      </c>
      <c r="L105">
        <v>-95.393514386650551</v>
      </c>
      <c r="M105">
        <v>-95.394901861918441</v>
      </c>
      <c r="N105">
        <v>-95.409341533681797</v>
      </c>
      <c r="O105">
        <v>-95.39455704918457</v>
      </c>
      <c r="P105">
        <v>-95.391388106968549</v>
      </c>
      <c r="Q105">
        <v>-95.393514386650466</v>
      </c>
      <c r="R105">
        <v>-95.393514386650509</v>
      </c>
    </row>
    <row r="106" spans="1:18" x14ac:dyDescent="0.25">
      <c r="A106" s="1">
        <v>103</v>
      </c>
      <c r="B106" s="5">
        <v>-95.547852980983393</v>
      </c>
      <c r="C106">
        <v>-95.499738826558172</v>
      </c>
      <c r="D106" s="5">
        <v>-95.431559012304703</v>
      </c>
      <c r="E106">
        <v>-95.421167846526131</v>
      </c>
      <c r="F106">
        <v>-95.391909141398358</v>
      </c>
      <c r="G106">
        <v>-95.475530659047607</v>
      </c>
      <c r="H106">
        <v>-95.349890536372712</v>
      </c>
      <c r="I106">
        <v>-95.440913591403927</v>
      </c>
      <c r="J106">
        <v>-95.576924013028702</v>
      </c>
      <c r="K106">
        <v>-95.390069160534267</v>
      </c>
      <c r="L106">
        <v>-95.393514386650551</v>
      </c>
      <c r="M106">
        <v>-95.394896291075952</v>
      </c>
      <c r="N106">
        <v>-95.409301764224523</v>
      </c>
      <c r="O106">
        <v>-95.394555165937419</v>
      </c>
      <c r="P106">
        <v>-95.39139408179615</v>
      </c>
      <c r="Q106">
        <v>-95.393514386650466</v>
      </c>
      <c r="R106">
        <v>-95.393514386650509</v>
      </c>
    </row>
    <row r="107" spans="1:18" x14ac:dyDescent="0.25">
      <c r="A107" s="1">
        <v>104</v>
      </c>
      <c r="B107" s="5">
        <v>-95.547149605637898</v>
      </c>
      <c r="C107">
        <v>-95.499469340197251</v>
      </c>
      <c r="D107" s="5">
        <v>-95.4314235182148</v>
      </c>
      <c r="E107">
        <v>-95.421124878195059</v>
      </c>
      <c r="F107">
        <v>-95.391790467067693</v>
      </c>
      <c r="G107">
        <v>-95.475405373201767</v>
      </c>
      <c r="H107">
        <v>-95.350254450949265</v>
      </c>
      <c r="I107">
        <v>-95.44079413876625</v>
      </c>
      <c r="J107">
        <v>-95.57643748145145</v>
      </c>
      <c r="K107">
        <v>-95.390083477196782</v>
      </c>
      <c r="L107">
        <v>-95.393514386650551</v>
      </c>
      <c r="M107">
        <v>-95.394890720234102</v>
      </c>
      <c r="N107">
        <v>-95.409261994781133</v>
      </c>
      <c r="O107">
        <v>-95.394553282690381</v>
      </c>
      <c r="P107">
        <v>-95.391400053061687</v>
      </c>
      <c r="Q107">
        <v>-95.393514386650466</v>
      </c>
      <c r="R107">
        <v>-95.393514386650509</v>
      </c>
    </row>
    <row r="108" spans="1:18" x14ac:dyDescent="0.25">
      <c r="A108" s="1">
        <v>105</v>
      </c>
      <c r="B108" s="5">
        <v>-95.546446261412299</v>
      </c>
      <c r="C108">
        <v>-95.499199863595038</v>
      </c>
      <c r="D108" s="5">
        <v>-95.431288020765805</v>
      </c>
      <c r="E108">
        <v>-95.421081909882446</v>
      </c>
      <c r="F108">
        <v>-95.391671792928193</v>
      </c>
      <c r="G108">
        <v>-95.475280087513056</v>
      </c>
      <c r="H108">
        <v>-95.350618087932347</v>
      </c>
      <c r="I108">
        <v>-95.440674686427585</v>
      </c>
      <c r="J108">
        <v>-95.575950949874212</v>
      </c>
      <c r="K108">
        <v>-95.390097748969325</v>
      </c>
      <c r="L108">
        <v>-95.393514386650551</v>
      </c>
      <c r="M108">
        <v>-95.394885149392906</v>
      </c>
      <c r="N108">
        <v>-95.409222225351627</v>
      </c>
      <c r="O108">
        <v>-95.394551399443372</v>
      </c>
      <c r="P108">
        <v>-95.391406020768343</v>
      </c>
      <c r="Q108">
        <v>-95.393514386650466</v>
      </c>
      <c r="R108">
        <v>-95.393514386650509</v>
      </c>
    </row>
    <row r="109" spans="1:18" x14ac:dyDescent="0.25">
      <c r="A109" s="1">
        <v>106</v>
      </c>
      <c r="B109" s="5">
        <v>-95.545742948474597</v>
      </c>
      <c r="C109">
        <v>-95.498930396751007</v>
      </c>
      <c r="D109" s="5">
        <v>-95.431152519954097</v>
      </c>
      <c r="E109">
        <v>-95.421038941588307</v>
      </c>
      <c r="F109">
        <v>-95.391553118979857</v>
      </c>
      <c r="G109">
        <v>-95.475154801981432</v>
      </c>
      <c r="H109">
        <v>-95.350981447639469</v>
      </c>
      <c r="I109">
        <v>-95.440555234387944</v>
      </c>
      <c r="J109">
        <v>-95.57546441829696</v>
      </c>
      <c r="K109">
        <v>-95.390111975991871</v>
      </c>
      <c r="L109">
        <v>-95.393514386650551</v>
      </c>
      <c r="M109">
        <v>-95.394879578552377</v>
      </c>
      <c r="N109">
        <v>-95.409182455936019</v>
      </c>
      <c r="O109">
        <v>-95.394549516196463</v>
      </c>
      <c r="P109">
        <v>-95.391411984919316</v>
      </c>
      <c r="Q109">
        <v>-95.393514386650466</v>
      </c>
      <c r="R109">
        <v>-95.393514386650509</v>
      </c>
    </row>
    <row r="110" spans="1:18" x14ac:dyDescent="0.25">
      <c r="A110" s="1">
        <v>107</v>
      </c>
      <c r="B110" s="5">
        <v>-95.545039666991698</v>
      </c>
      <c r="C110">
        <v>-95.498660939664603</v>
      </c>
      <c r="D110" s="5">
        <v>-95.431017015776504</v>
      </c>
      <c r="E110">
        <v>-95.420995973312657</v>
      </c>
      <c r="F110">
        <v>-95.391434445222671</v>
      </c>
      <c r="G110">
        <v>-95.475029516606895</v>
      </c>
      <c r="H110">
        <v>-95.351344530387649</v>
      </c>
      <c r="I110">
        <v>-95.440435782647299</v>
      </c>
      <c r="J110">
        <v>-95.574977886719722</v>
      </c>
      <c r="K110">
        <v>-95.390126158403149</v>
      </c>
      <c r="L110">
        <v>-95.393514386650551</v>
      </c>
      <c r="M110">
        <v>-95.394874007712474</v>
      </c>
      <c r="N110">
        <v>-95.409142686534281</v>
      </c>
      <c r="O110">
        <v>-95.394547632949624</v>
      </c>
      <c r="P110">
        <v>-95.391417945517759</v>
      </c>
      <c r="Q110">
        <v>-95.393514386650466</v>
      </c>
      <c r="R110">
        <v>-95.393514386650509</v>
      </c>
    </row>
    <row r="111" spans="1:18" x14ac:dyDescent="0.25">
      <c r="A111" s="1">
        <v>108</v>
      </c>
      <c r="B111" s="5">
        <v>-95.5443364171296</v>
      </c>
      <c r="C111">
        <v>-95.498391492335315</v>
      </c>
      <c r="D111" s="5">
        <v>-95.430881508229305</v>
      </c>
      <c r="E111">
        <v>-95.420953005055509</v>
      </c>
      <c r="F111">
        <v>-95.391315771656636</v>
      </c>
      <c r="G111">
        <v>-95.474904231389502</v>
      </c>
      <c r="H111">
        <v>-95.351707336493405</v>
      </c>
      <c r="I111">
        <v>-95.440316331205679</v>
      </c>
      <c r="J111">
        <v>-95.57449135514247</v>
      </c>
      <c r="K111">
        <v>-95.390140296341812</v>
      </c>
      <c r="L111">
        <v>-95.393514386650551</v>
      </c>
      <c r="M111">
        <v>-95.394868436873239</v>
      </c>
      <c r="N111">
        <v>-95.409102917146413</v>
      </c>
      <c r="O111">
        <v>-95.394545749702857</v>
      </c>
      <c r="P111">
        <v>-95.391423902566871</v>
      </c>
      <c r="Q111">
        <v>-95.393514386650466</v>
      </c>
      <c r="R111">
        <v>-95.393514386650509</v>
      </c>
    </row>
    <row r="112" spans="1:18" x14ac:dyDescent="0.25">
      <c r="A112" s="1">
        <v>109</v>
      </c>
      <c r="B112" s="5">
        <v>-95.543633199052806</v>
      </c>
      <c r="C112">
        <v>-95.498122054762604</v>
      </c>
      <c r="D112" s="5">
        <v>-95.430745997309202</v>
      </c>
      <c r="E112">
        <v>-95.420910036816835</v>
      </c>
      <c r="F112">
        <v>-95.391197098281765</v>
      </c>
      <c r="G112">
        <v>-95.474778946329181</v>
      </c>
      <c r="H112">
        <v>-95.352069866272785</v>
      </c>
      <c r="I112">
        <v>-95.440196880063041</v>
      </c>
      <c r="J112">
        <v>-95.574004823565247</v>
      </c>
      <c r="K112">
        <v>-95.390154389947327</v>
      </c>
      <c r="L112">
        <v>-95.393514386650551</v>
      </c>
      <c r="M112">
        <v>-95.394862866034629</v>
      </c>
      <c r="N112">
        <v>-95.409063147772457</v>
      </c>
      <c r="O112">
        <v>-95.394543866456175</v>
      </c>
      <c r="P112">
        <v>-95.39142985606982</v>
      </c>
      <c r="Q112">
        <v>-95.393514386650466</v>
      </c>
      <c r="R112">
        <v>-95.393514386650509</v>
      </c>
    </row>
    <row r="113" spans="1:18" x14ac:dyDescent="0.25">
      <c r="A113" s="1">
        <v>110</v>
      </c>
      <c r="B113" s="5">
        <v>-95.542930012925098</v>
      </c>
      <c r="C113">
        <v>-95.497852626945956</v>
      </c>
      <c r="D113" s="5">
        <v>-95.4306104830127</v>
      </c>
      <c r="E113">
        <v>-95.42086706859665</v>
      </c>
      <c r="F113">
        <v>-95.391078425098016</v>
      </c>
      <c r="G113">
        <v>-95.474653661425975</v>
      </c>
      <c r="H113">
        <v>-95.352432120041371</v>
      </c>
      <c r="I113">
        <v>-95.440077429219443</v>
      </c>
      <c r="J113">
        <v>-95.573518291987995</v>
      </c>
      <c r="K113">
        <v>-95.390168439356358</v>
      </c>
      <c r="L113">
        <v>-95.393514386650551</v>
      </c>
      <c r="M113">
        <v>-95.394857295196701</v>
      </c>
      <c r="N113">
        <v>-95.409023378412385</v>
      </c>
      <c r="O113">
        <v>-95.39454198320955</v>
      </c>
      <c r="P113">
        <v>-95.391435806029747</v>
      </c>
      <c r="Q113">
        <v>-95.393514386650466</v>
      </c>
      <c r="R113">
        <v>-95.393514386650509</v>
      </c>
    </row>
    <row r="114" spans="1:18" x14ac:dyDescent="0.25">
      <c r="A114" s="1">
        <v>111</v>
      </c>
      <c r="B114" s="5">
        <v>-95.542226858909103</v>
      </c>
      <c r="C114">
        <v>-95.497583208884834</v>
      </c>
      <c r="D114" s="5">
        <v>-95.430474965336202</v>
      </c>
      <c r="E114">
        <v>-95.420824100394952</v>
      </c>
      <c r="F114">
        <v>-95.390959752105459</v>
      </c>
      <c r="G114">
        <v>-95.474528376679856</v>
      </c>
      <c r="H114">
        <v>-95.352794098114245</v>
      </c>
      <c r="I114">
        <v>-95.439957978674812</v>
      </c>
      <c r="J114">
        <v>-95.573031760410757</v>
      </c>
      <c r="K114">
        <v>-95.390182444706369</v>
      </c>
      <c r="L114">
        <v>-95.393514386650551</v>
      </c>
      <c r="M114">
        <v>-95.394851724359413</v>
      </c>
      <c r="N114">
        <v>-95.408983609066198</v>
      </c>
      <c r="O114">
        <v>-95.394540099963024</v>
      </c>
      <c r="P114">
        <v>-95.391441752449808</v>
      </c>
      <c r="Q114">
        <v>-95.393514386650466</v>
      </c>
      <c r="R114">
        <v>-95.393514386650509</v>
      </c>
    </row>
    <row r="115" spans="1:18" x14ac:dyDescent="0.25">
      <c r="A115" s="1">
        <v>112</v>
      </c>
      <c r="B115" s="5">
        <v>-95.541523737166301</v>
      </c>
      <c r="C115">
        <v>-95.497313800578709</v>
      </c>
      <c r="D115" s="5">
        <v>-95.430339444276399</v>
      </c>
      <c r="E115">
        <v>-95.420781132211715</v>
      </c>
      <c r="F115">
        <v>-95.390841079304039</v>
      </c>
      <c r="G115">
        <v>-95.474403092090867</v>
      </c>
      <c r="H115">
        <v>-95.35315580080605</v>
      </c>
      <c r="I115">
        <v>-95.439838528429206</v>
      </c>
      <c r="J115">
        <v>-95.572545228833519</v>
      </c>
      <c r="K115">
        <v>-95.390196406134081</v>
      </c>
      <c r="L115">
        <v>-95.393514386650551</v>
      </c>
      <c r="M115">
        <v>-95.394846153522778</v>
      </c>
      <c r="N115">
        <v>-95.40894383973388</v>
      </c>
      <c r="O115">
        <v>-95.394538216716541</v>
      </c>
      <c r="P115">
        <v>-95.391447695333213</v>
      </c>
      <c r="Q115">
        <v>-95.393514386650466</v>
      </c>
      <c r="R115">
        <v>-95.393514386650509</v>
      </c>
    </row>
    <row r="116" spans="1:18" x14ac:dyDescent="0.25">
      <c r="A116" s="1">
        <v>113</v>
      </c>
      <c r="B116" s="5">
        <v>-95.540820647857203</v>
      </c>
      <c r="C116">
        <v>-95.497044402027029</v>
      </c>
      <c r="D116" s="5">
        <v>-95.430203919829793</v>
      </c>
      <c r="E116">
        <v>-95.420738164046981</v>
      </c>
      <c r="F116">
        <v>-95.390722406693754</v>
      </c>
      <c r="G116">
        <v>-95.474277807658964</v>
      </c>
      <c r="H116">
        <v>-95.353517228430874</v>
      </c>
      <c r="I116">
        <v>-95.439719078482582</v>
      </c>
      <c r="J116">
        <v>-95.572058697256267</v>
      </c>
      <c r="K116">
        <v>-95.390210323774966</v>
      </c>
      <c r="L116">
        <v>-95.393514386650551</v>
      </c>
      <c r="M116">
        <v>-95.394840582686783</v>
      </c>
      <c r="N116">
        <v>-95.408904070415474</v>
      </c>
      <c r="O116">
        <v>-95.394536333470157</v>
      </c>
      <c r="P116">
        <v>-95.39145363468306</v>
      </c>
      <c r="Q116">
        <v>-95.393514386650466</v>
      </c>
      <c r="R116">
        <v>-95.393514386650509</v>
      </c>
    </row>
    <row r="117" spans="1:18" x14ac:dyDescent="0.25">
      <c r="A117" s="1">
        <v>114</v>
      </c>
      <c r="B117" s="5">
        <v>-95.540117591141296</v>
      </c>
      <c r="C117">
        <v>-95.496775013229311</v>
      </c>
      <c r="D117" s="5">
        <v>-95.430068391992805</v>
      </c>
      <c r="E117">
        <v>-95.420695195900734</v>
      </c>
      <c r="F117">
        <v>-95.39060373427462</v>
      </c>
      <c r="G117">
        <v>-95.474152523384163</v>
      </c>
      <c r="H117">
        <v>-95.35387838130238</v>
      </c>
      <c r="I117">
        <v>-95.439599628834983</v>
      </c>
      <c r="J117">
        <v>-95.571572165679029</v>
      </c>
      <c r="K117">
        <v>-95.390224197765122</v>
      </c>
      <c r="L117">
        <v>-95.393514386650551</v>
      </c>
      <c r="M117">
        <v>-95.394835011851441</v>
      </c>
      <c r="N117">
        <v>-95.408864301110938</v>
      </c>
      <c r="O117">
        <v>-95.39453445022383</v>
      </c>
      <c r="P117">
        <v>-95.391459570502519</v>
      </c>
      <c r="Q117">
        <v>-95.393514386650466</v>
      </c>
      <c r="R117">
        <v>-95.393514386650509</v>
      </c>
    </row>
    <row r="118" spans="1:18" x14ac:dyDescent="0.25">
      <c r="A118" s="1">
        <v>115</v>
      </c>
      <c r="B118" s="5">
        <v>-95.539414567176905</v>
      </c>
      <c r="C118">
        <v>-95.49650563418497</v>
      </c>
      <c r="D118" s="5">
        <v>-95.429932860762094</v>
      </c>
      <c r="E118">
        <v>-95.420652227772976</v>
      </c>
      <c r="F118">
        <v>-95.39048506204665</v>
      </c>
      <c r="G118">
        <v>-95.474027239266462</v>
      </c>
      <c r="H118">
        <v>-95.35423925973376</v>
      </c>
      <c r="I118">
        <v>-95.439480179486353</v>
      </c>
      <c r="J118">
        <v>-95.571085634101777</v>
      </c>
      <c r="K118">
        <v>-95.390238028239381</v>
      </c>
      <c r="L118">
        <v>-95.393514386650551</v>
      </c>
      <c r="M118">
        <v>-95.394829441016753</v>
      </c>
      <c r="N118">
        <v>-95.408824531820301</v>
      </c>
      <c r="O118">
        <v>-95.394532566977603</v>
      </c>
      <c r="P118">
        <v>-95.391465502794745</v>
      </c>
      <c r="Q118">
        <v>-95.393514386650466</v>
      </c>
      <c r="R118">
        <v>-95.393514386650509</v>
      </c>
    </row>
    <row r="119" spans="1:18" x14ac:dyDescent="0.25">
      <c r="A119" s="1">
        <v>116</v>
      </c>
      <c r="B119" s="5">
        <v>-95.5387115761215</v>
      </c>
      <c r="C119">
        <v>-95.496236264893511</v>
      </c>
      <c r="D119" s="5">
        <v>-95.429797326133894</v>
      </c>
      <c r="E119">
        <v>-95.420609259663678</v>
      </c>
      <c r="F119">
        <v>-95.390366390009831</v>
      </c>
      <c r="G119">
        <v>-95.473901955305848</v>
      </c>
      <c r="H119">
        <v>-95.354599864037695</v>
      </c>
      <c r="I119">
        <v>-95.439360730436746</v>
      </c>
      <c r="J119">
        <v>-95.57059910252454</v>
      </c>
      <c r="K119">
        <v>-95.390251815332533</v>
      </c>
      <c r="L119">
        <v>-95.393514386650551</v>
      </c>
      <c r="M119">
        <v>-95.394823870182719</v>
      </c>
      <c r="N119">
        <v>-95.408784762543547</v>
      </c>
      <c r="O119">
        <v>-95.394530683731418</v>
      </c>
      <c r="P119">
        <v>-95.391471431562877</v>
      </c>
      <c r="Q119">
        <v>-95.393514386650466</v>
      </c>
      <c r="R119">
        <v>-95.393514386650509</v>
      </c>
    </row>
    <row r="120" spans="1:18" x14ac:dyDescent="0.25">
      <c r="A120" s="1">
        <v>117</v>
      </c>
      <c r="B120" s="5">
        <v>-95.5380086181314</v>
      </c>
      <c r="C120">
        <v>-95.495966905354408</v>
      </c>
      <c r="D120" s="5">
        <v>-95.429661788104994</v>
      </c>
      <c r="E120">
        <v>-95.420566291572882</v>
      </c>
      <c r="F120">
        <v>-95.390247718164161</v>
      </c>
      <c r="G120">
        <v>-95.473776671502335</v>
      </c>
      <c r="H120">
        <v>-95.354960194526456</v>
      </c>
      <c r="I120">
        <v>-95.439241281686122</v>
      </c>
      <c r="J120">
        <v>-95.570112570947302</v>
      </c>
      <c r="K120">
        <v>-95.390265559177436</v>
      </c>
      <c r="L120">
        <v>-95.393514386650551</v>
      </c>
      <c r="M120">
        <v>-95.394818299349339</v>
      </c>
      <c r="N120">
        <v>-95.408744993280663</v>
      </c>
      <c r="O120">
        <v>-95.394528800485332</v>
      </c>
      <c r="P120">
        <v>-95.391477356810057</v>
      </c>
      <c r="Q120">
        <v>-95.393514386650466</v>
      </c>
      <c r="R120">
        <v>-95.393514386650509</v>
      </c>
    </row>
    <row r="121" spans="1:18" x14ac:dyDescent="0.25">
      <c r="A121" s="1">
        <v>118</v>
      </c>
      <c r="B121" s="5">
        <v>-95.537305693361901</v>
      </c>
      <c r="C121">
        <v>-95.495697555567091</v>
      </c>
      <c r="D121" s="5">
        <v>-95.429526246671699</v>
      </c>
      <c r="E121">
        <v>-95.420523323500561</v>
      </c>
      <c r="F121">
        <v>-95.390129046509628</v>
      </c>
      <c r="G121">
        <v>-95.473651387855952</v>
      </c>
      <c r="H121">
        <v>-95.355320251511742</v>
      </c>
      <c r="I121">
        <v>-95.439121833234495</v>
      </c>
      <c r="J121">
        <v>-95.569626039370064</v>
      </c>
      <c r="K121">
        <v>-95.390279259908908</v>
      </c>
      <c r="L121">
        <v>-95.393514386650551</v>
      </c>
      <c r="M121">
        <v>-95.394812728516598</v>
      </c>
      <c r="N121">
        <v>-95.408705224031692</v>
      </c>
      <c r="O121">
        <v>-95.394526917239304</v>
      </c>
      <c r="P121">
        <v>-95.391483278539425</v>
      </c>
      <c r="Q121">
        <v>-95.393514386650466</v>
      </c>
      <c r="R121">
        <v>-95.393514386650509</v>
      </c>
    </row>
    <row r="122" spans="1:18" x14ac:dyDescent="0.25">
      <c r="A122" s="1">
        <v>119</v>
      </c>
      <c r="B122" s="5">
        <v>-95.536602801967405</v>
      </c>
      <c r="C122">
        <v>-95.495428215531092</v>
      </c>
      <c r="D122" s="5">
        <v>-95.429390701830599</v>
      </c>
      <c r="E122">
        <v>-95.420480355446742</v>
      </c>
      <c r="F122">
        <v>-95.390010375046245</v>
      </c>
      <c r="G122">
        <v>-95.473526104366655</v>
      </c>
      <c r="H122">
        <v>-95.355680035304886</v>
      </c>
      <c r="I122">
        <v>-95.439002385081878</v>
      </c>
      <c r="J122">
        <v>-95.569139507792812</v>
      </c>
      <c r="K122">
        <v>-95.390292917658499</v>
      </c>
      <c r="L122">
        <v>-95.393514386650551</v>
      </c>
      <c r="M122">
        <v>-95.394807157684497</v>
      </c>
      <c r="N122">
        <v>-95.408665454796576</v>
      </c>
      <c r="O122">
        <v>-95.394525033993361</v>
      </c>
      <c r="P122">
        <v>-95.391489196754094</v>
      </c>
      <c r="Q122">
        <v>-95.393514386650466</v>
      </c>
      <c r="R122">
        <v>-95.393514386650509</v>
      </c>
    </row>
    <row r="123" spans="1:18" x14ac:dyDescent="0.25">
      <c r="A123" s="1">
        <v>120</v>
      </c>
      <c r="B123" s="5">
        <v>-95.535899944101303</v>
      </c>
      <c r="C123">
        <v>-95.495158885245829</v>
      </c>
      <c r="D123" s="5">
        <v>-95.429255153578097</v>
      </c>
      <c r="E123">
        <v>-95.420437387411383</v>
      </c>
      <c r="F123">
        <v>-95.389891703774026</v>
      </c>
      <c r="G123">
        <v>-95.47340082103446</v>
      </c>
      <c r="H123">
        <v>-95.356039546216635</v>
      </c>
      <c r="I123">
        <v>-95.438882937228243</v>
      </c>
      <c r="J123">
        <v>-95.568652976215574</v>
      </c>
      <c r="K123">
        <v>-95.390306532559038</v>
      </c>
      <c r="L123">
        <v>-95.393514386650551</v>
      </c>
      <c r="M123">
        <v>-95.394801586853077</v>
      </c>
      <c r="N123">
        <v>-95.408625685575373</v>
      </c>
      <c r="O123">
        <v>-95.394523150747489</v>
      </c>
      <c r="P123">
        <v>-95.391495111457203</v>
      </c>
      <c r="Q123">
        <v>-95.393514386650466</v>
      </c>
      <c r="R123">
        <v>-95.393514386650509</v>
      </c>
    </row>
    <row r="124" spans="1:18" x14ac:dyDescent="0.25">
      <c r="A124" s="1">
        <v>121</v>
      </c>
      <c r="B124" s="5">
        <v>-95.535197119915793</v>
      </c>
      <c r="C124">
        <v>-95.494889564710803</v>
      </c>
      <c r="D124" s="5">
        <v>-95.429119601910699</v>
      </c>
      <c r="E124">
        <v>-95.420394419394526</v>
      </c>
      <c r="F124">
        <v>-95.389773032692943</v>
      </c>
      <c r="G124">
        <v>-95.473275537859351</v>
      </c>
      <c r="H124">
        <v>-95.356398784557371</v>
      </c>
      <c r="I124">
        <v>-95.43876348967359</v>
      </c>
      <c r="J124">
        <v>-95.568166444638322</v>
      </c>
      <c r="K124">
        <v>-95.390320104742798</v>
      </c>
      <c r="L124">
        <v>-95.393514386650551</v>
      </c>
      <c r="M124">
        <v>-95.394796016022283</v>
      </c>
      <c r="N124">
        <v>-95.408585916368054</v>
      </c>
      <c r="O124">
        <v>-95.394521267501688</v>
      </c>
      <c r="P124">
        <v>-95.39150102265188</v>
      </c>
      <c r="Q124">
        <v>-95.393514386650466</v>
      </c>
      <c r="R124">
        <v>-95.393514386650509</v>
      </c>
    </row>
    <row r="125" spans="1:18" x14ac:dyDescent="0.25">
      <c r="A125" s="1">
        <v>122</v>
      </c>
      <c r="B125" s="5">
        <v>-95.534494329562605</v>
      </c>
      <c r="C125">
        <v>-95.494620253925461</v>
      </c>
      <c r="D125" s="5">
        <v>-95.428984046824993</v>
      </c>
      <c r="E125">
        <v>-95.420351451396144</v>
      </c>
      <c r="F125">
        <v>-95.389654361803011</v>
      </c>
      <c r="G125">
        <v>-95.473150254841357</v>
      </c>
      <c r="H125">
        <v>-95.35675775063693</v>
      </c>
      <c r="I125">
        <v>-95.438644042417948</v>
      </c>
      <c r="J125">
        <v>-95.567679913061085</v>
      </c>
      <c r="K125">
        <v>-95.390333634340649</v>
      </c>
      <c r="L125">
        <v>-95.393514386650551</v>
      </c>
      <c r="M125">
        <v>-95.394790445192157</v>
      </c>
      <c r="N125">
        <v>-95.408546147174604</v>
      </c>
      <c r="O125">
        <v>-95.394519384255972</v>
      </c>
      <c r="P125">
        <v>-95.391506930341237</v>
      </c>
      <c r="Q125">
        <v>-95.393514386650466</v>
      </c>
      <c r="R125">
        <v>-95.393514386650509</v>
      </c>
    </row>
    <row r="126" spans="1:18" x14ac:dyDescent="0.25">
      <c r="A126" s="1">
        <v>123</v>
      </c>
      <c r="B126" s="5">
        <v>-95.533791573191806</v>
      </c>
      <c r="C126">
        <v>-95.494350952889292</v>
      </c>
      <c r="D126" s="5">
        <v>-95.4288484883173</v>
      </c>
      <c r="E126">
        <v>-95.420308483416235</v>
      </c>
      <c r="F126">
        <v>-95.3895356911042</v>
      </c>
      <c r="G126">
        <v>-95.47302497198045</v>
      </c>
      <c r="H126">
        <v>-95.35711644476477</v>
      </c>
      <c r="I126">
        <v>-95.438524595461288</v>
      </c>
      <c r="J126">
        <v>-95.567193381483833</v>
      </c>
      <c r="K126">
        <v>-95.390347121482804</v>
      </c>
      <c r="L126">
        <v>-95.393514386650551</v>
      </c>
      <c r="M126">
        <v>-95.394784874362685</v>
      </c>
      <c r="N126">
        <v>-95.408506377995039</v>
      </c>
      <c r="O126">
        <v>-95.394517501010313</v>
      </c>
      <c r="P126">
        <v>-95.391512834528413</v>
      </c>
      <c r="Q126">
        <v>-95.393514386650466</v>
      </c>
      <c r="R126">
        <v>-95.393514386650509</v>
      </c>
    </row>
    <row r="127" spans="1:18" x14ac:dyDescent="0.25">
      <c r="A127" s="1">
        <v>124</v>
      </c>
      <c r="B127" s="5">
        <v>-95.533088850953106</v>
      </c>
      <c r="C127">
        <v>-95.494081661601783</v>
      </c>
      <c r="D127" s="5">
        <v>-95.428712926384094</v>
      </c>
      <c r="E127">
        <v>-95.420265515454815</v>
      </c>
      <c r="F127">
        <v>-95.389417020596554</v>
      </c>
      <c r="G127">
        <v>-95.472899689276645</v>
      </c>
      <c r="H127">
        <v>-95.357474867249735</v>
      </c>
      <c r="I127">
        <v>-95.438405148803611</v>
      </c>
      <c r="J127">
        <v>-95.566706849906609</v>
      </c>
      <c r="K127">
        <v>-95.390360566300942</v>
      </c>
      <c r="L127">
        <v>-95.393514386650551</v>
      </c>
      <c r="M127">
        <v>-95.394779303533852</v>
      </c>
      <c r="N127">
        <v>-95.408466608829372</v>
      </c>
      <c r="O127">
        <v>-95.394515617764739</v>
      </c>
      <c r="P127">
        <v>-95.391518735216479</v>
      </c>
      <c r="Q127">
        <v>-95.393514386650466</v>
      </c>
      <c r="R127">
        <v>-95.393514386650509</v>
      </c>
    </row>
    <row r="128" spans="1:18" x14ac:dyDescent="0.25">
      <c r="A128" s="1">
        <v>125</v>
      </c>
      <c r="B128" s="5">
        <v>-95.532386162994797</v>
      </c>
      <c r="C128">
        <v>-95.493812380062366</v>
      </c>
      <c r="D128" s="5">
        <v>-95.428577361021894</v>
      </c>
      <c r="E128">
        <v>-95.420222547511898</v>
      </c>
      <c r="F128">
        <v>-95.389298350280072</v>
      </c>
      <c r="G128">
        <v>-95.47277440672994</v>
      </c>
      <c r="H128">
        <v>-95.357833018400342</v>
      </c>
      <c r="I128">
        <v>-95.438285702444929</v>
      </c>
      <c r="J128">
        <v>-95.566220318329357</v>
      </c>
      <c r="K128">
        <v>-95.390373968923228</v>
      </c>
      <c r="L128">
        <v>-95.393514386650551</v>
      </c>
      <c r="M128">
        <v>-95.394773732705659</v>
      </c>
      <c r="N128">
        <v>-95.408426839677588</v>
      </c>
      <c r="O128">
        <v>-95.394513734519236</v>
      </c>
      <c r="P128">
        <v>-95.391524632408604</v>
      </c>
      <c r="Q128">
        <v>-95.393514386650466</v>
      </c>
      <c r="R128">
        <v>-95.393514386650509</v>
      </c>
    </row>
    <row r="129" spans="1:18" x14ac:dyDescent="0.25">
      <c r="A129" s="1">
        <v>126</v>
      </c>
      <c r="B129" s="5">
        <v>-95.5316835094645</v>
      </c>
      <c r="C129">
        <v>-95.493543108270529</v>
      </c>
      <c r="D129" s="5">
        <v>-95.428441792227204</v>
      </c>
      <c r="E129">
        <v>-95.420179579587455</v>
      </c>
      <c r="F129">
        <v>-95.389179680154726</v>
      </c>
      <c r="G129">
        <v>-95.472649124340322</v>
      </c>
      <c r="H129">
        <v>-95.358190898524541</v>
      </c>
      <c r="I129">
        <v>-95.438166256385244</v>
      </c>
      <c r="J129">
        <v>-95.565733786752119</v>
      </c>
      <c r="K129">
        <v>-95.390387329480035</v>
      </c>
      <c r="L129">
        <v>-95.393514386650551</v>
      </c>
      <c r="M129">
        <v>-95.394768161878133</v>
      </c>
      <c r="N129">
        <v>-95.408387070539689</v>
      </c>
      <c r="O129">
        <v>-95.394511851273819</v>
      </c>
      <c r="P129">
        <v>-95.391530526107829</v>
      </c>
      <c r="Q129">
        <v>-95.393514386650466</v>
      </c>
      <c r="R129">
        <v>-95.393514386650509</v>
      </c>
    </row>
    <row r="130" spans="1:18" x14ac:dyDescent="0.25">
      <c r="A130" s="1">
        <v>127</v>
      </c>
      <c r="B130" s="5">
        <v>-95.5309808905088</v>
      </c>
      <c r="C130">
        <v>-95.493273846225733</v>
      </c>
      <c r="D130" s="5">
        <v>-95.428306219996301</v>
      </c>
      <c r="E130">
        <v>-95.4201366116815</v>
      </c>
      <c r="F130">
        <v>-95.389061010220502</v>
      </c>
      <c r="G130">
        <v>-95.472523842107819</v>
      </c>
      <c r="H130">
        <v>-95.358548507929896</v>
      </c>
      <c r="I130">
        <v>-95.438046810624527</v>
      </c>
      <c r="J130">
        <v>-95.565247255174867</v>
      </c>
      <c r="K130">
        <v>-95.390400648099615</v>
      </c>
      <c r="L130">
        <v>-95.393514386650551</v>
      </c>
      <c r="M130">
        <v>-95.394762591051247</v>
      </c>
      <c r="N130">
        <v>-95.408347301415688</v>
      </c>
      <c r="O130">
        <v>-95.394509968028459</v>
      </c>
      <c r="P130">
        <v>-95.391536416317308</v>
      </c>
      <c r="Q130">
        <v>-95.393514386650466</v>
      </c>
      <c r="R130">
        <v>-95.393514386650509</v>
      </c>
    </row>
    <row r="131" spans="1:18" x14ac:dyDescent="0.25">
      <c r="A131" s="1">
        <v>128</v>
      </c>
      <c r="B131" s="5">
        <v>-95.530278306273402</v>
      </c>
      <c r="C131">
        <v>-95.493004593927481</v>
      </c>
      <c r="D131" s="5">
        <v>-95.428170644325803</v>
      </c>
      <c r="E131">
        <v>-95.420093643794019</v>
      </c>
      <c r="F131">
        <v>-95.388942340477442</v>
      </c>
      <c r="G131">
        <v>-95.472398560032417</v>
      </c>
      <c r="H131">
        <v>-95.358905846923477</v>
      </c>
      <c r="I131">
        <v>-95.437927365162807</v>
      </c>
      <c r="J131">
        <v>-95.56476072359763</v>
      </c>
      <c r="K131">
        <v>-95.390413924910277</v>
      </c>
      <c r="L131">
        <v>-95.393514386650551</v>
      </c>
      <c r="M131">
        <v>-95.394757020225029</v>
      </c>
      <c r="N131">
        <v>-95.408307532305543</v>
      </c>
      <c r="O131">
        <v>-95.394508084783197</v>
      </c>
      <c r="P131">
        <v>-95.391542303040097</v>
      </c>
      <c r="Q131">
        <v>-95.393514386650466</v>
      </c>
      <c r="R131">
        <v>-95.393514386650509</v>
      </c>
    </row>
    <row r="132" spans="1:18" x14ac:dyDescent="0.25">
      <c r="A132" s="1">
        <v>129</v>
      </c>
      <c r="B132" s="5">
        <v>-95.529575756903</v>
      </c>
      <c r="C132">
        <v>-95.492735351375188</v>
      </c>
      <c r="D132" s="5">
        <v>-95.428035065212001</v>
      </c>
      <c r="E132">
        <v>-95.420050675925012</v>
      </c>
      <c r="F132">
        <v>-95.388823670925532</v>
      </c>
      <c r="G132">
        <v>-95.472273278114102</v>
      </c>
      <c r="H132">
        <v>-95.359262915811854</v>
      </c>
      <c r="I132">
        <v>-95.437807920000068</v>
      </c>
      <c r="J132">
        <v>-95.564274192020378</v>
      </c>
      <c r="K132">
        <v>-95.390427160039707</v>
      </c>
      <c r="L132">
        <v>-95.393514386650551</v>
      </c>
      <c r="M132">
        <v>-95.39475144939945</v>
      </c>
      <c r="N132">
        <v>-95.408267763209309</v>
      </c>
      <c r="O132">
        <v>-95.394506201537979</v>
      </c>
      <c r="P132">
        <v>-95.391548186279323</v>
      </c>
      <c r="Q132">
        <v>-95.393514386650466</v>
      </c>
      <c r="R132">
        <v>-95.393514386650509</v>
      </c>
    </row>
    <row r="133" spans="1:18" x14ac:dyDescent="0.25">
      <c r="A133" s="1">
        <v>130</v>
      </c>
      <c r="B133" s="5">
        <v>-95.528873242541394</v>
      </c>
      <c r="C133">
        <v>-95.492466118568387</v>
      </c>
      <c r="D133" s="5">
        <v>-95.427899482651398</v>
      </c>
      <c r="E133">
        <v>-95.420007708074507</v>
      </c>
      <c r="F133">
        <v>-95.388705001564759</v>
      </c>
      <c r="G133">
        <v>-95.472147996352874</v>
      </c>
      <c r="H133">
        <v>-95.359619714901172</v>
      </c>
      <c r="I133">
        <v>-95.437688475136298</v>
      </c>
      <c r="J133">
        <v>-95.56378766044314</v>
      </c>
      <c r="K133">
        <v>-95.390440353614892</v>
      </c>
      <c r="L133">
        <v>-95.393514386650551</v>
      </c>
      <c r="M133">
        <v>-95.394745878574511</v>
      </c>
      <c r="N133">
        <v>-95.408227994126946</v>
      </c>
      <c r="O133">
        <v>-95.39450431829286</v>
      </c>
      <c r="P133">
        <v>-95.391554066038083</v>
      </c>
      <c r="Q133">
        <v>-95.393514386650466</v>
      </c>
      <c r="R133">
        <v>-95.393514386650509</v>
      </c>
    </row>
    <row r="134" spans="1:18" x14ac:dyDescent="0.25">
      <c r="A134" s="1">
        <v>131</v>
      </c>
      <c r="B134" s="5">
        <v>-95.528170763331602</v>
      </c>
      <c r="C134">
        <v>-95.492196895506495</v>
      </c>
      <c r="D134" s="5">
        <v>-95.4277638966404</v>
      </c>
      <c r="E134">
        <v>-95.419964740242477</v>
      </c>
      <c r="F134">
        <v>-95.388586332395121</v>
      </c>
      <c r="G134">
        <v>-95.472022714748746</v>
      </c>
      <c r="H134">
        <v>-95.359976244497076</v>
      </c>
      <c r="I134">
        <v>-95.43756903057151</v>
      </c>
      <c r="J134">
        <v>-95.563301128865902</v>
      </c>
      <c r="K134">
        <v>-95.390453505763531</v>
      </c>
      <c r="L134">
        <v>-95.393514386650551</v>
      </c>
      <c r="M134">
        <v>-95.39474030775024</v>
      </c>
      <c r="N134">
        <v>-95.408188225058481</v>
      </c>
      <c r="O134">
        <v>-95.394502435047798</v>
      </c>
      <c r="P134">
        <v>-95.391559942319432</v>
      </c>
      <c r="Q134">
        <v>-95.393514386650466</v>
      </c>
      <c r="R134">
        <v>-95.393514386650509</v>
      </c>
    </row>
    <row r="135" spans="1:18" x14ac:dyDescent="0.25">
      <c r="A135" s="1">
        <v>132</v>
      </c>
      <c r="B135" s="5">
        <v>-95.527468319415405</v>
      </c>
      <c r="C135">
        <v>-95.491927682189043</v>
      </c>
      <c r="D135" s="5">
        <v>-95.427628307175496</v>
      </c>
      <c r="E135">
        <v>-95.41992177242895</v>
      </c>
      <c r="F135">
        <v>-95.388467663416606</v>
      </c>
      <c r="G135">
        <v>-95.47189743330172</v>
      </c>
      <c r="H135">
        <v>-95.360332504904832</v>
      </c>
      <c r="I135">
        <v>-95.437449586305718</v>
      </c>
      <c r="J135">
        <v>-95.562814597288664</v>
      </c>
      <c r="K135">
        <v>-95.390466616610624</v>
      </c>
      <c r="L135">
        <v>-95.393514386650551</v>
      </c>
      <c r="M135">
        <v>-95.394734736926608</v>
      </c>
      <c r="N135">
        <v>-95.4081484560039</v>
      </c>
      <c r="O135">
        <v>-95.394500551802835</v>
      </c>
      <c r="P135">
        <v>-95.391565815126484</v>
      </c>
      <c r="Q135">
        <v>-95.393514386650466</v>
      </c>
      <c r="R135">
        <v>-95.393514386650509</v>
      </c>
    </row>
    <row r="136" spans="1:18" x14ac:dyDescent="0.25">
      <c r="A136" s="1">
        <v>133</v>
      </c>
      <c r="B136" s="5">
        <v>-95.526765910934003</v>
      </c>
      <c r="C136">
        <v>-95.49165847861542</v>
      </c>
      <c r="D136" s="5">
        <v>-95.427492714253106</v>
      </c>
      <c r="E136">
        <v>-95.419878804633882</v>
      </c>
      <c r="F136">
        <v>-95.388348994629268</v>
      </c>
      <c r="G136">
        <v>-95.471772152011795</v>
      </c>
      <c r="H136">
        <v>-95.360688496429162</v>
      </c>
      <c r="I136">
        <v>-95.437330142338908</v>
      </c>
      <c r="J136">
        <v>-95.562328065711412</v>
      </c>
      <c r="K136">
        <v>-95.390479686282575</v>
      </c>
      <c r="L136">
        <v>-95.393514386650551</v>
      </c>
      <c r="M136">
        <v>-95.394729166103645</v>
      </c>
      <c r="N136">
        <v>-95.408108686963203</v>
      </c>
      <c r="O136">
        <v>-95.394498668557915</v>
      </c>
      <c r="P136">
        <v>-95.391571684462292</v>
      </c>
      <c r="Q136">
        <v>-95.393514386650466</v>
      </c>
      <c r="R136">
        <v>-95.393514386650509</v>
      </c>
    </row>
    <row r="137" spans="1:18" x14ac:dyDescent="0.25">
      <c r="A137" s="1">
        <v>134</v>
      </c>
      <c r="B137" s="5">
        <v>-95.5260635380276</v>
      </c>
      <c r="C137">
        <v>-95.491389284785171</v>
      </c>
      <c r="D137" s="5">
        <v>-95.427357117869505</v>
      </c>
      <c r="E137">
        <v>-95.419835836857303</v>
      </c>
      <c r="F137">
        <v>-95.388230326033067</v>
      </c>
      <c r="G137">
        <v>-95.471646870878956</v>
      </c>
      <c r="H137">
        <v>-95.361044219374349</v>
      </c>
      <c r="I137">
        <v>-95.437210698671066</v>
      </c>
      <c r="J137">
        <v>-95.561841534134174</v>
      </c>
      <c r="K137">
        <v>-95.390492714905108</v>
      </c>
      <c r="L137">
        <v>-95.393514386650551</v>
      </c>
      <c r="M137">
        <v>-95.39472359528132</v>
      </c>
      <c r="N137">
        <v>-95.40806891793639</v>
      </c>
      <c r="O137">
        <v>-95.394496785313095</v>
      </c>
      <c r="P137">
        <v>-95.391577550329941</v>
      </c>
      <c r="Q137">
        <v>-95.393514386650466</v>
      </c>
      <c r="R137">
        <v>-95.393514386650509</v>
      </c>
    </row>
    <row r="138" spans="1:18" x14ac:dyDescent="0.25">
      <c r="A138" s="1">
        <v>135</v>
      </c>
      <c r="B138" s="5">
        <v>-95.525361200835505</v>
      </c>
      <c r="C138">
        <v>-95.491120100697742</v>
      </c>
      <c r="D138" s="5">
        <v>-95.427221518021199</v>
      </c>
      <c r="E138">
        <v>-95.419792869099211</v>
      </c>
      <c r="F138">
        <v>-95.388111657627988</v>
      </c>
      <c r="G138">
        <v>-95.471521589903219</v>
      </c>
      <c r="H138">
        <v>-95.361399674044222</v>
      </c>
      <c r="I138">
        <v>-95.437091255302192</v>
      </c>
      <c r="J138">
        <v>-95.561355002556937</v>
      </c>
      <c r="K138">
        <v>-95.390505702601942</v>
      </c>
      <c r="L138">
        <v>-95.393514386650551</v>
      </c>
      <c r="M138">
        <v>-95.394718024459635</v>
      </c>
      <c r="N138">
        <v>-95.408029148923461</v>
      </c>
      <c r="O138">
        <v>-95.394494902068331</v>
      </c>
      <c r="P138">
        <v>-95.391583412732544</v>
      </c>
      <c r="Q138">
        <v>-95.393514386650466</v>
      </c>
      <c r="R138">
        <v>-95.393514386650509</v>
      </c>
    </row>
    <row r="139" spans="1:18" x14ac:dyDescent="0.25">
      <c r="A139" s="1">
        <v>136</v>
      </c>
      <c r="B139" s="5">
        <v>-95.524658899496004</v>
      </c>
      <c r="C139">
        <v>-95.490850926352593</v>
      </c>
      <c r="D139" s="5">
        <v>-95.427085914704605</v>
      </c>
      <c r="E139">
        <v>-95.419749901359609</v>
      </c>
      <c r="F139">
        <v>-95.387992989414059</v>
      </c>
      <c r="G139">
        <v>-95.471396309084582</v>
      </c>
      <c r="H139">
        <v>-95.361754860742167</v>
      </c>
      <c r="I139">
        <v>-95.436971812232301</v>
      </c>
      <c r="J139">
        <v>-95.560868470979685</v>
      </c>
      <c r="K139">
        <v>-95.390518649497508</v>
      </c>
      <c r="L139">
        <v>-95.393514386650551</v>
      </c>
      <c r="M139">
        <v>-95.394712453638604</v>
      </c>
      <c r="N139">
        <v>-95.40798937992443</v>
      </c>
      <c r="O139">
        <v>-95.394493018823638</v>
      </c>
      <c r="P139">
        <v>-95.391589271673098</v>
      </c>
      <c r="Q139">
        <v>-95.393514386650466</v>
      </c>
      <c r="R139">
        <v>-95.393514386650509</v>
      </c>
    </row>
    <row r="140" spans="1:18" x14ac:dyDescent="0.25">
      <c r="A140" s="1">
        <v>137</v>
      </c>
      <c r="B140" s="5">
        <v>-95.523956634146799</v>
      </c>
      <c r="C140">
        <v>-95.490581761749212</v>
      </c>
      <c r="D140" s="5">
        <v>-95.426950307916002</v>
      </c>
      <c r="E140">
        <v>-95.41970693363848</v>
      </c>
      <c r="F140">
        <v>-95.38787432139128</v>
      </c>
      <c r="G140">
        <v>-95.471271028423018</v>
      </c>
      <c r="H140">
        <v>-95.362109779771103</v>
      </c>
      <c r="I140">
        <v>-95.436852369461391</v>
      </c>
      <c r="J140">
        <v>-95.560381939402447</v>
      </c>
      <c r="K140">
        <v>-95.390531555716237</v>
      </c>
      <c r="L140">
        <v>-95.393514386650551</v>
      </c>
      <c r="M140">
        <v>-95.394706882818241</v>
      </c>
      <c r="N140">
        <v>-95.407949610939269</v>
      </c>
      <c r="O140">
        <v>-95.394491135579045</v>
      </c>
      <c r="P140">
        <v>-95.39159512715473</v>
      </c>
      <c r="Q140">
        <v>-95.393514386650466</v>
      </c>
      <c r="R140">
        <v>-95.393514386650509</v>
      </c>
    </row>
    <row r="141" spans="1:18" x14ac:dyDescent="0.25">
      <c r="A141" s="1">
        <v>138</v>
      </c>
      <c r="B141" s="5">
        <v>-95.5232544049246</v>
      </c>
      <c r="C141">
        <v>-95.490312606887045</v>
      </c>
      <c r="D141" s="5">
        <v>-95.426814697652006</v>
      </c>
      <c r="E141">
        <v>-95.41966396593584</v>
      </c>
      <c r="F141">
        <v>-95.387755653559637</v>
      </c>
      <c r="G141">
        <v>-95.471145747918555</v>
      </c>
      <c r="H141">
        <v>-95.362464431433466</v>
      </c>
      <c r="I141">
        <v>-95.43673292698945</v>
      </c>
      <c r="J141">
        <v>-95.559895407825195</v>
      </c>
      <c r="K141">
        <v>-95.390544421381222</v>
      </c>
      <c r="L141">
        <v>-95.393514386650551</v>
      </c>
      <c r="M141">
        <v>-95.394701311998517</v>
      </c>
      <c r="N141">
        <v>-95.407909841967992</v>
      </c>
      <c r="O141">
        <v>-95.394489252334509</v>
      </c>
      <c r="P141">
        <v>-95.391600979180467</v>
      </c>
      <c r="Q141">
        <v>-95.393514386650466</v>
      </c>
      <c r="R141">
        <v>-95.393514386650509</v>
      </c>
    </row>
    <row r="142" spans="1:18" x14ac:dyDescent="0.25">
      <c r="A142" s="1">
        <v>139</v>
      </c>
      <c r="B142" s="5">
        <v>-95.522552211965106</v>
      </c>
      <c r="C142">
        <v>-95.490043461765595</v>
      </c>
      <c r="D142" s="5">
        <v>-95.426679083908695</v>
      </c>
      <c r="E142">
        <v>-95.419620998251702</v>
      </c>
      <c r="F142">
        <v>-95.38763698591913</v>
      </c>
      <c r="G142">
        <v>-95.471020467571194</v>
      </c>
      <c r="H142">
        <v>-95.362818816031293</v>
      </c>
      <c r="I142">
        <v>-95.436613484816476</v>
      </c>
      <c r="J142">
        <v>-95.559408876247971</v>
      </c>
      <c r="K142">
        <v>-95.3905572466156</v>
      </c>
      <c r="L142">
        <v>-95.393514386650551</v>
      </c>
      <c r="M142">
        <v>-95.394695741179447</v>
      </c>
      <c r="N142">
        <v>-95.407870073010599</v>
      </c>
      <c r="O142">
        <v>-95.394487369090044</v>
      </c>
      <c r="P142">
        <v>-95.391606827753392</v>
      </c>
      <c r="Q142">
        <v>-95.393514386650466</v>
      </c>
      <c r="R142">
        <v>-95.393514386650509</v>
      </c>
    </row>
    <row r="143" spans="1:18" x14ac:dyDescent="0.25">
      <c r="A143" s="1">
        <v>140</v>
      </c>
      <c r="B143" s="5">
        <v>-95.521850055403306</v>
      </c>
      <c r="C143">
        <v>-95.489774326384321</v>
      </c>
      <c r="D143" s="5">
        <v>-95.426543466682801</v>
      </c>
      <c r="E143">
        <v>-95.41957803058601</v>
      </c>
      <c r="F143">
        <v>-95.387518318469759</v>
      </c>
      <c r="G143">
        <v>-95.470895187380933</v>
      </c>
      <c r="H143">
        <v>-95.363172933866096</v>
      </c>
      <c r="I143">
        <v>-95.436494042942471</v>
      </c>
      <c r="J143">
        <v>-95.558922344670719</v>
      </c>
      <c r="K143">
        <v>-95.390570031540506</v>
      </c>
      <c r="L143">
        <v>-95.393514386650551</v>
      </c>
      <c r="M143">
        <v>-95.394690170361017</v>
      </c>
      <c r="N143">
        <v>-95.407830304067105</v>
      </c>
      <c r="O143">
        <v>-95.394485485845664</v>
      </c>
      <c r="P143">
        <v>-95.391612672876533</v>
      </c>
      <c r="Q143">
        <v>-95.393514386650466</v>
      </c>
      <c r="R143">
        <v>-95.393514386650509</v>
      </c>
    </row>
    <row r="144" spans="1:18" x14ac:dyDescent="0.25">
      <c r="A144" s="1">
        <v>141</v>
      </c>
      <c r="B144" s="5">
        <v>-95.521147935373406</v>
      </c>
      <c r="C144">
        <v>-95.489505200742684</v>
      </c>
      <c r="D144" s="5">
        <v>-95.426407845970402</v>
      </c>
      <c r="E144">
        <v>-95.41953506293882</v>
      </c>
      <c r="F144">
        <v>-95.38739965121151</v>
      </c>
      <c r="G144">
        <v>-95.470769907347758</v>
      </c>
      <c r="H144">
        <v>-95.363526785239017</v>
      </c>
      <c r="I144">
        <v>-95.436374601367461</v>
      </c>
      <c r="J144">
        <v>-95.558435813093482</v>
      </c>
      <c r="K144">
        <v>-95.390582776279743</v>
      </c>
      <c r="L144">
        <v>-95.393514386650551</v>
      </c>
      <c r="M144">
        <v>-95.394684599543254</v>
      </c>
      <c r="N144">
        <v>-95.407790535137494</v>
      </c>
      <c r="O144">
        <v>-95.394483602601355</v>
      </c>
      <c r="P144">
        <v>-95.391618514552974</v>
      </c>
      <c r="Q144">
        <v>-95.393514386650466</v>
      </c>
      <c r="R144">
        <v>-95.393514386650509</v>
      </c>
    </row>
    <row r="145" spans="1:18" x14ac:dyDescent="0.25">
      <c r="A145" s="1">
        <v>142</v>
      </c>
      <c r="B145" s="5">
        <v>-95.520445852008507</v>
      </c>
      <c r="C145">
        <v>-95.489236084840158</v>
      </c>
      <c r="D145" s="5">
        <v>-95.426272221768002</v>
      </c>
      <c r="E145">
        <v>-95.419492095310133</v>
      </c>
      <c r="F145">
        <v>-95.387280984144411</v>
      </c>
      <c r="G145">
        <v>-95.470644627471671</v>
      </c>
      <c r="H145">
        <v>-95.363880370450644</v>
      </c>
      <c r="I145">
        <v>-95.436255160091406</v>
      </c>
      <c r="J145">
        <v>-95.55794928151623</v>
      </c>
      <c r="K145">
        <v>-95.390595480953124</v>
      </c>
      <c r="L145">
        <v>-95.393514386650551</v>
      </c>
      <c r="M145">
        <v>-95.394679028726131</v>
      </c>
      <c r="N145">
        <v>-95.407750766221781</v>
      </c>
      <c r="O145">
        <v>-95.394481719357103</v>
      </c>
      <c r="P145">
        <v>-95.39162435278574</v>
      </c>
      <c r="Q145">
        <v>-95.393514386650466</v>
      </c>
      <c r="R145">
        <v>-95.393514386650509</v>
      </c>
    </row>
    <row r="146" spans="1:18" x14ac:dyDescent="0.25">
      <c r="A146" s="1">
        <v>143</v>
      </c>
      <c r="B146" s="5">
        <v>-95.519743805441195</v>
      </c>
      <c r="C146">
        <v>-95.488966978676231</v>
      </c>
      <c r="D146" s="5">
        <v>-95.426136594071906</v>
      </c>
      <c r="E146">
        <v>-95.419449127699906</v>
      </c>
      <c r="F146">
        <v>-95.387162317268476</v>
      </c>
      <c r="G146">
        <v>-95.470519347752685</v>
      </c>
      <c r="H146">
        <v>-95.364233689801225</v>
      </c>
      <c r="I146">
        <v>-95.436135719114304</v>
      </c>
      <c r="J146">
        <v>-95.557462749938992</v>
      </c>
      <c r="K146">
        <v>-95.390608145681853</v>
      </c>
      <c r="L146">
        <v>-95.393514386650551</v>
      </c>
      <c r="M146">
        <v>-95.394673457909661</v>
      </c>
      <c r="N146">
        <v>-95.407710997319938</v>
      </c>
      <c r="O146">
        <v>-95.39447983611295</v>
      </c>
      <c r="P146">
        <v>-95.391630187577874</v>
      </c>
      <c r="Q146">
        <v>-95.393514386650466</v>
      </c>
      <c r="R146">
        <v>-95.393514386650509</v>
      </c>
    </row>
    <row r="147" spans="1:18" x14ac:dyDescent="0.25">
      <c r="A147" s="1">
        <v>144</v>
      </c>
      <c r="B147" s="5">
        <v>-95.519041795803005</v>
      </c>
      <c r="C147">
        <v>-95.488697882250349</v>
      </c>
      <c r="D147" s="5">
        <v>-95.426000962878604</v>
      </c>
      <c r="E147">
        <v>-95.419406160108167</v>
      </c>
      <c r="F147">
        <v>-95.387043650583664</v>
      </c>
      <c r="G147">
        <v>-95.470394068190785</v>
      </c>
      <c r="H147">
        <v>-95.364586743590436</v>
      </c>
      <c r="I147">
        <v>-95.436016278436171</v>
      </c>
      <c r="J147">
        <v>-95.55697621836174</v>
      </c>
      <c r="K147">
        <v>-95.390620770587105</v>
      </c>
      <c r="L147">
        <v>-95.393514386650551</v>
      </c>
      <c r="M147">
        <v>-95.39466788709386</v>
      </c>
      <c r="N147">
        <v>-95.40767122843198</v>
      </c>
      <c r="O147">
        <v>-95.394477952868868</v>
      </c>
      <c r="P147">
        <v>-95.391636018932431</v>
      </c>
      <c r="Q147">
        <v>-95.393514386650466</v>
      </c>
      <c r="R147">
        <v>-95.393514386650509</v>
      </c>
    </row>
    <row r="148" spans="1:18" x14ac:dyDescent="0.25">
      <c r="A148" s="1">
        <v>145</v>
      </c>
      <c r="B148" s="5">
        <v>-95.518339823224807</v>
      </c>
      <c r="C148">
        <v>-95.488428795562015</v>
      </c>
      <c r="D148" s="5">
        <v>-95.425865328184202</v>
      </c>
      <c r="E148">
        <v>-95.419363192534902</v>
      </c>
      <c r="F148">
        <v>-95.386924984089958</v>
      </c>
      <c r="G148">
        <v>-95.470268788786001</v>
      </c>
      <c r="H148">
        <v>-95.364939532117617</v>
      </c>
      <c r="I148">
        <v>-95.435896838057019</v>
      </c>
      <c r="J148">
        <v>-95.556489686784502</v>
      </c>
      <c r="K148">
        <v>-95.390633355788069</v>
      </c>
      <c r="L148">
        <v>-95.393514386650551</v>
      </c>
      <c r="M148">
        <v>-95.394662316278669</v>
      </c>
      <c r="N148">
        <v>-95.407631459557905</v>
      </c>
      <c r="O148">
        <v>-95.394476069624858</v>
      </c>
      <c r="P148">
        <v>-95.391641846852423</v>
      </c>
      <c r="Q148">
        <v>-95.393514386650466</v>
      </c>
      <c r="R148">
        <v>-95.393514386650509</v>
      </c>
    </row>
    <row r="149" spans="1:18" x14ac:dyDescent="0.25">
      <c r="A149" s="1">
        <v>146</v>
      </c>
      <c r="B149" s="5">
        <v>-95.517637887836401</v>
      </c>
      <c r="C149">
        <v>-95.488159718610675</v>
      </c>
      <c r="D149" s="5">
        <v>-95.425729689985303</v>
      </c>
      <c r="E149">
        <v>-95.41932022498014</v>
      </c>
      <c r="F149">
        <v>-95.386806317787418</v>
      </c>
      <c r="G149">
        <v>-95.470143509538275</v>
      </c>
      <c r="H149">
        <v>-95.365292055681579</v>
      </c>
      <c r="I149">
        <v>-95.435777397976835</v>
      </c>
      <c r="J149">
        <v>-95.556003155207264</v>
      </c>
      <c r="K149">
        <v>-95.390645901405321</v>
      </c>
      <c r="L149">
        <v>-95.393514386650551</v>
      </c>
      <c r="M149">
        <v>-95.394656745464161</v>
      </c>
      <c r="N149">
        <v>-95.407591690697728</v>
      </c>
      <c r="O149">
        <v>-95.394474186380904</v>
      </c>
      <c r="P149">
        <v>-95.39164767134092</v>
      </c>
      <c r="Q149">
        <v>-95.393514386650466</v>
      </c>
      <c r="R149">
        <v>-95.393514386650509</v>
      </c>
    </row>
    <row r="150" spans="1:18" x14ac:dyDescent="0.25">
      <c r="A150" s="1">
        <v>147</v>
      </c>
      <c r="B150" s="5">
        <v>-95.516935989767106</v>
      </c>
      <c r="C150">
        <v>-95.487890651395801</v>
      </c>
      <c r="D150" s="5">
        <v>-95.425594048278199</v>
      </c>
      <c r="E150">
        <v>-95.419277257443852</v>
      </c>
      <c r="F150">
        <v>-95.386687651675999</v>
      </c>
      <c r="G150">
        <v>-95.47001823044765</v>
      </c>
      <c r="H150">
        <v>-95.365644314580734</v>
      </c>
      <c r="I150">
        <v>-95.435657958195591</v>
      </c>
      <c r="J150">
        <v>-95.555516623630027</v>
      </c>
      <c r="K150">
        <v>-95.390658407557353</v>
      </c>
      <c r="L150">
        <v>-95.393514386650551</v>
      </c>
      <c r="M150">
        <v>-95.394651174650292</v>
      </c>
      <c r="N150">
        <v>-95.407551921851436</v>
      </c>
      <c r="O150">
        <v>-95.39447230313705</v>
      </c>
      <c r="P150">
        <v>-95.39165349240092</v>
      </c>
      <c r="Q150">
        <v>-95.393514386650466</v>
      </c>
      <c r="R150">
        <v>-95.393514386650509</v>
      </c>
    </row>
    <row r="151" spans="1:18" x14ac:dyDescent="0.25">
      <c r="A151" s="1">
        <v>148</v>
      </c>
      <c r="B151" s="5">
        <v>-95.516234129145204</v>
      </c>
      <c r="C151">
        <v>-95.487621593916884</v>
      </c>
      <c r="D151" s="5">
        <v>-95.425458403059096</v>
      </c>
      <c r="E151">
        <v>-95.419234289926052</v>
      </c>
      <c r="F151">
        <v>-95.386568985755744</v>
      </c>
      <c r="G151">
        <v>-95.469892951514112</v>
      </c>
      <c r="H151">
        <v>-95.365996309113015</v>
      </c>
      <c r="I151">
        <v>-95.435538518713329</v>
      </c>
      <c r="J151">
        <v>-95.555030092052775</v>
      </c>
      <c r="K151">
        <v>-95.390670874362783</v>
      </c>
      <c r="L151">
        <v>-95.393514386650551</v>
      </c>
      <c r="M151">
        <v>-95.394645603837077</v>
      </c>
      <c r="N151">
        <v>-95.407512153019027</v>
      </c>
      <c r="O151">
        <v>-95.394470419893253</v>
      </c>
      <c r="P151">
        <v>-95.391659310035465</v>
      </c>
      <c r="Q151">
        <v>-95.393514386650466</v>
      </c>
      <c r="R151">
        <v>-95.393514386650509</v>
      </c>
    </row>
    <row r="152" spans="1:18" x14ac:dyDescent="0.25">
      <c r="A152" s="1">
        <v>149</v>
      </c>
      <c r="B152" s="5">
        <v>-95.515532306098294</v>
      </c>
      <c r="C152">
        <v>-95.487352546173383</v>
      </c>
      <c r="D152" s="5">
        <v>-95.425322754324398</v>
      </c>
      <c r="E152">
        <v>-95.419191322426727</v>
      </c>
      <c r="F152">
        <v>-95.386450320026583</v>
      </c>
      <c r="G152">
        <v>-95.469767672737689</v>
      </c>
      <c r="H152">
        <v>-95.366348039575911</v>
      </c>
      <c r="I152">
        <v>-95.435419079530021</v>
      </c>
      <c r="J152">
        <v>-95.554543560475537</v>
      </c>
      <c r="K152">
        <v>-95.390683301939518</v>
      </c>
      <c r="L152">
        <v>-95.393514386650551</v>
      </c>
      <c r="M152">
        <v>-95.394640033024515</v>
      </c>
      <c r="N152">
        <v>-95.407472384200489</v>
      </c>
      <c r="O152">
        <v>-95.394468536649541</v>
      </c>
      <c r="P152">
        <v>-95.391665124247567</v>
      </c>
      <c r="Q152">
        <v>-95.393514386650466</v>
      </c>
      <c r="R152">
        <v>-95.393514386650509</v>
      </c>
    </row>
    <row r="153" spans="1:18" x14ac:dyDescent="0.25">
      <c r="A153" s="1">
        <v>150</v>
      </c>
      <c r="B153" s="5">
        <v>-95.514830520752994</v>
      </c>
      <c r="C153">
        <v>-95.487083508164758</v>
      </c>
      <c r="D153" s="5">
        <v>-95.425187102070495</v>
      </c>
      <c r="E153">
        <v>-95.419148354945875</v>
      </c>
      <c r="F153">
        <v>-95.386331654488572</v>
      </c>
      <c r="G153">
        <v>-95.469642394118353</v>
      </c>
      <c r="H153">
        <v>-95.366699506266485</v>
      </c>
      <c r="I153">
        <v>-95.435299640645667</v>
      </c>
      <c r="J153">
        <v>-95.554057028898285</v>
      </c>
      <c r="K153">
        <v>-95.390695690406147</v>
      </c>
      <c r="L153">
        <v>-95.393514386650551</v>
      </c>
      <c r="M153">
        <v>-95.394634462212593</v>
      </c>
      <c r="N153">
        <v>-95.407432615395862</v>
      </c>
      <c r="O153">
        <v>-95.3944666534059</v>
      </c>
      <c r="P153">
        <v>-95.391670935040267</v>
      </c>
      <c r="Q153">
        <v>-95.393514386650466</v>
      </c>
      <c r="R153">
        <v>-95.393514386650509</v>
      </c>
    </row>
    <row r="154" spans="1:18" x14ac:dyDescent="0.25">
      <c r="A154" s="1">
        <v>151</v>
      </c>
      <c r="B154" s="5">
        <v>-95.514128773235399</v>
      </c>
      <c r="C154">
        <v>-95.486814479890498</v>
      </c>
      <c r="D154" s="5">
        <v>-95.425051446293594</v>
      </c>
      <c r="E154">
        <v>-95.41910538748354</v>
      </c>
      <c r="F154">
        <v>-95.386212989141697</v>
      </c>
      <c r="G154">
        <v>-95.469517115656089</v>
      </c>
      <c r="H154">
        <v>-95.367050709481305</v>
      </c>
      <c r="I154">
        <v>-95.43518020206028</v>
      </c>
      <c r="J154">
        <v>-95.553570497321047</v>
      </c>
      <c r="K154">
        <v>-95.390708039879271</v>
      </c>
      <c r="L154">
        <v>-95.393514386650551</v>
      </c>
      <c r="M154">
        <v>-95.394628891401325</v>
      </c>
      <c r="N154">
        <v>-95.407392846605106</v>
      </c>
      <c r="O154">
        <v>-95.39446477016233</v>
      </c>
      <c r="P154">
        <v>-95.391676742416564</v>
      </c>
      <c r="Q154">
        <v>-95.393514386650466</v>
      </c>
      <c r="R154">
        <v>-95.393514386650509</v>
      </c>
    </row>
    <row r="155" spans="1:18" x14ac:dyDescent="0.25">
      <c r="A155" s="1">
        <v>152</v>
      </c>
      <c r="B155" s="5">
        <v>-95.513427063670605</v>
      </c>
      <c r="C155">
        <v>-95.486545461350076</v>
      </c>
      <c r="D155" s="5">
        <v>-95.424915786990198</v>
      </c>
      <c r="E155">
        <v>-95.419062420039651</v>
      </c>
      <c r="F155">
        <v>-95.386094323985958</v>
      </c>
      <c r="G155">
        <v>-95.469391837350912</v>
      </c>
      <c r="H155">
        <v>-95.36740164951658</v>
      </c>
      <c r="I155">
        <v>-95.435060763773848</v>
      </c>
      <c r="J155">
        <v>-95.553083965743795</v>
      </c>
      <c r="K155">
        <v>-95.390720350476187</v>
      </c>
      <c r="L155">
        <v>-95.393514386650551</v>
      </c>
      <c r="M155">
        <v>-95.394623320590725</v>
      </c>
      <c r="N155">
        <v>-95.407353077828233</v>
      </c>
      <c r="O155">
        <v>-95.394462886918845</v>
      </c>
      <c r="P155">
        <v>-95.391682546379471</v>
      </c>
      <c r="Q155">
        <v>-95.393514386650466</v>
      </c>
      <c r="R155">
        <v>-95.393514386650509</v>
      </c>
    </row>
    <row r="156" spans="1:18" x14ac:dyDescent="0.25">
      <c r="A156" s="1">
        <v>153</v>
      </c>
      <c r="B156" s="5">
        <v>-95.5127253921831</v>
      </c>
      <c r="C156">
        <v>-95.486276452542938</v>
      </c>
      <c r="D156" s="5">
        <v>-95.424780124156399</v>
      </c>
      <c r="E156">
        <v>-95.419019452614279</v>
      </c>
      <c r="F156">
        <v>-95.385975659021355</v>
      </c>
      <c r="G156">
        <v>-95.469266559202836</v>
      </c>
      <c r="H156">
        <v>-95.367752326667983</v>
      </c>
      <c r="I156">
        <v>-95.434941325786369</v>
      </c>
      <c r="J156">
        <v>-95.552597434166557</v>
      </c>
      <c r="K156">
        <v>-95.390732622312186</v>
      </c>
      <c r="L156">
        <v>-95.393514386650551</v>
      </c>
      <c r="M156">
        <v>-95.39461774978075</v>
      </c>
      <c r="N156">
        <v>-95.407313309065259</v>
      </c>
      <c r="O156">
        <v>-95.394461003675417</v>
      </c>
      <c r="P156">
        <v>-95.391688346931986</v>
      </c>
      <c r="Q156">
        <v>-95.393514386650466</v>
      </c>
      <c r="R156">
        <v>-95.393514386650509</v>
      </c>
    </row>
    <row r="157" spans="1:18" x14ac:dyDescent="0.25">
      <c r="A157" s="1">
        <v>154</v>
      </c>
      <c r="B157" s="5">
        <v>-95.512023758896405</v>
      </c>
      <c r="C157">
        <v>-95.486007453468574</v>
      </c>
      <c r="D157" s="5">
        <v>-95.424644457788602</v>
      </c>
      <c r="E157">
        <v>-95.418976485207381</v>
      </c>
      <c r="F157">
        <v>-95.38585699424786</v>
      </c>
      <c r="G157">
        <v>-95.469141281211861</v>
      </c>
      <c r="H157">
        <v>-95.368102741230857</v>
      </c>
      <c r="I157">
        <v>-95.434821888097858</v>
      </c>
      <c r="J157">
        <v>-95.55211090258932</v>
      </c>
      <c r="K157">
        <v>-95.390744855504579</v>
      </c>
      <c r="L157">
        <v>-95.393514386650551</v>
      </c>
      <c r="M157">
        <v>-95.394612178971443</v>
      </c>
      <c r="N157">
        <v>-95.407273540316154</v>
      </c>
      <c r="O157">
        <v>-95.394459120432074</v>
      </c>
      <c r="P157">
        <v>-95.39169414407715</v>
      </c>
      <c r="Q157">
        <v>-95.393514386650466</v>
      </c>
      <c r="R157">
        <v>-95.393514386650509</v>
      </c>
    </row>
    <row r="158" spans="1:18" x14ac:dyDescent="0.25">
      <c r="A158" s="1">
        <v>155</v>
      </c>
      <c r="B158" s="5">
        <v>-95.511322163933499</v>
      </c>
      <c r="C158">
        <v>-95.485738464126484</v>
      </c>
      <c r="D158" s="5">
        <v>-95.424508787883099</v>
      </c>
      <c r="E158">
        <v>-95.418933517818957</v>
      </c>
      <c r="F158">
        <v>-95.385738329665529</v>
      </c>
      <c r="G158">
        <v>-95.469016003377945</v>
      </c>
      <c r="H158">
        <v>-95.368452893499935</v>
      </c>
      <c r="I158">
        <v>-95.434702450708286</v>
      </c>
      <c r="J158">
        <v>-95.551624371012082</v>
      </c>
      <c r="K158">
        <v>-95.39075705016802</v>
      </c>
      <c r="L158">
        <v>-95.393514386650551</v>
      </c>
      <c r="M158">
        <v>-95.394606608162775</v>
      </c>
      <c r="N158">
        <v>-95.407233771580948</v>
      </c>
      <c r="O158">
        <v>-95.394457237188803</v>
      </c>
      <c r="P158">
        <v>-95.391699937817918</v>
      </c>
      <c r="Q158">
        <v>-95.393514386650466</v>
      </c>
      <c r="R158">
        <v>-95.393514386650509</v>
      </c>
    </row>
    <row r="159" spans="1:18" x14ac:dyDescent="0.25">
      <c r="A159" s="1">
        <v>156</v>
      </c>
      <c r="B159" s="5">
        <v>-95.510620607416499</v>
      </c>
      <c r="C159">
        <v>-95.485469484516088</v>
      </c>
      <c r="D159" s="5">
        <v>-95.424373114436193</v>
      </c>
      <c r="E159">
        <v>-95.418890550449035</v>
      </c>
      <c r="F159">
        <v>-95.385619665274319</v>
      </c>
      <c r="G159">
        <v>-95.468890725701144</v>
      </c>
      <c r="H159">
        <v>-95.368802783769667</v>
      </c>
      <c r="I159">
        <v>-95.434583013617669</v>
      </c>
      <c r="J159">
        <v>-95.55113783943483</v>
      </c>
      <c r="K159">
        <v>-95.390769206418526</v>
      </c>
      <c r="L159">
        <v>-95.393514386650551</v>
      </c>
      <c r="M159">
        <v>-95.394601037354761</v>
      </c>
      <c r="N159">
        <v>-95.407194002859626</v>
      </c>
      <c r="O159">
        <v>-95.394455353945602</v>
      </c>
      <c r="P159">
        <v>-95.391705728157319</v>
      </c>
      <c r="Q159">
        <v>-95.393514386650466</v>
      </c>
      <c r="R159">
        <v>-95.393514386650509</v>
      </c>
    </row>
    <row r="160" spans="1:18" x14ac:dyDescent="0.25">
      <c r="A160" s="1">
        <v>157</v>
      </c>
      <c r="B160" s="5">
        <v>-95.509919089466706</v>
      </c>
      <c r="C160">
        <v>-95.485200514636901</v>
      </c>
      <c r="D160" s="5">
        <v>-95.424237437444106</v>
      </c>
      <c r="E160">
        <v>-95.418847583097573</v>
      </c>
      <c r="F160">
        <v>-95.385501001074218</v>
      </c>
      <c r="G160">
        <v>-95.468765448181415</v>
      </c>
      <c r="H160">
        <v>-95.369152412333975</v>
      </c>
      <c r="I160">
        <v>-95.434463576826005</v>
      </c>
      <c r="J160">
        <v>-95.550651307857592</v>
      </c>
      <c r="K160">
        <v>-95.390781324369414</v>
      </c>
      <c r="L160">
        <v>-95.393514386650551</v>
      </c>
      <c r="M160">
        <v>-95.394595466547401</v>
      </c>
      <c r="N160">
        <v>-95.407154234152188</v>
      </c>
      <c r="O160">
        <v>-95.394453470702487</v>
      </c>
      <c r="P160">
        <v>-95.391711515098336</v>
      </c>
      <c r="Q160">
        <v>-95.393514386650466</v>
      </c>
      <c r="R160">
        <v>-95.393514386650509</v>
      </c>
    </row>
    <row r="161" spans="1:18" x14ac:dyDescent="0.25">
      <c r="A161" s="1">
        <v>158</v>
      </c>
      <c r="B161" s="5">
        <v>-95.509217610204701</v>
      </c>
      <c r="C161">
        <v>-95.484931554488355</v>
      </c>
      <c r="D161" s="5">
        <v>-95.424101756903298</v>
      </c>
      <c r="E161">
        <v>-95.418804615764614</v>
      </c>
      <c r="F161">
        <v>-95.385382337065266</v>
      </c>
      <c r="G161">
        <v>-95.468640170818801</v>
      </c>
      <c r="H161">
        <v>-95.369501779486399</v>
      </c>
      <c r="I161">
        <v>-95.434344140333309</v>
      </c>
      <c r="J161">
        <v>-95.550164776280354</v>
      </c>
      <c r="K161">
        <v>-95.390793404135394</v>
      </c>
      <c r="L161">
        <v>-95.393514386650551</v>
      </c>
      <c r="M161">
        <v>-95.394589895740694</v>
      </c>
      <c r="N161">
        <v>-95.407114465458633</v>
      </c>
      <c r="O161">
        <v>-95.394451587459457</v>
      </c>
      <c r="P161">
        <v>-95.391717298643968</v>
      </c>
      <c r="Q161">
        <v>-95.393514386650466</v>
      </c>
      <c r="R161">
        <v>-95.393514386650509</v>
      </c>
    </row>
    <row r="162" spans="1:18" x14ac:dyDescent="0.25">
      <c r="A162" s="1">
        <v>159</v>
      </c>
      <c r="B162" s="5">
        <v>-95.508516169750493</v>
      </c>
      <c r="C162">
        <v>-95.484662604069968</v>
      </c>
      <c r="D162" s="5">
        <v>-95.423966072809804</v>
      </c>
      <c r="E162">
        <v>-95.418761648450129</v>
      </c>
      <c r="F162">
        <v>-95.385263673247437</v>
      </c>
      <c r="G162">
        <v>-95.468514893613246</v>
      </c>
      <c r="H162">
        <v>-95.369850885520009</v>
      </c>
      <c r="I162">
        <v>-95.434224704139552</v>
      </c>
      <c r="J162">
        <v>-95.549678244703102</v>
      </c>
      <c r="K162">
        <v>-95.390805445830495</v>
      </c>
      <c r="L162">
        <v>-95.393514386650551</v>
      </c>
      <c r="M162">
        <v>-95.394584324934641</v>
      </c>
      <c r="N162">
        <v>-95.407074696778977</v>
      </c>
      <c r="O162">
        <v>-95.39444970421647</v>
      </c>
      <c r="P162">
        <v>-95.39172307879717</v>
      </c>
      <c r="Q162">
        <v>-95.393514386650466</v>
      </c>
      <c r="R162">
        <v>-95.393514386650509</v>
      </c>
    </row>
    <row r="163" spans="1:18" x14ac:dyDescent="0.25">
      <c r="A163" s="1">
        <v>160</v>
      </c>
      <c r="B163" s="5">
        <v>-95.507814768223</v>
      </c>
      <c r="C163">
        <v>-95.484393663381155</v>
      </c>
      <c r="D163" s="5">
        <v>-95.423830385160102</v>
      </c>
      <c r="E163">
        <v>-95.418718681154132</v>
      </c>
      <c r="F163">
        <v>-95.385145009620743</v>
      </c>
      <c r="G163">
        <v>-95.468389616564792</v>
      </c>
      <c r="H163">
        <v>-95.370199730727407</v>
      </c>
      <c r="I163">
        <v>-95.434105268244735</v>
      </c>
      <c r="J163">
        <v>-95.549191713125865</v>
      </c>
      <c r="K163">
        <v>-95.390817449567436</v>
      </c>
      <c r="L163">
        <v>-95.393514386650551</v>
      </c>
      <c r="M163">
        <v>-95.394578754129228</v>
      </c>
      <c r="N163">
        <v>-95.407034928113177</v>
      </c>
      <c r="O163">
        <v>-95.394447820973568</v>
      </c>
      <c r="P163">
        <v>-95.391728855560984</v>
      </c>
      <c r="Q163">
        <v>-95.393514386650466</v>
      </c>
      <c r="R163">
        <v>-95.393514386650509</v>
      </c>
    </row>
    <row r="164" spans="1:18" x14ac:dyDescent="0.25">
      <c r="A164" s="1">
        <v>161</v>
      </c>
      <c r="B164" s="5">
        <v>-95.507113405740697</v>
      </c>
      <c r="C164">
        <v>-95.484124732421449</v>
      </c>
      <c r="D164" s="5">
        <v>-95.423694693950395</v>
      </c>
      <c r="E164">
        <v>-95.418675713876596</v>
      </c>
      <c r="F164">
        <v>-95.385026346185185</v>
      </c>
      <c r="G164">
        <v>-95.468264339673425</v>
      </c>
      <c r="H164">
        <v>-95.370548315400796</v>
      </c>
      <c r="I164">
        <v>-95.433985832648872</v>
      </c>
      <c r="J164">
        <v>-95.548705181548627</v>
      </c>
      <c r="K164">
        <v>-95.390829415460303</v>
      </c>
      <c r="L164">
        <v>-95.393514386650551</v>
      </c>
      <c r="M164">
        <v>-95.394573183324468</v>
      </c>
      <c r="N164">
        <v>-95.406995159461289</v>
      </c>
      <c r="O164">
        <v>-95.394445937730737</v>
      </c>
      <c r="P164">
        <v>-95.391734628938352</v>
      </c>
      <c r="Q164">
        <v>-95.393514386650466</v>
      </c>
      <c r="R164">
        <v>-95.393514386650509</v>
      </c>
    </row>
    <row r="165" spans="1:18" x14ac:dyDescent="0.25">
      <c r="A165" s="1">
        <v>162</v>
      </c>
      <c r="B165" s="5">
        <v>-95.506412082421306</v>
      </c>
      <c r="C165">
        <v>-95.483855811190281</v>
      </c>
      <c r="D165" s="5">
        <v>-95.423558999176905</v>
      </c>
      <c r="E165">
        <v>-95.418632746617561</v>
      </c>
      <c r="F165">
        <v>-95.384907682940735</v>
      </c>
      <c r="G165">
        <v>-95.468139062939144</v>
      </c>
      <c r="H165">
        <v>-95.370896639831955</v>
      </c>
      <c r="I165">
        <v>-95.433866397351963</v>
      </c>
      <c r="J165">
        <v>-95.548218649971389</v>
      </c>
      <c r="K165">
        <v>-95.390841343619812</v>
      </c>
      <c r="L165">
        <v>-95.393514386650551</v>
      </c>
      <c r="M165">
        <v>-95.394567612520362</v>
      </c>
      <c r="N165">
        <v>-95.406955390823271</v>
      </c>
      <c r="O165">
        <v>-95.394444054488005</v>
      </c>
      <c r="P165">
        <v>-95.391740398932242</v>
      </c>
      <c r="Q165">
        <v>-95.393514386650466</v>
      </c>
      <c r="R165">
        <v>-95.393514386650509</v>
      </c>
    </row>
    <row r="166" spans="1:18" x14ac:dyDescent="0.25">
      <c r="A166" s="1">
        <v>163</v>
      </c>
      <c r="B166" s="5">
        <v>-95.505710798381699</v>
      </c>
      <c r="C166">
        <v>-95.48358689968714</v>
      </c>
      <c r="D166" s="5">
        <v>-95.423423300835907</v>
      </c>
      <c r="E166">
        <v>-95.418589779377029</v>
      </c>
      <c r="F166">
        <v>-95.384789019887421</v>
      </c>
      <c r="G166">
        <v>-95.468013786361936</v>
      </c>
      <c r="H166">
        <v>-95.371244704312204</v>
      </c>
      <c r="I166">
        <v>-95.433746962353979</v>
      </c>
      <c r="J166">
        <v>-95.547732118394137</v>
      </c>
      <c r="K166">
        <v>-95.39085323415938</v>
      </c>
      <c r="L166">
        <v>-95.393514386650551</v>
      </c>
      <c r="M166">
        <v>-95.39456204171691</v>
      </c>
      <c r="N166">
        <v>-95.406915622199151</v>
      </c>
      <c r="O166">
        <v>-95.394442171245316</v>
      </c>
      <c r="P166">
        <v>-95.391746165545669</v>
      </c>
      <c r="Q166">
        <v>-95.393514386650466</v>
      </c>
      <c r="R166">
        <v>-95.393514386650509</v>
      </c>
    </row>
    <row r="167" spans="1:18" x14ac:dyDescent="0.25">
      <c r="A167" s="1">
        <v>164</v>
      </c>
      <c r="B167" s="5">
        <v>-95.505009553738205</v>
      </c>
      <c r="C167">
        <v>-95.483317997911499</v>
      </c>
      <c r="D167" s="5">
        <v>-95.423287598923594</v>
      </c>
      <c r="E167">
        <v>-95.418546812154958</v>
      </c>
      <c r="F167">
        <v>-95.384670357025257</v>
      </c>
      <c r="G167">
        <v>-95.467888509941844</v>
      </c>
      <c r="H167">
        <v>-95.371592509132398</v>
      </c>
      <c r="I167">
        <v>-95.433627527654949</v>
      </c>
      <c r="J167">
        <v>-95.547245586816899</v>
      </c>
      <c r="K167">
        <v>-95.390865087190434</v>
      </c>
      <c r="L167">
        <v>-95.393514386650551</v>
      </c>
      <c r="M167">
        <v>-95.394556470914111</v>
      </c>
      <c r="N167">
        <v>-95.406875853588915</v>
      </c>
      <c r="O167">
        <v>-95.394440288002727</v>
      </c>
      <c r="P167">
        <v>-95.391751928781559</v>
      </c>
      <c r="Q167">
        <v>-95.393514386650466</v>
      </c>
      <c r="R167">
        <v>-95.393514386650509</v>
      </c>
    </row>
    <row r="168" spans="1:18" x14ac:dyDescent="0.25">
      <c r="A168" s="1">
        <v>165</v>
      </c>
      <c r="B168" s="5">
        <v>-95.504308348606202</v>
      </c>
      <c r="C168">
        <v>-95.483049105862818</v>
      </c>
      <c r="D168" s="5">
        <v>-95.423151893436398</v>
      </c>
      <c r="E168">
        <v>-95.418503844951374</v>
      </c>
      <c r="F168">
        <v>-95.384551694354201</v>
      </c>
      <c r="G168">
        <v>-95.467763233678809</v>
      </c>
      <c r="H168">
        <v>-95.371940054583064</v>
      </c>
      <c r="I168">
        <v>-95.433508093254872</v>
      </c>
      <c r="J168">
        <v>-95.546759055239647</v>
      </c>
      <c r="K168">
        <v>-95.390876902823791</v>
      </c>
      <c r="L168">
        <v>-95.393514386650551</v>
      </c>
      <c r="M168">
        <v>-95.394550900111938</v>
      </c>
      <c r="N168">
        <v>-95.406836084992548</v>
      </c>
      <c r="O168">
        <v>-95.394438404760194</v>
      </c>
      <c r="P168">
        <v>-95.391757688642898</v>
      </c>
      <c r="Q168">
        <v>-95.393514386650466</v>
      </c>
      <c r="R168">
        <v>-95.393514386650509</v>
      </c>
    </row>
    <row r="169" spans="1:18" x14ac:dyDescent="0.25">
      <c r="A169" s="1">
        <v>166</v>
      </c>
      <c r="B169" s="5">
        <v>-95.503607183100598</v>
      </c>
      <c r="C169">
        <v>-95.482780223540573</v>
      </c>
      <c r="D169" s="5">
        <v>-95.423016184370297</v>
      </c>
      <c r="E169">
        <v>-95.418460877766265</v>
      </c>
      <c r="F169">
        <v>-95.384433031874281</v>
      </c>
      <c r="G169">
        <v>-95.46763795757289</v>
      </c>
      <c r="H169">
        <v>-95.372287340954159</v>
      </c>
      <c r="I169">
        <v>-95.433388659153735</v>
      </c>
      <c r="J169">
        <v>-95.54627252366241</v>
      </c>
      <c r="K169">
        <v>-95.390888681169528</v>
      </c>
      <c r="L169">
        <v>-95.393514386650551</v>
      </c>
      <c r="M169">
        <v>-95.394545329310446</v>
      </c>
      <c r="N169">
        <v>-95.40679631641008</v>
      </c>
      <c r="O169">
        <v>-95.394436521517761</v>
      </c>
      <c r="P169">
        <v>-95.391763445132653</v>
      </c>
      <c r="Q169">
        <v>-95.393514386650466</v>
      </c>
      <c r="R169">
        <v>-95.393514386650509</v>
      </c>
    </row>
    <row r="170" spans="1:18" x14ac:dyDescent="0.25">
      <c r="A170" s="1">
        <v>167</v>
      </c>
      <c r="B170" s="5">
        <v>-95.502906057335494</v>
      </c>
      <c r="C170">
        <v>-95.48251135094425</v>
      </c>
      <c r="D170" s="5">
        <v>-95.422880471721797</v>
      </c>
      <c r="E170">
        <v>-95.418417910599658</v>
      </c>
      <c r="F170">
        <v>-95.384314369585468</v>
      </c>
      <c r="G170">
        <v>-95.467512681624029</v>
      </c>
      <c r="H170">
        <v>-95.372634368535287</v>
      </c>
      <c r="I170">
        <v>-95.433269225351538</v>
      </c>
      <c r="J170">
        <v>-95.545785992085158</v>
      </c>
      <c r="K170">
        <v>-95.390900422339797</v>
      </c>
      <c r="L170">
        <v>-95.393514386650551</v>
      </c>
      <c r="M170">
        <v>-95.394539758509595</v>
      </c>
      <c r="N170">
        <v>-95.406756547841496</v>
      </c>
      <c r="O170">
        <v>-95.394434638275371</v>
      </c>
      <c r="P170">
        <v>-95.391769198253769</v>
      </c>
      <c r="Q170">
        <v>-95.393514386650466</v>
      </c>
      <c r="R170">
        <v>-95.393514386650509</v>
      </c>
    </row>
    <row r="171" spans="1:18" x14ac:dyDescent="0.25">
      <c r="A171" s="1">
        <v>168</v>
      </c>
      <c r="B171" s="5">
        <v>-95.502204971424206</v>
      </c>
      <c r="C171">
        <v>-95.482242488073283</v>
      </c>
      <c r="D171" s="5">
        <v>-95.422744755486903</v>
      </c>
      <c r="E171">
        <v>-95.418374943451511</v>
      </c>
      <c r="F171">
        <v>-95.384195707487791</v>
      </c>
      <c r="G171">
        <v>-95.46738740583227</v>
      </c>
      <c r="H171">
        <v>-95.372981137615625</v>
      </c>
      <c r="I171">
        <v>-95.433149791848265</v>
      </c>
      <c r="J171">
        <v>-95.54529946050792</v>
      </c>
      <c r="K171">
        <v>-95.390912126442728</v>
      </c>
      <c r="L171">
        <v>-95.393514386650551</v>
      </c>
      <c r="M171">
        <v>-95.394534187709397</v>
      </c>
      <c r="N171">
        <v>-95.40671677928681</v>
      </c>
      <c r="O171">
        <v>-95.39443275503308</v>
      </c>
      <c r="P171">
        <v>-95.391774948009228</v>
      </c>
      <c r="Q171">
        <v>-95.393514386650466</v>
      </c>
      <c r="R171">
        <v>-95.393514386650509</v>
      </c>
    </row>
    <row r="172" spans="1:18" x14ac:dyDescent="0.25">
      <c r="A172" s="1">
        <v>169</v>
      </c>
      <c r="B172" s="5">
        <v>-95.501503925479497</v>
      </c>
      <c r="C172">
        <v>-95.481973634927201</v>
      </c>
      <c r="D172" s="5">
        <v>-95.422609035662006</v>
      </c>
      <c r="E172">
        <v>-95.418331976321866</v>
      </c>
      <c r="F172">
        <v>-95.384077045581236</v>
      </c>
      <c r="G172">
        <v>-95.467262130197582</v>
      </c>
      <c r="H172">
        <v>-95.37332764848388</v>
      </c>
      <c r="I172">
        <v>-95.433030358643947</v>
      </c>
      <c r="J172">
        <v>-95.544812928930682</v>
      </c>
      <c r="K172">
        <v>-95.390923793588499</v>
      </c>
      <c r="L172">
        <v>-95.393514386650551</v>
      </c>
      <c r="M172">
        <v>-95.394528616909838</v>
      </c>
      <c r="N172">
        <v>-95.406677010745994</v>
      </c>
      <c r="O172">
        <v>-95.394430871790831</v>
      </c>
      <c r="P172">
        <v>-95.391780694401959</v>
      </c>
      <c r="Q172">
        <v>-95.393514386650466</v>
      </c>
      <c r="R172">
        <v>-95.393514386650509</v>
      </c>
    </row>
    <row r="173" spans="1:18" x14ac:dyDescent="0.25">
      <c r="A173" s="1">
        <v>170</v>
      </c>
      <c r="B173" s="5">
        <v>-95.500802919613406</v>
      </c>
      <c r="C173">
        <v>-95.481704791505436</v>
      </c>
      <c r="D173" s="5">
        <v>-95.422473312243199</v>
      </c>
      <c r="E173">
        <v>-95.41828900921071</v>
      </c>
      <c r="F173">
        <v>-95.383958383865817</v>
      </c>
      <c r="G173">
        <v>-95.467136854719996</v>
      </c>
      <c r="H173">
        <v>-95.37367390142839</v>
      </c>
      <c r="I173">
        <v>-95.432910925738554</v>
      </c>
      <c r="J173">
        <v>-95.544326397353444</v>
      </c>
      <c r="K173">
        <v>-95.390935423886617</v>
      </c>
      <c r="L173">
        <v>-95.393514386650551</v>
      </c>
      <c r="M173">
        <v>-95.394523046110919</v>
      </c>
      <c r="N173">
        <v>-95.406637242219048</v>
      </c>
      <c r="O173">
        <v>-95.394428988548682</v>
      </c>
      <c r="P173">
        <v>-95.391786437434916</v>
      </c>
      <c r="Q173">
        <v>-95.393514386650466</v>
      </c>
      <c r="R173">
        <v>-95.393514386650509</v>
      </c>
    </row>
    <row r="174" spans="1:18" x14ac:dyDescent="0.25">
      <c r="A174" s="1">
        <v>171</v>
      </c>
      <c r="B174" s="5">
        <v>-95.500101953937303</v>
      </c>
      <c r="C174">
        <v>-95.481435957807463</v>
      </c>
      <c r="D174" s="5">
        <v>-95.4223375852267</v>
      </c>
      <c r="E174">
        <v>-95.418246042118028</v>
      </c>
      <c r="F174">
        <v>-95.383839722341506</v>
      </c>
      <c r="G174">
        <v>-95.467011579399497</v>
      </c>
      <c r="H174">
        <v>-95.374019896736968</v>
      </c>
      <c r="I174">
        <v>-95.432791493132115</v>
      </c>
      <c r="J174">
        <v>-95.543839865776192</v>
      </c>
      <c r="K174">
        <v>-95.390947017445242</v>
      </c>
      <c r="L174">
        <v>-95.393514386650551</v>
      </c>
      <c r="M174">
        <v>-95.394517475312682</v>
      </c>
      <c r="N174">
        <v>-95.406597473706015</v>
      </c>
      <c r="O174">
        <v>-95.394427105306605</v>
      </c>
      <c r="P174">
        <v>-95.391792177111043</v>
      </c>
      <c r="Q174">
        <v>-95.393514386650466</v>
      </c>
      <c r="R174">
        <v>-95.393514386650509</v>
      </c>
    </row>
    <row r="175" spans="1:18" x14ac:dyDescent="0.25">
      <c r="A175" s="1">
        <v>172</v>
      </c>
      <c r="B175" s="5">
        <v>-95.499401028561905</v>
      </c>
      <c r="C175">
        <v>-95.481167133832784</v>
      </c>
      <c r="D175" s="5">
        <v>-95.4222018546089</v>
      </c>
      <c r="E175">
        <v>-95.418203075043806</v>
      </c>
      <c r="F175">
        <v>-95.38372106100833</v>
      </c>
      <c r="G175">
        <v>-95.46688630423607</v>
      </c>
      <c r="H175">
        <v>-95.374365634697114</v>
      </c>
      <c r="I175">
        <v>-95.432672060824601</v>
      </c>
      <c r="J175">
        <v>-95.543353334198954</v>
      </c>
      <c r="K175">
        <v>-95.390958574373244</v>
      </c>
      <c r="L175">
        <v>-95.393514386650551</v>
      </c>
      <c r="M175">
        <v>-95.394511904515085</v>
      </c>
      <c r="N175">
        <v>-95.406557705206865</v>
      </c>
      <c r="O175">
        <v>-95.394425222064598</v>
      </c>
      <c r="P175">
        <v>-95.39179791343328</v>
      </c>
      <c r="Q175">
        <v>-95.393514386650466</v>
      </c>
      <c r="R175">
        <v>-95.393514386650509</v>
      </c>
    </row>
    <row r="176" spans="1:18" x14ac:dyDescent="0.25">
      <c r="A176" s="1">
        <v>173</v>
      </c>
      <c r="B176" s="5">
        <v>-95.498700143597105</v>
      </c>
      <c r="C176">
        <v>-95.480898319580831</v>
      </c>
      <c r="D176" s="5">
        <v>-95.422066120385693</v>
      </c>
      <c r="E176">
        <v>-95.418160107988086</v>
      </c>
      <c r="F176">
        <v>-95.383602399866277</v>
      </c>
      <c r="G176">
        <v>-95.46676102922973</v>
      </c>
      <c r="H176">
        <v>-95.374711115595773</v>
      </c>
      <c r="I176">
        <v>-95.432552628816012</v>
      </c>
      <c r="J176">
        <v>-95.542866802621703</v>
      </c>
      <c r="K176">
        <v>-95.390970094777487</v>
      </c>
      <c r="L176">
        <v>-95.393514386650551</v>
      </c>
      <c r="M176">
        <v>-95.394506333718127</v>
      </c>
      <c r="N176">
        <v>-95.406517936721585</v>
      </c>
      <c r="O176">
        <v>-95.394423338822662</v>
      </c>
      <c r="P176">
        <v>-95.391803646404597</v>
      </c>
      <c r="Q176">
        <v>-95.393514386650466</v>
      </c>
      <c r="R176">
        <v>-95.393514386650509</v>
      </c>
    </row>
    <row r="177" spans="1:18" x14ac:dyDescent="0.25">
      <c r="A177" s="1">
        <v>174</v>
      </c>
      <c r="B177" s="5">
        <v>-95.497999299152198</v>
      </c>
      <c r="C177">
        <v>-95.48062951505112</v>
      </c>
      <c r="D177" s="5">
        <v>-95.421930382553498</v>
      </c>
      <c r="E177">
        <v>-95.418117140950869</v>
      </c>
      <c r="F177">
        <v>-95.383483738915359</v>
      </c>
      <c r="G177">
        <v>-95.466635754380462</v>
      </c>
      <c r="H177">
        <v>-95.375056339719606</v>
      </c>
      <c r="I177">
        <v>-95.432433197106377</v>
      </c>
      <c r="J177">
        <v>-95.542380271044465</v>
      </c>
      <c r="K177">
        <v>-95.390981578766201</v>
      </c>
      <c r="L177">
        <v>-95.393514386650551</v>
      </c>
      <c r="M177">
        <v>-95.394500762921837</v>
      </c>
      <c r="N177">
        <v>-95.406478168250203</v>
      </c>
      <c r="O177">
        <v>-95.394421455580797</v>
      </c>
      <c r="P177">
        <v>-95.391809376027894</v>
      </c>
      <c r="Q177">
        <v>-95.393514386650466</v>
      </c>
      <c r="R177">
        <v>-95.393514386650509</v>
      </c>
    </row>
    <row r="178" spans="1:18" x14ac:dyDescent="0.25">
      <c r="A178" s="1">
        <v>175</v>
      </c>
      <c r="B178" s="5">
        <v>-95.497298495335997</v>
      </c>
      <c r="C178">
        <v>-95.48036072024307</v>
      </c>
      <c r="D178" s="5">
        <v>-95.421794641108505</v>
      </c>
      <c r="E178">
        <v>-95.418074173932126</v>
      </c>
      <c r="F178">
        <v>-95.383365078155549</v>
      </c>
      <c r="G178">
        <v>-95.46651047968831</v>
      </c>
      <c r="H178">
        <v>-95.375401307354736</v>
      </c>
      <c r="I178">
        <v>-95.432313765695653</v>
      </c>
      <c r="J178">
        <v>-95.541893739467227</v>
      </c>
      <c r="K178">
        <v>-95.390993026446921</v>
      </c>
      <c r="L178">
        <v>-95.393514386650551</v>
      </c>
      <c r="M178">
        <v>-95.394495192126172</v>
      </c>
      <c r="N178">
        <v>-95.406438399792705</v>
      </c>
      <c r="O178">
        <v>-95.394419572339032</v>
      </c>
      <c r="P178">
        <v>-95.391815102306111</v>
      </c>
      <c r="Q178">
        <v>-95.393514386650466</v>
      </c>
      <c r="R178">
        <v>-95.393514386650509</v>
      </c>
    </row>
    <row r="179" spans="1:18" x14ac:dyDescent="0.25">
      <c r="A179" s="1">
        <v>176</v>
      </c>
      <c r="B179" s="5">
        <v>-95.496597732256504</v>
      </c>
      <c r="C179">
        <v>-95.480091935156196</v>
      </c>
      <c r="D179" s="5">
        <v>-95.421658896046793</v>
      </c>
      <c r="E179">
        <v>-95.418031206931857</v>
      </c>
      <c r="F179">
        <v>-95.383246417586847</v>
      </c>
      <c r="G179">
        <v>-95.466385205153202</v>
      </c>
      <c r="H179">
        <v>-95.375746018786884</v>
      </c>
      <c r="I179">
        <v>-95.432194334583869</v>
      </c>
      <c r="J179">
        <v>-95.541407207889989</v>
      </c>
      <c r="K179">
        <v>-95.391004437924593</v>
      </c>
      <c r="L179">
        <v>-95.393514386650551</v>
      </c>
      <c r="M179">
        <v>-95.394489621331175</v>
      </c>
      <c r="N179">
        <v>-95.406398631349091</v>
      </c>
      <c r="O179">
        <v>-95.39441768909731</v>
      </c>
      <c r="P179">
        <v>-95.391820825242164</v>
      </c>
      <c r="Q179">
        <v>-95.393514386650466</v>
      </c>
      <c r="R179">
        <v>-95.393514386650509</v>
      </c>
    </row>
    <row r="180" spans="1:18" x14ac:dyDescent="0.25">
      <c r="A180" s="1">
        <v>177</v>
      </c>
      <c r="B180" s="5">
        <v>-95.495897010020897</v>
      </c>
      <c r="C180">
        <v>-95.479823159789973</v>
      </c>
      <c r="D180" s="5">
        <v>-95.421523147364496</v>
      </c>
      <c r="E180">
        <v>-95.417988239950077</v>
      </c>
      <c r="F180">
        <v>-95.38312775720928</v>
      </c>
      <c r="G180">
        <v>-95.466259930775209</v>
      </c>
      <c r="H180">
        <v>-95.376090474301392</v>
      </c>
      <c r="I180">
        <v>-95.43207490377101</v>
      </c>
      <c r="J180">
        <v>-95.540920676312737</v>
      </c>
      <c r="K180">
        <v>-95.391015813307433</v>
      </c>
      <c r="L180">
        <v>-95.393514386650551</v>
      </c>
      <c r="M180">
        <v>-95.394484050536832</v>
      </c>
      <c r="N180">
        <v>-95.406358862919362</v>
      </c>
      <c r="O180">
        <v>-95.394415805855687</v>
      </c>
      <c r="P180">
        <v>-95.391826544839006</v>
      </c>
      <c r="Q180">
        <v>-95.393514386650466</v>
      </c>
      <c r="R180">
        <v>-95.393514386650509</v>
      </c>
    </row>
    <row r="181" spans="1:18" x14ac:dyDescent="0.25">
      <c r="A181" s="1">
        <v>178</v>
      </c>
      <c r="B181" s="5">
        <v>-95.4951963287361</v>
      </c>
      <c r="C181">
        <v>-95.479554394143832</v>
      </c>
      <c r="D181" s="5">
        <v>-95.421387395058005</v>
      </c>
      <c r="E181">
        <v>-95.417945272986756</v>
      </c>
      <c r="F181">
        <v>-95.383009097022835</v>
      </c>
      <c r="G181">
        <v>-95.466134656554274</v>
      </c>
      <c r="H181">
        <v>-95.376434674183116</v>
      </c>
      <c r="I181">
        <v>-95.431955473257091</v>
      </c>
      <c r="J181">
        <v>-95.540434144735499</v>
      </c>
      <c r="K181">
        <v>-95.391027152699721</v>
      </c>
      <c r="L181">
        <v>-95.393514386650551</v>
      </c>
      <c r="M181">
        <v>-95.394478479743142</v>
      </c>
      <c r="N181">
        <v>-95.406319094503516</v>
      </c>
      <c r="O181">
        <v>-95.39441392261412</v>
      </c>
      <c r="P181">
        <v>-95.391832261099538</v>
      </c>
      <c r="Q181">
        <v>-95.393514386650466</v>
      </c>
      <c r="R181">
        <v>-95.393514386650509</v>
      </c>
    </row>
    <row r="182" spans="1:18" x14ac:dyDescent="0.25">
      <c r="A182" s="1">
        <v>179</v>
      </c>
      <c r="B182" s="5">
        <v>-95.494495688507996</v>
      </c>
      <c r="C182">
        <v>-95.479285638217291</v>
      </c>
      <c r="D182" s="5">
        <v>-95.421251639123298</v>
      </c>
      <c r="E182">
        <v>-95.417902306041952</v>
      </c>
      <c r="F182">
        <v>-95.382890437027513</v>
      </c>
      <c r="G182">
        <v>-95.466009382490441</v>
      </c>
      <c r="H182">
        <v>-95.376778618716571</v>
      </c>
      <c r="I182">
        <v>-95.431836043042082</v>
      </c>
      <c r="J182">
        <v>-95.539947613158247</v>
      </c>
      <c r="K182">
        <v>-95.391038456208392</v>
      </c>
      <c r="L182">
        <v>-95.393514386650551</v>
      </c>
      <c r="M182">
        <v>-95.394472908950092</v>
      </c>
      <c r="N182">
        <v>-95.406279326101568</v>
      </c>
      <c r="O182">
        <v>-95.394412039372639</v>
      </c>
      <c r="P182">
        <v>-95.3918379740267</v>
      </c>
      <c r="Q182">
        <v>-95.393514386650466</v>
      </c>
      <c r="R182">
        <v>-95.393514386650509</v>
      </c>
    </row>
    <row r="183" spans="1:18" x14ac:dyDescent="0.25">
      <c r="A183" s="1">
        <v>180</v>
      </c>
      <c r="B183" s="5">
        <v>-95.493795089442202</v>
      </c>
      <c r="C183">
        <v>-95.47901689200981</v>
      </c>
      <c r="D183" s="5">
        <v>-95.421115879556595</v>
      </c>
      <c r="E183">
        <v>-95.417859339115608</v>
      </c>
      <c r="F183">
        <v>-95.382771777223297</v>
      </c>
      <c r="G183">
        <v>-95.465884108583666</v>
      </c>
      <c r="H183">
        <v>-95.377122308185776</v>
      </c>
      <c r="I183">
        <v>-95.431716613126014</v>
      </c>
      <c r="J183">
        <v>-95.53946108158101</v>
      </c>
      <c r="K183">
        <v>-95.391049723937059</v>
      </c>
      <c r="L183">
        <v>-95.393514386650551</v>
      </c>
      <c r="M183">
        <v>-95.394467338157682</v>
      </c>
      <c r="N183">
        <v>-95.406239557713505</v>
      </c>
      <c r="O183">
        <v>-95.394410156131229</v>
      </c>
      <c r="P183">
        <v>-95.391843683623392</v>
      </c>
      <c r="Q183">
        <v>-95.393514386650466</v>
      </c>
      <c r="R183">
        <v>-95.393514386650509</v>
      </c>
    </row>
    <row r="184" spans="1:18" x14ac:dyDescent="0.25">
      <c r="A184" s="1">
        <v>181</v>
      </c>
      <c r="B184" s="5">
        <v>-95.493094531643294</v>
      </c>
      <c r="C184">
        <v>-95.478748155520833</v>
      </c>
      <c r="D184" s="5">
        <v>-95.420980116354002</v>
      </c>
      <c r="E184">
        <v>-95.417816372207767</v>
      </c>
      <c r="F184">
        <v>-95.382653117610218</v>
      </c>
      <c r="G184">
        <v>-95.465758834833991</v>
      </c>
      <c r="H184">
        <v>-95.377465742874335</v>
      </c>
      <c r="I184">
        <v>-95.43159718350887</v>
      </c>
      <c r="J184">
        <v>-95.538974550003772</v>
      </c>
      <c r="K184">
        <v>-95.391060955991378</v>
      </c>
      <c r="L184">
        <v>-95.393514386650551</v>
      </c>
      <c r="M184">
        <v>-95.394461767365939</v>
      </c>
      <c r="N184">
        <v>-95.406199789339311</v>
      </c>
      <c r="O184">
        <v>-95.394408272889891</v>
      </c>
      <c r="P184">
        <v>-95.391849389892513</v>
      </c>
      <c r="Q184">
        <v>-95.393514386650466</v>
      </c>
      <c r="R184">
        <v>-95.393514386650509</v>
      </c>
    </row>
    <row r="185" spans="1:18" x14ac:dyDescent="0.25">
      <c r="A185" s="1">
        <v>182</v>
      </c>
      <c r="B185" s="5">
        <v>-95.492394015215496</v>
      </c>
      <c r="C185">
        <v>-95.478479428749864</v>
      </c>
      <c r="D185" s="5">
        <v>-95.420844349511796</v>
      </c>
      <c r="E185">
        <v>-95.4177734053184</v>
      </c>
      <c r="F185">
        <v>-95.38253445818826</v>
      </c>
      <c r="G185">
        <v>-95.46563356124139</v>
      </c>
      <c r="H185">
        <v>-95.377808923065459</v>
      </c>
      <c r="I185">
        <v>-95.431477754190638</v>
      </c>
      <c r="J185">
        <v>-95.53848801842652</v>
      </c>
      <c r="K185">
        <v>-95.391072152475616</v>
      </c>
      <c r="L185">
        <v>-95.393514386650551</v>
      </c>
      <c r="M185">
        <v>-95.394456196574851</v>
      </c>
      <c r="N185">
        <v>-95.406160020979016</v>
      </c>
      <c r="O185">
        <v>-95.394406389648637</v>
      </c>
      <c r="P185">
        <v>-95.391855092836991</v>
      </c>
      <c r="Q185">
        <v>-95.393514386650466</v>
      </c>
      <c r="R185">
        <v>-95.393514386650509</v>
      </c>
    </row>
    <row r="186" spans="1:18" x14ac:dyDescent="0.25">
      <c r="A186" s="1">
        <v>183</v>
      </c>
      <c r="B186" s="5">
        <v>-95.491693540262403</v>
      </c>
      <c r="C186">
        <v>-95.478210711696363</v>
      </c>
      <c r="D186" s="5">
        <v>-95.420708579025998</v>
      </c>
      <c r="E186">
        <v>-95.417730438447506</v>
      </c>
      <c r="F186">
        <v>-95.382415798957425</v>
      </c>
      <c r="G186">
        <v>-95.465508287805861</v>
      </c>
      <c r="H186">
        <v>-95.378151849041942</v>
      </c>
      <c r="I186">
        <v>-95.431358325171345</v>
      </c>
      <c r="J186">
        <v>-95.538001486849282</v>
      </c>
      <c r="K186">
        <v>-95.3910833134928</v>
      </c>
      <c r="L186">
        <v>-95.393514386650551</v>
      </c>
      <c r="M186">
        <v>-95.394450625784415</v>
      </c>
      <c r="N186">
        <v>-95.406120252632604</v>
      </c>
      <c r="O186">
        <v>-95.394404506407454</v>
      </c>
      <c r="P186">
        <v>-95.391860792459738</v>
      </c>
      <c r="Q186">
        <v>-95.393514386650466</v>
      </c>
      <c r="R186">
        <v>-95.393514386650509</v>
      </c>
    </row>
    <row r="187" spans="1:18" x14ac:dyDescent="0.25">
      <c r="A187" s="1">
        <v>184</v>
      </c>
      <c r="B187" s="5">
        <v>-95.490993106886904</v>
      </c>
      <c r="C187">
        <v>-95.477942004359818</v>
      </c>
      <c r="D187" s="5">
        <v>-95.420572804892799</v>
      </c>
      <c r="E187">
        <v>-95.417687471595116</v>
      </c>
      <c r="F187">
        <v>-95.382297139917682</v>
      </c>
      <c r="G187">
        <v>-95.465383014527433</v>
      </c>
      <c r="H187">
        <v>-95.378494521086139</v>
      </c>
      <c r="I187">
        <v>-95.431238896450978</v>
      </c>
      <c r="J187">
        <v>-95.537514955272044</v>
      </c>
      <c r="K187">
        <v>-95.391094439147224</v>
      </c>
      <c r="L187">
        <v>-95.393514386650551</v>
      </c>
      <c r="M187">
        <v>-95.39444505499462</v>
      </c>
      <c r="N187">
        <v>-95.406080484300077</v>
      </c>
      <c r="O187">
        <v>-95.394402623166329</v>
      </c>
      <c r="P187">
        <v>-95.391866488763611</v>
      </c>
      <c r="Q187">
        <v>-95.393514386650466</v>
      </c>
      <c r="R187">
        <v>-95.393514386650509</v>
      </c>
    </row>
    <row r="188" spans="1:18" x14ac:dyDescent="0.25">
      <c r="A188" s="1">
        <v>185</v>
      </c>
      <c r="B188" s="5">
        <v>-95.490292715191302</v>
      </c>
      <c r="C188">
        <v>-95.477673306739703</v>
      </c>
      <c r="D188" s="5">
        <v>-95.420437027108306</v>
      </c>
      <c r="E188">
        <v>-95.417644504761185</v>
      </c>
      <c r="F188">
        <v>-95.382178481069076</v>
      </c>
      <c r="G188">
        <v>-95.465257741406077</v>
      </c>
      <c r="H188">
        <v>-95.378836939480024</v>
      </c>
      <c r="I188">
        <v>-95.431119468029507</v>
      </c>
      <c r="J188">
        <v>-95.537028423694807</v>
      </c>
      <c r="K188">
        <v>-95.391105529541917</v>
      </c>
      <c r="L188">
        <v>-95.393514386650551</v>
      </c>
      <c r="M188">
        <v>-95.394439484205463</v>
      </c>
      <c r="N188">
        <v>-95.406040715981433</v>
      </c>
      <c r="O188">
        <v>-95.394400739925302</v>
      </c>
      <c r="P188">
        <v>-95.391872181751566</v>
      </c>
      <c r="Q188">
        <v>-95.393514386650466</v>
      </c>
      <c r="R188">
        <v>-95.393514386650509</v>
      </c>
    </row>
    <row r="189" spans="1:18" x14ac:dyDescent="0.25">
      <c r="A189" s="1">
        <v>186</v>
      </c>
      <c r="B189" s="5">
        <v>-95.489592365277204</v>
      </c>
      <c r="C189">
        <v>-95.47740461883545</v>
      </c>
      <c r="D189" s="5">
        <v>-95.420301245668696</v>
      </c>
      <c r="E189">
        <v>-95.417601537945757</v>
      </c>
      <c r="F189">
        <v>-95.382059822411577</v>
      </c>
      <c r="G189">
        <v>-95.465132468441809</v>
      </c>
      <c r="H189">
        <v>-95.379179104505084</v>
      </c>
      <c r="I189">
        <v>-95.431000039906962</v>
      </c>
      <c r="J189">
        <v>-95.536541892117555</v>
      </c>
      <c r="K189">
        <v>-95.391116584779894</v>
      </c>
      <c r="L189">
        <v>-95.393514386650551</v>
      </c>
      <c r="M189">
        <v>-95.394433913416975</v>
      </c>
      <c r="N189">
        <v>-95.40600094767666</v>
      </c>
      <c r="O189">
        <v>-95.394398856684319</v>
      </c>
      <c r="P189">
        <v>-95.391877871426473</v>
      </c>
      <c r="Q189">
        <v>-95.393514386650466</v>
      </c>
      <c r="R189">
        <v>-95.393514386650509</v>
      </c>
    </row>
    <row r="190" spans="1:18" x14ac:dyDescent="0.25">
      <c r="A190" s="1">
        <v>187</v>
      </c>
      <c r="B190" s="5">
        <v>-95.488892057245707</v>
      </c>
      <c r="C190">
        <v>-95.47713594064659</v>
      </c>
      <c r="D190" s="5">
        <v>-95.420165460570004</v>
      </c>
      <c r="E190">
        <v>-95.417558571148803</v>
      </c>
      <c r="F190">
        <v>-95.3819411639452</v>
      </c>
      <c r="G190">
        <v>-95.465007195634627</v>
      </c>
      <c r="H190">
        <v>-95.379521016442453</v>
      </c>
      <c r="I190">
        <v>-95.430880612083342</v>
      </c>
      <c r="J190">
        <v>-95.536055360540317</v>
      </c>
      <c r="K190">
        <v>-95.391127604962875</v>
      </c>
      <c r="L190">
        <v>-95.393514386650551</v>
      </c>
      <c r="M190">
        <v>-95.394428342629141</v>
      </c>
      <c r="N190">
        <v>-95.405961179385798</v>
      </c>
      <c r="O190">
        <v>-95.394396973443435</v>
      </c>
      <c r="P190">
        <v>-95.391883557791189</v>
      </c>
      <c r="Q190">
        <v>-95.393514386650466</v>
      </c>
      <c r="R190">
        <v>-95.393514386650509</v>
      </c>
    </row>
    <row r="191" spans="1:18" x14ac:dyDescent="0.25">
      <c r="A191" s="1">
        <v>188</v>
      </c>
      <c r="B191" s="5">
        <v>-95.488191791197295</v>
      </c>
      <c r="C191">
        <v>-95.476867272172555</v>
      </c>
      <c r="D191" s="5">
        <v>-95.420029671808507</v>
      </c>
      <c r="E191">
        <v>-95.417515604370323</v>
      </c>
      <c r="F191">
        <v>-95.381822505669945</v>
      </c>
      <c r="G191">
        <v>-95.464881922984475</v>
      </c>
      <c r="H191">
        <v>-95.379862675572824</v>
      </c>
      <c r="I191">
        <v>-95.430761184558648</v>
      </c>
      <c r="J191">
        <v>-95.535568828963065</v>
      </c>
      <c r="K191">
        <v>-95.391138590193194</v>
      </c>
      <c r="L191">
        <v>-95.393514386650551</v>
      </c>
      <c r="M191">
        <v>-95.394422771841946</v>
      </c>
      <c r="N191">
        <v>-95.405921411108807</v>
      </c>
      <c r="O191">
        <v>-95.394395090202622</v>
      </c>
      <c r="P191">
        <v>-95.391889240848656</v>
      </c>
      <c r="Q191">
        <v>-95.393514386650466</v>
      </c>
      <c r="R191">
        <v>-95.393514386650509</v>
      </c>
    </row>
    <row r="192" spans="1:18" x14ac:dyDescent="0.25">
      <c r="A192" s="1">
        <v>189</v>
      </c>
      <c r="B192" s="5">
        <v>-95.4874915672318</v>
      </c>
      <c r="C192">
        <v>-95.476598613412818</v>
      </c>
      <c r="D192" s="5">
        <v>-95.419893879380098</v>
      </c>
      <c r="E192">
        <v>-95.417472637610345</v>
      </c>
      <c r="F192">
        <v>-95.381703847585797</v>
      </c>
      <c r="G192">
        <v>-95.464756650491452</v>
      </c>
      <c r="H192">
        <v>-95.380204082176462</v>
      </c>
      <c r="I192">
        <v>-95.430641757332864</v>
      </c>
      <c r="J192">
        <v>-95.535082297385827</v>
      </c>
      <c r="K192">
        <v>-95.391149540571945</v>
      </c>
      <c r="L192">
        <v>-95.393514386650551</v>
      </c>
      <c r="M192">
        <v>-95.394417201055418</v>
      </c>
      <c r="N192">
        <v>-95.405881642845713</v>
      </c>
      <c r="O192">
        <v>-95.394393206961865</v>
      </c>
      <c r="P192">
        <v>-95.391894920601743</v>
      </c>
      <c r="Q192">
        <v>-95.393514386650466</v>
      </c>
      <c r="R192">
        <v>-95.393514386650509</v>
      </c>
    </row>
    <row r="193" spans="1:18" x14ac:dyDescent="0.25">
      <c r="A193" s="1">
        <v>190</v>
      </c>
      <c r="B193" s="5">
        <v>-95.486791385448598</v>
      </c>
      <c r="C193">
        <v>-95.476329964366897</v>
      </c>
      <c r="D193" s="5">
        <v>-95.419758083280996</v>
      </c>
      <c r="E193">
        <v>-95.417429670868842</v>
      </c>
      <c r="F193">
        <v>-95.381585189692757</v>
      </c>
      <c r="G193">
        <v>-95.464631378155502</v>
      </c>
      <c r="H193">
        <v>-95.38054523653328</v>
      </c>
      <c r="I193">
        <v>-95.430522330405992</v>
      </c>
      <c r="J193">
        <v>-95.534595765808589</v>
      </c>
      <c r="K193">
        <v>-95.391160456201519</v>
      </c>
      <c r="L193">
        <v>-95.393514386650551</v>
      </c>
      <c r="M193">
        <v>-95.394411630269516</v>
      </c>
      <c r="N193">
        <v>-95.405841874596504</v>
      </c>
      <c r="O193">
        <v>-95.394391323721223</v>
      </c>
      <c r="P193">
        <v>-95.391900597053294</v>
      </c>
      <c r="Q193">
        <v>-95.393514386650466</v>
      </c>
      <c r="R193">
        <v>-95.393514386650509</v>
      </c>
    </row>
    <row r="194" spans="1:18" x14ac:dyDescent="0.25">
      <c r="A194" s="1">
        <v>191</v>
      </c>
      <c r="B194" s="5">
        <v>-95.486091245946099</v>
      </c>
      <c r="C194">
        <v>-95.476061325034209</v>
      </c>
      <c r="D194" s="5">
        <v>-95.419622283507394</v>
      </c>
      <c r="E194">
        <v>-95.417386704145841</v>
      </c>
      <c r="F194">
        <v>-95.381466531990853</v>
      </c>
      <c r="G194">
        <v>-95.464506105976625</v>
      </c>
      <c r="H194">
        <v>-95.380886138922691</v>
      </c>
      <c r="I194">
        <v>-95.430402903778031</v>
      </c>
      <c r="J194">
        <v>-95.534109234231352</v>
      </c>
      <c r="K194">
        <v>-95.391171337181618</v>
      </c>
      <c r="L194">
        <v>-95.393514386650551</v>
      </c>
      <c r="M194">
        <v>-95.394406059484268</v>
      </c>
      <c r="N194">
        <v>-95.405802106361165</v>
      </c>
      <c r="O194">
        <v>-95.394389440480609</v>
      </c>
      <c r="P194">
        <v>-95.391906270206235</v>
      </c>
      <c r="Q194">
        <v>-95.393514386650466</v>
      </c>
      <c r="R194">
        <v>-95.393514386650509</v>
      </c>
    </row>
    <row r="195" spans="1:18" x14ac:dyDescent="0.25">
      <c r="A195" s="1">
        <v>192</v>
      </c>
      <c r="B195" s="5">
        <v>-95.4853911488227</v>
      </c>
      <c r="C195">
        <v>-95.475792695414242</v>
      </c>
      <c r="D195" s="5">
        <v>-95.419486480055198</v>
      </c>
      <c r="E195">
        <v>-95.4173437374413</v>
      </c>
      <c r="F195">
        <v>-95.381347874480056</v>
      </c>
      <c r="G195">
        <v>-95.46438083395482</v>
      </c>
      <c r="H195">
        <v>-95.381226789623753</v>
      </c>
      <c r="I195">
        <v>-95.430283477448981</v>
      </c>
      <c r="J195">
        <v>-95.5336227026541</v>
      </c>
      <c r="K195">
        <v>-95.391182183613395</v>
      </c>
      <c r="L195">
        <v>-95.393514386650551</v>
      </c>
      <c r="M195">
        <v>-95.394400488699688</v>
      </c>
      <c r="N195">
        <v>-95.405762338139724</v>
      </c>
      <c r="O195">
        <v>-95.394387557240094</v>
      </c>
      <c r="P195">
        <v>-95.391911940063423</v>
      </c>
      <c r="Q195">
        <v>-95.393514386650466</v>
      </c>
      <c r="R195">
        <v>-95.393514386650509</v>
      </c>
    </row>
    <row r="196" spans="1:18" x14ac:dyDescent="0.25">
      <c r="A196" s="1">
        <v>193</v>
      </c>
      <c r="B196" s="5">
        <v>-95.484691094175602</v>
      </c>
      <c r="C196">
        <v>-95.475524075506499</v>
      </c>
      <c r="D196" s="5">
        <v>-95.419350672920601</v>
      </c>
      <c r="E196">
        <v>-95.417300770755247</v>
      </c>
      <c r="F196">
        <v>-95.381229217160367</v>
      </c>
      <c r="G196">
        <v>-95.464255562090088</v>
      </c>
      <c r="H196">
        <v>-95.381567188915085</v>
      </c>
      <c r="I196">
        <v>-95.430164051418856</v>
      </c>
      <c r="J196">
        <v>-95.533136171076862</v>
      </c>
      <c r="K196">
        <v>-95.391192995596555</v>
      </c>
      <c r="L196">
        <v>-95.393514386650551</v>
      </c>
      <c r="M196">
        <v>-95.394394917915761</v>
      </c>
      <c r="N196">
        <v>-95.405722569932166</v>
      </c>
      <c r="O196">
        <v>-95.394385673999651</v>
      </c>
      <c r="P196">
        <v>-95.391917606627729</v>
      </c>
      <c r="Q196">
        <v>-95.393514386650466</v>
      </c>
      <c r="R196">
        <v>-95.393514386650509</v>
      </c>
    </row>
    <row r="197" spans="1:18" x14ac:dyDescent="0.25">
      <c r="A197" s="1">
        <v>194</v>
      </c>
      <c r="B197" s="5">
        <v>-95.483991082101994</v>
      </c>
      <c r="C197">
        <v>-95.475255465310426</v>
      </c>
      <c r="D197" s="5">
        <v>-95.419214862099594</v>
      </c>
      <c r="E197">
        <v>-95.417257804087654</v>
      </c>
      <c r="F197">
        <v>-95.3811105600318</v>
      </c>
      <c r="G197">
        <v>-95.464130290382457</v>
      </c>
      <c r="H197">
        <v>-95.381907337074907</v>
      </c>
      <c r="I197">
        <v>-95.430044625687643</v>
      </c>
      <c r="J197">
        <v>-95.53264963949961</v>
      </c>
      <c r="K197">
        <v>-95.391203773230913</v>
      </c>
      <c r="L197">
        <v>-95.393514386650551</v>
      </c>
      <c r="M197">
        <v>-95.394389347132474</v>
      </c>
      <c r="N197">
        <v>-95.405682801738493</v>
      </c>
      <c r="O197">
        <v>-95.394383790759292</v>
      </c>
      <c r="P197">
        <v>-95.391923269902023</v>
      </c>
      <c r="Q197">
        <v>-95.393514386650466</v>
      </c>
      <c r="R197">
        <v>-95.393514386650509</v>
      </c>
    </row>
    <row r="198" spans="1:18" x14ac:dyDescent="0.25">
      <c r="A198" s="1">
        <v>195</v>
      </c>
      <c r="B198" s="5">
        <v>-95.483291112697998</v>
      </c>
      <c r="C198">
        <v>-95.47498686482551</v>
      </c>
      <c r="D198" s="5">
        <v>-95.419079047588397</v>
      </c>
      <c r="E198">
        <v>-95.417214837438578</v>
      </c>
      <c r="F198">
        <v>-95.380991903094355</v>
      </c>
      <c r="G198">
        <v>-95.464005018831884</v>
      </c>
      <c r="H198">
        <v>-95.38224723438104</v>
      </c>
      <c r="I198">
        <v>-95.429925200255312</v>
      </c>
      <c r="J198">
        <v>-95.532163107922372</v>
      </c>
      <c r="K198">
        <v>-95.391214516616245</v>
      </c>
      <c r="L198">
        <v>-95.393514386650551</v>
      </c>
      <c r="M198">
        <v>-95.394383776349827</v>
      </c>
      <c r="N198">
        <v>-95.40564303355869</v>
      </c>
      <c r="O198">
        <v>-95.394381907518991</v>
      </c>
      <c r="P198">
        <v>-95.391928929889147</v>
      </c>
      <c r="Q198">
        <v>-95.393514386650466</v>
      </c>
      <c r="R198">
        <v>-95.393514386650509</v>
      </c>
    </row>
    <row r="199" spans="1:18" x14ac:dyDescent="0.25">
      <c r="A199" s="1">
        <v>196</v>
      </c>
      <c r="B199" s="5">
        <v>-95.482591186059594</v>
      </c>
      <c r="C199">
        <v>-95.474718274051199</v>
      </c>
      <c r="D199" s="5">
        <v>-95.418943229383004</v>
      </c>
      <c r="E199">
        <v>-95.417171870807977</v>
      </c>
      <c r="F199">
        <v>-95.380873246348003</v>
      </c>
      <c r="G199">
        <v>-95.463879747438398</v>
      </c>
      <c r="H199">
        <v>-95.382586881110882</v>
      </c>
      <c r="I199">
        <v>-95.429805775121906</v>
      </c>
      <c r="J199">
        <v>-95.53167657634512</v>
      </c>
      <c r="K199">
        <v>-95.391225225851016</v>
      </c>
      <c r="L199">
        <v>-95.393514386650551</v>
      </c>
      <c r="M199">
        <v>-95.394378205567847</v>
      </c>
      <c r="N199">
        <v>-95.405603265392799</v>
      </c>
      <c r="O199">
        <v>-95.394380024278774</v>
      </c>
      <c r="P199">
        <v>-95.391934586592001</v>
      </c>
      <c r="Q199">
        <v>-95.393514386650466</v>
      </c>
      <c r="R199">
        <v>-95.393514386650509</v>
      </c>
    </row>
    <row r="200" spans="1:18" x14ac:dyDescent="0.25">
      <c r="A200" s="1">
        <v>197</v>
      </c>
      <c r="B200" s="5">
        <v>-95.481891302281696</v>
      </c>
      <c r="C200">
        <v>-95.474449692986994</v>
      </c>
      <c r="D200" s="5">
        <v>-95.418807407479505</v>
      </c>
      <c r="E200">
        <v>-95.417128904195849</v>
      </c>
      <c r="F200">
        <v>-95.380754589792758</v>
      </c>
      <c r="G200">
        <v>-95.463754476201984</v>
      </c>
      <c r="H200">
        <v>-95.382926277541401</v>
      </c>
      <c r="I200">
        <v>-95.429686350287426</v>
      </c>
      <c r="J200">
        <v>-95.531190044767882</v>
      </c>
      <c r="K200">
        <v>-95.391235901034364</v>
      </c>
      <c r="L200">
        <v>-95.393514386650551</v>
      </c>
      <c r="M200">
        <v>-95.394372634786507</v>
      </c>
      <c r="N200">
        <v>-95.405563497240777</v>
      </c>
      <c r="O200">
        <v>-95.394378141038615</v>
      </c>
      <c r="P200">
        <v>-95.391940240013412</v>
      </c>
      <c r="Q200">
        <v>-95.393514386650466</v>
      </c>
      <c r="R200">
        <v>-95.393514386650509</v>
      </c>
    </row>
    <row r="201" spans="1:18" x14ac:dyDescent="0.25">
      <c r="A201" s="1">
        <v>198</v>
      </c>
      <c r="B201" s="5">
        <v>-95.481191461459304</v>
      </c>
      <c r="C201">
        <v>-95.474181121632355</v>
      </c>
      <c r="D201" s="5">
        <v>-95.418671581873795</v>
      </c>
      <c r="E201">
        <v>-95.417085937602224</v>
      </c>
      <c r="F201">
        <v>-95.380635933428636</v>
      </c>
      <c r="G201">
        <v>-95.463629205122658</v>
      </c>
      <c r="H201">
        <v>-95.383265423949197</v>
      </c>
      <c r="I201">
        <v>-95.429566925751828</v>
      </c>
      <c r="J201">
        <v>-95.530703513190645</v>
      </c>
      <c r="K201">
        <v>-95.391246542264781</v>
      </c>
      <c r="L201">
        <v>-95.393514386650551</v>
      </c>
      <c r="M201">
        <v>-95.39436706400582</v>
      </c>
      <c r="N201">
        <v>-95.40552372910264</v>
      </c>
      <c r="O201">
        <v>-95.394376257798555</v>
      </c>
      <c r="P201">
        <v>-95.391945890156265</v>
      </c>
      <c r="Q201">
        <v>-95.393514386650466</v>
      </c>
      <c r="R201">
        <v>-95.393514386650509</v>
      </c>
    </row>
    <row r="202" spans="1:18" x14ac:dyDescent="0.25">
      <c r="A202" s="1">
        <v>199</v>
      </c>
      <c r="B202" s="5">
        <v>-95.480491663686195</v>
      </c>
      <c r="C202">
        <v>-95.473912559986786</v>
      </c>
      <c r="D202" s="5">
        <v>-95.418535752562093</v>
      </c>
      <c r="E202">
        <v>-95.417042971027058</v>
      </c>
      <c r="F202">
        <v>-95.380517277255635</v>
      </c>
      <c r="G202">
        <v>-95.463503934200375</v>
      </c>
      <c r="H202">
        <v>-95.383604320610431</v>
      </c>
      <c r="I202">
        <v>-95.429447501515142</v>
      </c>
      <c r="J202">
        <v>-95.530216981613407</v>
      </c>
      <c r="K202">
        <v>-95.391257149638747</v>
      </c>
      <c r="L202">
        <v>-95.393514386650551</v>
      </c>
      <c r="M202">
        <v>-95.394361493225801</v>
      </c>
      <c r="N202">
        <v>-95.405483960978401</v>
      </c>
      <c r="O202">
        <v>-95.394374374558552</v>
      </c>
      <c r="P202">
        <v>-95.391951537023374</v>
      </c>
      <c r="Q202">
        <v>-95.393514386650466</v>
      </c>
      <c r="R202">
        <v>-95.393514386650509</v>
      </c>
    </row>
    <row r="203" spans="1:18" x14ac:dyDescent="0.25">
      <c r="A203" s="1">
        <v>200</v>
      </c>
      <c r="B203" s="5">
        <v>-95.479791909056004</v>
      </c>
      <c r="C203">
        <v>-95.473644008049703</v>
      </c>
      <c r="D203" s="5">
        <v>-95.418399919540505</v>
      </c>
      <c r="E203">
        <v>-95.417000004470381</v>
      </c>
      <c r="F203">
        <v>-95.380398621273741</v>
      </c>
      <c r="G203">
        <v>-95.463378663435208</v>
      </c>
      <c r="H203">
        <v>-95.383942967800877</v>
      </c>
      <c r="I203">
        <v>-95.429328077577352</v>
      </c>
      <c r="J203">
        <v>-95.529730450036155</v>
      </c>
      <c r="K203">
        <v>-95.391267723255467</v>
      </c>
      <c r="L203">
        <v>-95.393514386650551</v>
      </c>
      <c r="M203">
        <v>-95.394355922446408</v>
      </c>
      <c r="N203">
        <v>-95.405444192868032</v>
      </c>
      <c r="O203">
        <v>-95.394372491318634</v>
      </c>
      <c r="P203">
        <v>-95.391957180617609</v>
      </c>
      <c r="Q203">
        <v>-95.393514386650466</v>
      </c>
      <c r="R203">
        <v>-95.393514386650509</v>
      </c>
    </row>
    <row r="204" spans="1:18" x14ac:dyDescent="0.25">
      <c r="A204" s="1">
        <v>201</v>
      </c>
      <c r="B204" s="5">
        <v>-95.4790921976616</v>
      </c>
      <c r="C204">
        <v>-95.473375465820638</v>
      </c>
      <c r="D204" s="5">
        <v>-95.418264082804896</v>
      </c>
      <c r="E204">
        <v>-95.416957037932193</v>
      </c>
      <c r="F204">
        <v>-95.380279965482956</v>
      </c>
      <c r="G204">
        <v>-95.463253392827085</v>
      </c>
      <c r="H204">
        <v>-95.384281365795928</v>
      </c>
      <c r="I204">
        <v>-95.429208653938474</v>
      </c>
      <c r="J204">
        <v>-95.529243918458917</v>
      </c>
      <c r="K204">
        <v>-95.391278263211433</v>
      </c>
      <c r="L204">
        <v>-95.393514386650551</v>
      </c>
      <c r="M204">
        <v>-95.394350351667683</v>
      </c>
      <c r="N204">
        <v>-95.405404424771561</v>
      </c>
      <c r="O204">
        <v>-95.394370608078788</v>
      </c>
      <c r="P204">
        <v>-95.391962820941799</v>
      </c>
      <c r="Q204">
        <v>-95.393514386650466</v>
      </c>
      <c r="R204">
        <v>-95.393514386650509</v>
      </c>
    </row>
    <row r="205" spans="1:18" x14ac:dyDescent="0.25">
      <c r="A205" s="1">
        <v>202</v>
      </c>
      <c r="B205" s="5">
        <v>-95.478392529595595</v>
      </c>
      <c r="C205">
        <v>-95.473106933299022</v>
      </c>
      <c r="D205" s="5">
        <v>-95.418128242351401</v>
      </c>
      <c r="E205">
        <v>-95.416914071412492</v>
      </c>
      <c r="F205">
        <v>-95.380161309883277</v>
      </c>
      <c r="G205">
        <v>-95.463128122376062</v>
      </c>
      <c r="H205">
        <v>-95.384619514870479</v>
      </c>
      <c r="I205">
        <v>-95.429089230598493</v>
      </c>
      <c r="J205">
        <v>-95.528757386881665</v>
      </c>
      <c r="K205">
        <v>-95.391288769603207</v>
      </c>
      <c r="L205">
        <v>-95.393514386650551</v>
      </c>
      <c r="M205">
        <v>-95.394344780889597</v>
      </c>
      <c r="N205">
        <v>-95.405364656688946</v>
      </c>
      <c r="O205">
        <v>-95.394368724839012</v>
      </c>
      <c r="P205">
        <v>-95.391968457998814</v>
      </c>
      <c r="Q205">
        <v>-95.393514386650466</v>
      </c>
      <c r="R205">
        <v>-95.393514386650509</v>
      </c>
    </row>
    <row r="206" spans="1:18" x14ac:dyDescent="0.25">
      <c r="A206" s="1">
        <v>203</v>
      </c>
      <c r="B206" s="5">
        <v>-95.477692904949706</v>
      </c>
      <c r="C206">
        <v>-95.472838410484343</v>
      </c>
      <c r="D206" s="5">
        <v>-95.417992398175997</v>
      </c>
      <c r="E206">
        <v>-95.416871104911266</v>
      </c>
      <c r="F206">
        <v>-95.380042654474707</v>
      </c>
      <c r="G206">
        <v>-95.463002852082099</v>
      </c>
      <c r="H206">
        <v>-95.384957415299141</v>
      </c>
      <c r="I206">
        <v>-95.428969807557422</v>
      </c>
      <c r="J206">
        <v>-95.528270855304427</v>
      </c>
      <c r="K206">
        <v>-95.391299242527978</v>
      </c>
      <c r="L206">
        <v>-95.393514386650551</v>
      </c>
      <c r="M206">
        <v>-95.394339210112165</v>
      </c>
      <c r="N206">
        <v>-95.405324888620243</v>
      </c>
      <c r="O206">
        <v>-95.394366841599307</v>
      </c>
      <c r="P206">
        <v>-95.391974091791468</v>
      </c>
      <c r="Q206">
        <v>-95.393514386650466</v>
      </c>
      <c r="R206">
        <v>-95.393514386650509</v>
      </c>
    </row>
    <row r="207" spans="1:18" x14ac:dyDescent="0.25">
      <c r="A207" s="1">
        <v>204</v>
      </c>
      <c r="B207" s="5">
        <v>-95.476993323815194</v>
      </c>
      <c r="C207">
        <v>-95.472569897376076</v>
      </c>
      <c r="D207" s="5">
        <v>-95.417856550274806</v>
      </c>
      <c r="E207">
        <v>-95.416828138428528</v>
      </c>
      <c r="F207">
        <v>-95.379923999257258</v>
      </c>
      <c r="G207">
        <v>-95.462877581945222</v>
      </c>
      <c r="H207">
        <v>-95.385295067356012</v>
      </c>
      <c r="I207">
        <v>-95.428850384815235</v>
      </c>
      <c r="J207">
        <v>-95.52778432372719</v>
      </c>
      <c r="K207">
        <v>-95.391309682080959</v>
      </c>
      <c r="L207">
        <v>-95.393514386650551</v>
      </c>
      <c r="M207">
        <v>-95.394333639335386</v>
      </c>
      <c r="N207">
        <v>-95.405285120565424</v>
      </c>
      <c r="O207">
        <v>-95.394364958359688</v>
      </c>
      <c r="P207">
        <v>-95.391979722322603</v>
      </c>
      <c r="Q207">
        <v>-95.393514386650466</v>
      </c>
      <c r="R207">
        <v>-95.393514386650509</v>
      </c>
    </row>
    <row r="208" spans="1:18" x14ac:dyDescent="0.25">
      <c r="A208" s="1">
        <v>205</v>
      </c>
      <c r="B208" s="5">
        <v>-95.476293786282994</v>
      </c>
      <c r="C208">
        <v>-95.472301393973694</v>
      </c>
      <c r="D208" s="5">
        <v>-95.417720698643706</v>
      </c>
      <c r="E208">
        <v>-95.416785171964264</v>
      </c>
      <c r="F208">
        <v>-95.379805344230888</v>
      </c>
      <c r="G208">
        <v>-95.462752311965403</v>
      </c>
      <c r="H208">
        <v>-95.385632471314878</v>
      </c>
      <c r="I208">
        <v>-95.428730962371958</v>
      </c>
      <c r="J208">
        <v>-95.527297792149952</v>
      </c>
      <c r="K208">
        <v>-95.391320088358697</v>
      </c>
      <c r="L208">
        <v>-95.393514386650551</v>
      </c>
      <c r="M208">
        <v>-95.394328068559247</v>
      </c>
      <c r="N208">
        <v>-95.405245352524489</v>
      </c>
      <c r="O208">
        <v>-95.394363075120125</v>
      </c>
      <c r="P208">
        <v>-95.39198534959506</v>
      </c>
      <c r="Q208">
        <v>-95.393514386650466</v>
      </c>
      <c r="R208">
        <v>-95.393514386650509</v>
      </c>
    </row>
    <row r="209" spans="1:18" x14ac:dyDescent="0.25">
      <c r="A209" s="1">
        <v>206</v>
      </c>
      <c r="B209" s="5">
        <v>-95.475594292443404</v>
      </c>
      <c r="C209">
        <v>-95.472032900276687</v>
      </c>
      <c r="D209" s="5">
        <v>-95.417584843278803</v>
      </c>
      <c r="E209">
        <v>-95.416742205518489</v>
      </c>
      <c r="F209">
        <v>-95.379686689395641</v>
      </c>
      <c r="G209">
        <v>-95.462627042142685</v>
      </c>
      <c r="H209">
        <v>-95.385969627449057</v>
      </c>
      <c r="I209">
        <v>-95.428611540227578</v>
      </c>
      <c r="J209">
        <v>-95.526811260572714</v>
      </c>
      <c r="K209">
        <v>-95.391330461456477</v>
      </c>
      <c r="L209">
        <v>-95.393514386650551</v>
      </c>
      <c r="M209">
        <v>-95.394322497783762</v>
      </c>
      <c r="N209">
        <v>-95.405205584497452</v>
      </c>
      <c r="O209">
        <v>-95.394361191880634</v>
      </c>
      <c r="P209">
        <v>-95.391990973611641</v>
      </c>
      <c r="Q209">
        <v>-95.393514386650466</v>
      </c>
      <c r="R209">
        <v>-95.393514386650509</v>
      </c>
    </row>
    <row r="210" spans="1:18" x14ac:dyDescent="0.25">
      <c r="A210" s="1">
        <v>207</v>
      </c>
      <c r="B210" s="5">
        <v>-95.474894842385893</v>
      </c>
      <c r="C210">
        <v>-95.4717644162845</v>
      </c>
      <c r="D210" s="5">
        <v>-95.417448984176005</v>
      </c>
      <c r="E210">
        <v>-95.416699239091201</v>
      </c>
      <c r="F210">
        <v>-95.3795680347515</v>
      </c>
      <c r="G210">
        <v>-95.462501772477012</v>
      </c>
      <c r="H210">
        <v>-95.386306536031512</v>
      </c>
      <c r="I210">
        <v>-95.428492118382096</v>
      </c>
      <c r="J210">
        <v>-95.526324728995462</v>
      </c>
      <c r="K210">
        <v>-95.391340801469511</v>
      </c>
      <c r="L210">
        <v>-95.393514386650551</v>
      </c>
      <c r="M210">
        <v>-95.394316927008944</v>
      </c>
      <c r="N210">
        <v>-95.405165816484271</v>
      </c>
      <c r="O210">
        <v>-95.394359308641256</v>
      </c>
      <c r="P210">
        <v>-95.3919965943752</v>
      </c>
      <c r="Q210">
        <v>-95.393514386650466</v>
      </c>
      <c r="R210">
        <v>-95.393514386650509</v>
      </c>
    </row>
    <row r="211" spans="1:18" x14ac:dyDescent="0.25">
      <c r="A211" s="1">
        <v>208</v>
      </c>
      <c r="B211" s="5">
        <v>-95.474195436200006</v>
      </c>
      <c r="C211">
        <v>-95.471495941996608</v>
      </c>
      <c r="D211" s="5">
        <v>-95.417313121331404</v>
      </c>
      <c r="E211">
        <v>-95.416656272682388</v>
      </c>
      <c r="F211">
        <v>-95.379449380298482</v>
      </c>
      <c r="G211">
        <v>-95.462376502968425</v>
      </c>
      <c r="H211">
        <v>-95.386643197334763</v>
      </c>
      <c r="I211">
        <v>-95.428372696835496</v>
      </c>
      <c r="J211">
        <v>-95.525838197418224</v>
      </c>
      <c r="K211">
        <v>-95.391351108492429</v>
      </c>
      <c r="L211">
        <v>-95.393514386650551</v>
      </c>
      <c r="M211">
        <v>-95.394311356234766</v>
      </c>
      <c r="N211">
        <v>-95.405126048485002</v>
      </c>
      <c r="O211">
        <v>-95.394357425401907</v>
      </c>
      <c r="P211">
        <v>-95.392002211888524</v>
      </c>
      <c r="Q211">
        <v>-95.393514386650466</v>
      </c>
      <c r="R211">
        <v>-95.393514386650509</v>
      </c>
    </row>
    <row r="212" spans="1:18" x14ac:dyDescent="0.25">
      <c r="A212" s="1">
        <v>209</v>
      </c>
      <c r="B212" s="5">
        <v>-95.473496073974104</v>
      </c>
      <c r="C212">
        <v>-95.471227477412512</v>
      </c>
      <c r="D212" s="5">
        <v>-95.417177254741006</v>
      </c>
      <c r="E212">
        <v>-95.416613306292078</v>
      </c>
      <c r="F212">
        <v>-95.379330726036571</v>
      </c>
      <c r="G212">
        <v>-95.462251233616897</v>
      </c>
      <c r="H212">
        <v>-95.386979611630963</v>
      </c>
      <c r="I212">
        <v>-95.428253275587792</v>
      </c>
      <c r="J212">
        <v>-95.525351665840972</v>
      </c>
      <c r="K212">
        <v>-95.391361382619124</v>
      </c>
      <c r="L212">
        <v>-95.393514386650551</v>
      </c>
      <c r="M212">
        <v>-95.394305785461242</v>
      </c>
      <c r="N212">
        <v>-95.405086280499603</v>
      </c>
      <c r="O212">
        <v>-95.394355542162671</v>
      </c>
      <c r="P212">
        <v>-95.392007826154469</v>
      </c>
      <c r="Q212">
        <v>-95.393514386650466</v>
      </c>
      <c r="R212">
        <v>-95.393514386650509</v>
      </c>
    </row>
    <row r="213" spans="1:18" x14ac:dyDescent="0.25">
      <c r="A213" s="1">
        <v>210</v>
      </c>
      <c r="B213" s="5">
        <v>-95.472796755796395</v>
      </c>
      <c r="C213">
        <v>-95.470959022531659</v>
      </c>
      <c r="D213" s="5">
        <v>-95.417041384400704</v>
      </c>
      <c r="E213">
        <v>-95.416570339920227</v>
      </c>
      <c r="F213">
        <v>-95.379212071965753</v>
      </c>
      <c r="G213">
        <v>-95.462125964422469</v>
      </c>
      <c r="H213">
        <v>-95.387315779191852</v>
      </c>
      <c r="I213">
        <v>-95.428133854638986</v>
      </c>
      <c r="J213">
        <v>-95.524865134263734</v>
      </c>
      <c r="K213">
        <v>-95.391371623944238</v>
      </c>
      <c r="L213">
        <v>-95.393514386650551</v>
      </c>
      <c r="M213">
        <v>-95.394300214688357</v>
      </c>
      <c r="N213">
        <v>-95.405046512528102</v>
      </c>
      <c r="O213">
        <v>-95.394353658923478</v>
      </c>
      <c r="P213">
        <v>-95.392013437175834</v>
      </c>
      <c r="Q213">
        <v>-95.393514386650466</v>
      </c>
      <c r="R213">
        <v>-95.393514386650509</v>
      </c>
    </row>
    <row r="214" spans="1:18" x14ac:dyDescent="0.25">
      <c r="A214" s="1">
        <v>211</v>
      </c>
      <c r="B214" s="5">
        <v>-95.472097481754702</v>
      </c>
      <c r="C214">
        <v>-95.470690577353551</v>
      </c>
      <c r="D214" s="5">
        <v>-95.416905510306606</v>
      </c>
      <c r="E214">
        <v>-95.416527373566865</v>
      </c>
      <c r="F214">
        <v>-95.379093418086029</v>
      </c>
      <c r="G214">
        <v>-95.4620006953851</v>
      </c>
      <c r="H214">
        <v>-95.387651700288785</v>
      </c>
      <c r="I214">
        <v>-95.428014433989077</v>
      </c>
      <c r="J214">
        <v>-95.524378602686483</v>
      </c>
      <c r="K214">
        <v>-95.391381832561734</v>
      </c>
      <c r="L214">
        <v>-95.393514386650551</v>
      </c>
      <c r="M214">
        <v>-95.39429464391614</v>
      </c>
      <c r="N214">
        <v>-95.405006744570471</v>
      </c>
      <c r="O214">
        <v>-95.394351775684385</v>
      </c>
      <c r="P214">
        <v>-95.392019044955418</v>
      </c>
      <c r="Q214">
        <v>-95.393514386650466</v>
      </c>
      <c r="R214">
        <v>-95.393514386650509</v>
      </c>
    </row>
    <row r="215" spans="1:18" x14ac:dyDescent="0.25">
      <c r="A215" s="1">
        <v>212</v>
      </c>
      <c r="B215" s="5">
        <v>-95.471398251935895</v>
      </c>
      <c r="C215">
        <v>-95.470422141877648</v>
      </c>
      <c r="D215" s="5">
        <v>-95.416769632454503</v>
      </c>
      <c r="E215">
        <v>-95.416484407231991</v>
      </c>
      <c r="F215">
        <v>-95.378974764397441</v>
      </c>
      <c r="G215">
        <v>-95.461875426504804</v>
      </c>
      <c r="H215">
        <v>-95.387987375192694</v>
      </c>
      <c r="I215">
        <v>-95.427895013638036</v>
      </c>
      <c r="J215">
        <v>-95.523892071109245</v>
      </c>
      <c r="K215">
        <v>-95.391392008564239</v>
      </c>
      <c r="L215">
        <v>-95.393514386650551</v>
      </c>
      <c r="M215">
        <v>-95.394289073144563</v>
      </c>
      <c r="N215">
        <v>-95.404966976626739</v>
      </c>
      <c r="O215">
        <v>-95.394349892445334</v>
      </c>
      <c r="P215">
        <v>-95.392024649496051</v>
      </c>
      <c r="Q215">
        <v>-95.393514386650466</v>
      </c>
      <c r="R215">
        <v>-95.393514386650509</v>
      </c>
    </row>
    <row r="216" spans="1:18" x14ac:dyDescent="0.25">
      <c r="A216" s="1">
        <v>213</v>
      </c>
      <c r="B216" s="5">
        <v>-95.470699066426704</v>
      </c>
      <c r="C216">
        <v>-95.470153716103411</v>
      </c>
      <c r="D216" s="5">
        <v>-95.416633750840504</v>
      </c>
      <c r="E216">
        <v>-95.416441440915605</v>
      </c>
      <c r="F216">
        <v>-95.378856110899946</v>
      </c>
      <c r="G216">
        <v>-95.461750157781594</v>
      </c>
      <c r="H216">
        <v>-95.388322804174123</v>
      </c>
      <c r="I216">
        <v>-95.427775593585906</v>
      </c>
      <c r="J216">
        <v>-95.523405539532007</v>
      </c>
      <c r="K216">
        <v>-95.391402152045089</v>
      </c>
      <c r="L216">
        <v>-95.393514386650551</v>
      </c>
      <c r="M216">
        <v>-95.394283502373639</v>
      </c>
      <c r="N216">
        <v>-95.404927208696876</v>
      </c>
      <c r="O216">
        <v>-95.394348009206382</v>
      </c>
      <c r="P216">
        <v>-95.392030250800545</v>
      </c>
      <c r="Q216">
        <v>-95.393514386650466</v>
      </c>
      <c r="R216">
        <v>-95.393514386650509</v>
      </c>
    </row>
    <row r="217" spans="1:18" x14ac:dyDescent="0.25">
      <c r="A217" s="1">
        <v>214</v>
      </c>
      <c r="B217" s="5">
        <v>-95.469999925313303</v>
      </c>
      <c r="C217">
        <v>-95.469885300030327</v>
      </c>
      <c r="D217" s="5">
        <v>-95.416497865460499</v>
      </c>
      <c r="E217">
        <v>-95.416398474617679</v>
      </c>
      <c r="F217">
        <v>-95.378737457593544</v>
      </c>
      <c r="G217">
        <v>-95.461624889215429</v>
      </c>
      <c r="H217">
        <v>-95.388657987503251</v>
      </c>
      <c r="I217">
        <v>-95.427656173832659</v>
      </c>
      <c r="J217">
        <v>-95.522919007954769</v>
      </c>
      <c r="K217">
        <v>-95.391412263096896</v>
      </c>
      <c r="L217">
        <v>-95.393514386650551</v>
      </c>
      <c r="M217">
        <v>-95.394277931603369</v>
      </c>
      <c r="N217">
        <v>-95.404887440780911</v>
      </c>
      <c r="O217">
        <v>-95.394346125967502</v>
      </c>
      <c r="P217">
        <v>-95.392035848871672</v>
      </c>
      <c r="Q217">
        <v>-95.393514386650466</v>
      </c>
      <c r="R217">
        <v>-95.393514386650509</v>
      </c>
    </row>
    <row r="218" spans="1:18" x14ac:dyDescent="0.25">
      <c r="A218" s="1">
        <v>215</v>
      </c>
      <c r="B218" s="5">
        <v>-95.469300828681199</v>
      </c>
      <c r="C218">
        <v>-95.469616893657872</v>
      </c>
      <c r="D218" s="5">
        <v>-95.416361976310498</v>
      </c>
      <c r="E218">
        <v>-95.416355508338256</v>
      </c>
      <c r="F218">
        <v>-95.378618804478236</v>
      </c>
      <c r="G218">
        <v>-95.46149962080635</v>
      </c>
      <c r="H218">
        <v>-95.388992925449799</v>
      </c>
      <c r="I218">
        <v>-95.427536754378309</v>
      </c>
      <c r="J218">
        <v>-95.522432476377517</v>
      </c>
      <c r="K218">
        <v>-95.39142234181169</v>
      </c>
      <c r="L218">
        <v>-95.393514386650551</v>
      </c>
      <c r="M218">
        <v>-95.394272360833725</v>
      </c>
      <c r="N218">
        <v>-95.40484767287883</v>
      </c>
      <c r="O218">
        <v>-95.394344242728707</v>
      </c>
      <c r="P218">
        <v>-95.392041443712245</v>
      </c>
      <c r="Q218">
        <v>-95.393514386650466</v>
      </c>
      <c r="R218">
        <v>-95.393514386650509</v>
      </c>
    </row>
    <row r="219" spans="1:18" x14ac:dyDescent="0.25">
      <c r="A219" s="1">
        <v>216</v>
      </c>
      <c r="B219" s="5">
        <v>-95.4686017766155</v>
      </c>
      <c r="C219">
        <v>-95.469348496985489</v>
      </c>
      <c r="D219" s="5">
        <v>-95.416226083386505</v>
      </c>
      <c r="E219">
        <v>-95.416312542077307</v>
      </c>
      <c r="F219">
        <v>-95.378500151554064</v>
      </c>
      <c r="G219">
        <v>-95.461374352554344</v>
      </c>
      <c r="H219">
        <v>-95.389327618283176</v>
      </c>
      <c r="I219">
        <v>-95.427417335222827</v>
      </c>
      <c r="J219">
        <v>-95.521945944800279</v>
      </c>
      <c r="K219">
        <v>-95.391432388282837</v>
      </c>
      <c r="L219">
        <v>-95.393514386650551</v>
      </c>
      <c r="M219">
        <v>-95.394266790064762</v>
      </c>
      <c r="N219">
        <v>-95.404807904990633</v>
      </c>
      <c r="O219">
        <v>-95.394342359489954</v>
      </c>
      <c r="P219">
        <v>-95.392047035325049</v>
      </c>
      <c r="Q219">
        <v>-95.393514386650466</v>
      </c>
      <c r="R219">
        <v>-95.393514386650509</v>
      </c>
    </row>
    <row r="220" spans="1:18" x14ac:dyDescent="0.25">
      <c r="A220" s="1">
        <v>217</v>
      </c>
      <c r="B220" s="5">
        <v>-95.467902769200705</v>
      </c>
      <c r="C220">
        <v>-95.469080110012712</v>
      </c>
      <c r="D220" s="5">
        <v>-95.416090186684301</v>
      </c>
      <c r="E220">
        <v>-95.416269575834846</v>
      </c>
      <c r="F220">
        <v>-95.378381498820985</v>
      </c>
      <c r="G220">
        <v>-95.461249084459425</v>
      </c>
      <c r="H220">
        <v>-95.389662066272308</v>
      </c>
      <c r="I220">
        <v>-95.427297916366243</v>
      </c>
      <c r="J220">
        <v>-95.521459413223027</v>
      </c>
      <c r="K220">
        <v>-95.391442402600305</v>
      </c>
      <c r="L220">
        <v>-95.393514386650551</v>
      </c>
      <c r="M220">
        <v>-95.394261219296439</v>
      </c>
      <c r="N220">
        <v>-95.404768137116335</v>
      </c>
      <c r="O220">
        <v>-95.394340476251301</v>
      </c>
      <c r="P220">
        <v>-95.392052623712914</v>
      </c>
      <c r="Q220">
        <v>-95.393514386650466</v>
      </c>
      <c r="R220">
        <v>-95.393514386650509</v>
      </c>
    </row>
    <row r="221" spans="1:18" x14ac:dyDescent="0.25">
      <c r="A221" s="1">
        <v>218</v>
      </c>
      <c r="B221" s="5">
        <v>-95.467203806521198</v>
      </c>
      <c r="C221">
        <v>-95.468811732738985</v>
      </c>
      <c r="D221" s="5">
        <v>-95.415954286199906</v>
      </c>
      <c r="E221">
        <v>-95.41622660961086</v>
      </c>
      <c r="F221">
        <v>-95.378262846279</v>
      </c>
      <c r="G221">
        <v>-95.461123816521535</v>
      </c>
      <c r="H221">
        <v>-95.389996269685795</v>
      </c>
      <c r="I221">
        <v>-95.427178497808526</v>
      </c>
      <c r="J221">
        <v>-95.52097288164579</v>
      </c>
      <c r="K221">
        <v>-95.391452384856848</v>
      </c>
      <c r="L221">
        <v>-95.393514386650551</v>
      </c>
      <c r="M221">
        <v>-95.39425564852877</v>
      </c>
      <c r="N221">
        <v>-95.404728369255892</v>
      </c>
      <c r="O221">
        <v>-95.394338593012719</v>
      </c>
      <c r="P221">
        <v>-95.392058208878595</v>
      </c>
      <c r="Q221">
        <v>-95.393514386650466</v>
      </c>
      <c r="R221">
        <v>-95.393514386650509</v>
      </c>
    </row>
    <row r="222" spans="1:18" x14ac:dyDescent="0.25">
      <c r="A222" s="1">
        <v>219</v>
      </c>
      <c r="B222" s="5">
        <v>-95.466504888660296</v>
      </c>
      <c r="C222">
        <v>-95.468543365163768</v>
      </c>
      <c r="D222" s="5">
        <v>-95.415818381929299</v>
      </c>
      <c r="E222">
        <v>-95.416183643405375</v>
      </c>
      <c r="F222">
        <v>-95.378144193928122</v>
      </c>
      <c r="G222">
        <v>-95.460998548740747</v>
      </c>
      <c r="H222">
        <v>-95.390330228791797</v>
      </c>
      <c r="I222">
        <v>-95.427059079549707</v>
      </c>
      <c r="J222">
        <v>-95.520486350068552</v>
      </c>
      <c r="K222">
        <v>-95.391462335142492</v>
      </c>
      <c r="L222">
        <v>-95.393514386650551</v>
      </c>
      <c r="M222">
        <v>-95.394250077761754</v>
      </c>
      <c r="N222">
        <v>-95.404688601409362</v>
      </c>
      <c r="O222">
        <v>-95.394336709774208</v>
      </c>
      <c r="P222">
        <v>-95.392063790824864</v>
      </c>
      <c r="Q222">
        <v>-95.393514386650466</v>
      </c>
      <c r="R222">
        <v>-95.393514386650509</v>
      </c>
    </row>
    <row r="223" spans="1:18" x14ac:dyDescent="0.25">
      <c r="A223" s="1">
        <v>220</v>
      </c>
      <c r="B223" s="5">
        <v>-95.465806015701304</v>
      </c>
      <c r="C223">
        <v>-95.468275007286536</v>
      </c>
      <c r="D223" s="5">
        <v>-95.415682473868301</v>
      </c>
      <c r="E223">
        <v>-95.416140677218351</v>
      </c>
      <c r="F223">
        <v>-95.378025541768338</v>
      </c>
      <c r="G223">
        <v>-95.460873281117017</v>
      </c>
      <c r="H223">
        <v>-95.390663943858115</v>
      </c>
      <c r="I223">
        <v>-95.426939661589756</v>
      </c>
      <c r="J223">
        <v>-95.519999818491314</v>
      </c>
      <c r="K223">
        <v>-95.391472253548613</v>
      </c>
      <c r="L223">
        <v>-95.393514386650551</v>
      </c>
      <c r="M223">
        <v>-95.394244506995378</v>
      </c>
      <c r="N223">
        <v>-95.404648833576701</v>
      </c>
      <c r="O223">
        <v>-95.394334826535783</v>
      </c>
      <c r="P223">
        <v>-95.392069369554548</v>
      </c>
      <c r="Q223">
        <v>-95.393514386650466</v>
      </c>
      <c r="R223">
        <v>-95.393514386650509</v>
      </c>
    </row>
    <row r="224" spans="1:18" x14ac:dyDescent="0.25">
      <c r="A224" s="1">
        <v>221</v>
      </c>
      <c r="B224" s="5">
        <v>-95.465107187726801</v>
      </c>
      <c r="C224">
        <v>-95.468006659106777</v>
      </c>
      <c r="D224" s="5">
        <v>-95.415546562012906</v>
      </c>
      <c r="E224">
        <v>-95.416097711049801</v>
      </c>
      <c r="F224">
        <v>-95.377906889799675</v>
      </c>
      <c r="G224">
        <v>-95.46074801365036</v>
      </c>
      <c r="H224">
        <v>-95.390997415152171</v>
      </c>
      <c r="I224">
        <v>-95.426820243928702</v>
      </c>
      <c r="J224">
        <v>-95.519513286914062</v>
      </c>
      <c r="K224">
        <v>-95.39148214016528</v>
      </c>
      <c r="L224">
        <v>-95.393514386650551</v>
      </c>
      <c r="M224">
        <v>-95.394238936229655</v>
      </c>
      <c r="N224">
        <v>-95.404609065757938</v>
      </c>
      <c r="O224">
        <v>-95.3943329432974</v>
      </c>
      <c r="P224">
        <v>-95.392074945070405</v>
      </c>
      <c r="Q224">
        <v>-95.393514386650466</v>
      </c>
      <c r="R224">
        <v>-95.393514386650509</v>
      </c>
    </row>
    <row r="225" spans="1:18" x14ac:dyDescent="0.25">
      <c r="A225" s="1">
        <v>222</v>
      </c>
      <c r="B225" s="5">
        <v>-95.464408404818997</v>
      </c>
      <c r="C225">
        <v>-95.46773832062398</v>
      </c>
      <c r="D225" s="5">
        <v>-95.415410646359007</v>
      </c>
      <c r="E225">
        <v>-95.416054744899753</v>
      </c>
      <c r="F225">
        <v>-95.377788238022106</v>
      </c>
      <c r="G225">
        <v>-95.460622746340775</v>
      </c>
      <c r="H225">
        <v>-95.391330642940943</v>
      </c>
      <c r="I225">
        <v>-95.426700826566517</v>
      </c>
      <c r="J225">
        <v>-95.519026755336824</v>
      </c>
      <c r="K225">
        <v>-95.391491995082561</v>
      </c>
      <c r="L225">
        <v>-95.393514386650551</v>
      </c>
      <c r="M225">
        <v>-95.394233365464586</v>
      </c>
      <c r="N225">
        <v>-95.40456929795306</v>
      </c>
      <c r="O225">
        <v>-95.39433106005913</v>
      </c>
      <c r="P225">
        <v>-95.392080517375206</v>
      </c>
      <c r="Q225">
        <v>-95.393514386650466</v>
      </c>
      <c r="R225">
        <v>-95.393514386650509</v>
      </c>
    </row>
    <row r="226" spans="1:18" x14ac:dyDescent="0.25">
      <c r="A226" s="1">
        <v>223</v>
      </c>
      <c r="B226" s="5">
        <v>-95.463709667059604</v>
      </c>
      <c r="C226">
        <v>-95.467469991837589</v>
      </c>
      <c r="D226" s="5">
        <v>-95.415274726902496</v>
      </c>
      <c r="E226">
        <v>-95.416011778768208</v>
      </c>
      <c r="F226">
        <v>-95.37766958643563</v>
      </c>
      <c r="G226">
        <v>-95.460497479188263</v>
      </c>
      <c r="H226">
        <v>-95.39166362749107</v>
      </c>
      <c r="I226">
        <v>-95.426581409503214</v>
      </c>
      <c r="J226">
        <v>-95.518540223759572</v>
      </c>
      <c r="K226">
        <v>-95.391501818389884</v>
      </c>
      <c r="L226">
        <v>-95.393514386650551</v>
      </c>
      <c r="M226">
        <v>-95.394227794700171</v>
      </c>
      <c r="N226">
        <v>-95.404529530162037</v>
      </c>
      <c r="O226">
        <v>-95.394329176820904</v>
      </c>
      <c r="P226">
        <v>-95.392086086471721</v>
      </c>
      <c r="Q226">
        <v>-95.393514386650466</v>
      </c>
      <c r="R226">
        <v>-95.393514386650509</v>
      </c>
    </row>
    <row r="227" spans="1:18" x14ac:dyDescent="0.25">
      <c r="A227" s="1">
        <v>224</v>
      </c>
      <c r="B227" s="5">
        <v>-95.463010974529794</v>
      </c>
      <c r="C227">
        <v>-95.467201672747109</v>
      </c>
      <c r="D227" s="5">
        <v>-95.415138803639394</v>
      </c>
      <c r="E227">
        <v>-95.415968812655123</v>
      </c>
      <c r="F227">
        <v>-95.377550935040233</v>
      </c>
      <c r="G227">
        <v>-95.460372212192794</v>
      </c>
      <c r="H227">
        <v>-95.391996369068764</v>
      </c>
      <c r="I227">
        <v>-95.42646199273878</v>
      </c>
      <c r="J227">
        <v>-95.518053692182335</v>
      </c>
      <c r="K227">
        <v>-95.391511610177346</v>
      </c>
      <c r="L227">
        <v>-95.393514386650551</v>
      </c>
      <c r="M227">
        <v>-95.39422222393641</v>
      </c>
      <c r="N227">
        <v>-95.404489762384927</v>
      </c>
      <c r="O227">
        <v>-95.394327293582776</v>
      </c>
      <c r="P227">
        <v>-95.392091652362723</v>
      </c>
      <c r="Q227">
        <v>-95.393514386650466</v>
      </c>
      <c r="R227">
        <v>-95.393514386650509</v>
      </c>
    </row>
    <row r="228" spans="1:18" x14ac:dyDescent="0.25">
      <c r="A228" s="1">
        <v>225</v>
      </c>
      <c r="B228" s="5">
        <v>-95.4623123273103</v>
      </c>
      <c r="C228">
        <v>-95.466933363351984</v>
      </c>
      <c r="D228" s="5">
        <v>-95.415002876565396</v>
      </c>
      <c r="E228">
        <v>-95.415925846560512</v>
      </c>
      <c r="F228">
        <v>-95.377432283835958</v>
      </c>
      <c r="G228">
        <v>-95.460246945354427</v>
      </c>
      <c r="H228">
        <v>-95.392328867939881</v>
      </c>
      <c r="I228">
        <v>-95.426342576273228</v>
      </c>
      <c r="J228">
        <v>-95.517567160605083</v>
      </c>
      <c r="K228">
        <v>-95.391521370533027</v>
      </c>
      <c r="L228">
        <v>-95.393514386650551</v>
      </c>
      <c r="M228">
        <v>-95.394216653173274</v>
      </c>
      <c r="N228">
        <v>-95.4044499946217</v>
      </c>
      <c r="O228">
        <v>-95.394325410344706</v>
      </c>
      <c r="P228">
        <v>-95.392097215050995</v>
      </c>
      <c r="Q228">
        <v>-95.393514386650466</v>
      </c>
      <c r="R228">
        <v>-95.393514386650509</v>
      </c>
    </row>
    <row r="229" spans="1:18" x14ac:dyDescent="0.25">
      <c r="A229" s="1">
        <v>226</v>
      </c>
      <c r="B229" s="5">
        <v>-95.461613725481399</v>
      </c>
      <c r="C229">
        <v>-95.466665063651675</v>
      </c>
      <c r="D229" s="5">
        <v>-95.414866945676494</v>
      </c>
      <c r="E229">
        <v>-95.415882880484389</v>
      </c>
      <c r="F229">
        <v>-95.377313632822791</v>
      </c>
      <c r="G229">
        <v>-95.460121678673119</v>
      </c>
      <c r="H229">
        <v>-95.392661124369866</v>
      </c>
      <c r="I229">
        <v>-95.426223160106545</v>
      </c>
      <c r="J229">
        <v>-95.517080629027845</v>
      </c>
      <c r="K229">
        <v>-95.39153109954708</v>
      </c>
      <c r="L229">
        <v>-95.393514386650551</v>
      </c>
      <c r="M229">
        <v>-95.39421108241082</v>
      </c>
      <c r="N229">
        <v>-95.404410226872358</v>
      </c>
      <c r="O229">
        <v>-95.394323527106721</v>
      </c>
      <c r="P229">
        <v>-95.392102774539296</v>
      </c>
      <c r="Q229">
        <v>-95.393514386650466</v>
      </c>
      <c r="R229">
        <v>-95.393514386650509</v>
      </c>
    </row>
    <row r="230" spans="1:18" x14ac:dyDescent="0.25">
      <c r="A230" s="1">
        <v>227</v>
      </c>
      <c r="B230" s="5">
        <v>-95.460915169122899</v>
      </c>
      <c r="C230">
        <v>-95.466396773645727</v>
      </c>
      <c r="D230" s="5">
        <v>-95.414731010968595</v>
      </c>
      <c r="E230">
        <v>-95.415839914426755</v>
      </c>
      <c r="F230">
        <v>-95.377194982000717</v>
      </c>
      <c r="G230">
        <v>-95.459996412148882</v>
      </c>
      <c r="H230">
        <v>-95.392993138623808</v>
      </c>
      <c r="I230">
        <v>-95.426103744238745</v>
      </c>
      <c r="J230">
        <v>-95.516594097450607</v>
      </c>
      <c r="K230">
        <v>-95.391540797306263</v>
      </c>
      <c r="L230">
        <v>-95.393514386650551</v>
      </c>
      <c r="M230">
        <v>-95.394205511649005</v>
      </c>
      <c r="N230">
        <v>-95.404370459136899</v>
      </c>
      <c r="O230">
        <v>-95.394321643868793</v>
      </c>
      <c r="P230">
        <v>-95.392108330830354</v>
      </c>
      <c r="Q230">
        <v>-95.393514386650466</v>
      </c>
      <c r="R230">
        <v>-95.393514386650509</v>
      </c>
    </row>
    <row r="231" spans="1:18" x14ac:dyDescent="0.25">
      <c r="A231" s="1">
        <v>228</v>
      </c>
      <c r="B231" s="5">
        <v>-95.460216658314195</v>
      </c>
      <c r="C231">
        <v>-95.466128493333542</v>
      </c>
      <c r="D231" s="5">
        <v>-95.414595072437507</v>
      </c>
      <c r="E231">
        <v>-95.415796948387609</v>
      </c>
      <c r="F231">
        <v>-95.377076331369722</v>
      </c>
      <c r="G231">
        <v>-95.45987114578169</v>
      </c>
      <c r="H231">
        <v>-95.393324910966342</v>
      </c>
      <c r="I231">
        <v>-95.425984328669827</v>
      </c>
      <c r="J231">
        <v>-95.516107565873369</v>
      </c>
      <c r="K231">
        <v>-95.391550463900046</v>
      </c>
      <c r="L231">
        <v>-95.393514386650551</v>
      </c>
      <c r="M231">
        <v>-95.394199940887844</v>
      </c>
      <c r="N231">
        <v>-95.404330691415311</v>
      </c>
      <c r="O231">
        <v>-95.394319760630964</v>
      </c>
      <c r="P231">
        <v>-95.392113883926982</v>
      </c>
      <c r="Q231">
        <v>-95.393514386650466</v>
      </c>
      <c r="R231">
        <v>-95.393514386650509</v>
      </c>
    </row>
    <row r="232" spans="1:18" x14ac:dyDescent="0.25">
      <c r="A232" s="1">
        <v>229</v>
      </c>
      <c r="B232" s="5">
        <v>-95.459518193134102</v>
      </c>
      <c r="C232">
        <v>-95.465860222714639</v>
      </c>
      <c r="D232" s="5">
        <v>-95.414459130079194</v>
      </c>
      <c r="E232">
        <v>-95.415753982366937</v>
      </c>
      <c r="F232">
        <v>-95.376957680929848</v>
      </c>
      <c r="G232">
        <v>-95.459745879571585</v>
      </c>
      <c r="H232">
        <v>-95.393656441661804</v>
      </c>
      <c r="I232">
        <v>-95.425864913399764</v>
      </c>
      <c r="J232">
        <v>-95.515621034296132</v>
      </c>
      <c r="K232">
        <v>-95.391560099415926</v>
      </c>
      <c r="L232">
        <v>-95.393514386650551</v>
      </c>
      <c r="M232">
        <v>-95.394194370127323</v>
      </c>
      <c r="N232">
        <v>-95.404290923707634</v>
      </c>
      <c r="O232">
        <v>-95.394317877393192</v>
      </c>
      <c r="P232">
        <v>-95.392119433831894</v>
      </c>
      <c r="Q232">
        <v>-95.393514386650466</v>
      </c>
      <c r="R232">
        <v>-95.393514386650509</v>
      </c>
    </row>
    <row r="233" spans="1:18" x14ac:dyDescent="0.25">
      <c r="A233" s="1">
        <v>230</v>
      </c>
      <c r="B233" s="5">
        <v>-95.458819773661105</v>
      </c>
      <c r="C233">
        <v>-95.465591961788448</v>
      </c>
      <c r="D233" s="5">
        <v>-95.414323183889394</v>
      </c>
      <c r="E233">
        <v>-95.415711016364753</v>
      </c>
      <c r="F233">
        <v>-95.376839030681069</v>
      </c>
      <c r="G233">
        <v>-95.459620613518538</v>
      </c>
      <c r="H233">
        <v>-95.393987730974075</v>
      </c>
      <c r="I233">
        <v>-95.425745498428554</v>
      </c>
      <c r="J233">
        <v>-95.51513450271888</v>
      </c>
      <c r="K233">
        <v>-95.391569703940704</v>
      </c>
      <c r="L233">
        <v>-95.393514386650551</v>
      </c>
      <c r="M233">
        <v>-95.394188799367456</v>
      </c>
      <c r="N233">
        <v>-95.404251156013828</v>
      </c>
      <c r="O233">
        <v>-95.394315994155505</v>
      </c>
      <c r="P233">
        <v>-95.392124980547848</v>
      </c>
      <c r="Q233">
        <v>-95.393514386650466</v>
      </c>
      <c r="R233">
        <v>-95.393514386650509</v>
      </c>
    </row>
    <row r="234" spans="1:18" x14ac:dyDescent="0.25">
      <c r="A234" s="1">
        <v>231</v>
      </c>
      <c r="B234" s="5">
        <v>-95.458121399973194</v>
      </c>
      <c r="C234">
        <v>-95.4653237105545</v>
      </c>
      <c r="D234" s="5">
        <v>-95.414187233863998</v>
      </c>
      <c r="E234">
        <v>-95.415668050381058</v>
      </c>
      <c r="F234">
        <v>-95.376720380623382</v>
      </c>
      <c r="G234">
        <v>-95.459495347622578</v>
      </c>
      <c r="H234">
        <v>-95.394318779166696</v>
      </c>
      <c r="I234">
        <v>-95.425626083756242</v>
      </c>
      <c r="J234">
        <v>-95.514647971141642</v>
      </c>
      <c r="K234">
        <v>-95.391579277562585</v>
      </c>
      <c r="L234">
        <v>-95.393514386650551</v>
      </c>
      <c r="M234">
        <v>-95.394183228608242</v>
      </c>
      <c r="N234">
        <v>-95.40421138833392</v>
      </c>
      <c r="O234">
        <v>-95.394314110917875</v>
      </c>
      <c r="P234">
        <v>-95.392130524077587</v>
      </c>
      <c r="Q234">
        <v>-95.393514386650466</v>
      </c>
      <c r="R234">
        <v>-95.393514386650509</v>
      </c>
    </row>
    <row r="235" spans="1:18" x14ac:dyDescent="0.25">
      <c r="A235" s="1">
        <v>232</v>
      </c>
      <c r="B235" s="5">
        <v>-95.457423072148003</v>
      </c>
      <c r="C235">
        <v>-95.465055469012256</v>
      </c>
      <c r="D235" s="5">
        <v>-95.414051279999001</v>
      </c>
      <c r="E235">
        <v>-95.415625084415808</v>
      </c>
      <c r="F235">
        <v>-95.376601730756789</v>
      </c>
      <c r="G235">
        <v>-95.459370081883662</v>
      </c>
      <c r="H235">
        <v>-95.394649586502851</v>
      </c>
      <c r="I235">
        <v>-95.425506669382798</v>
      </c>
      <c r="J235">
        <v>-95.51416143956439</v>
      </c>
      <c r="K235">
        <v>-95.391588820367687</v>
      </c>
      <c r="L235">
        <v>-95.393514386650551</v>
      </c>
      <c r="M235">
        <v>-95.394177657849681</v>
      </c>
      <c r="N235">
        <v>-95.404171620667867</v>
      </c>
      <c r="O235">
        <v>-95.394312227680331</v>
      </c>
      <c r="P235">
        <v>-95.392136064423866</v>
      </c>
      <c r="Q235">
        <v>-95.393514386650466</v>
      </c>
      <c r="R235">
        <v>-95.393514386650509</v>
      </c>
    </row>
    <row r="236" spans="1:18" x14ac:dyDescent="0.25">
      <c r="A236" s="1">
        <v>233</v>
      </c>
      <c r="B236" s="5">
        <v>-95.456724790262399</v>
      </c>
      <c r="C236">
        <v>-95.464787237161147</v>
      </c>
      <c r="D236" s="5">
        <v>-95.413915322289995</v>
      </c>
      <c r="E236">
        <v>-95.415582118469089</v>
      </c>
      <c r="F236">
        <v>-95.376483081081275</v>
      </c>
      <c r="G236">
        <v>-95.459244816301819</v>
      </c>
      <c r="H236">
        <v>-95.394980153245214</v>
      </c>
      <c r="I236">
        <v>-95.425387255308209</v>
      </c>
      <c r="J236">
        <v>-95.513674907987152</v>
      </c>
      <c r="K236">
        <v>-95.391598332442911</v>
      </c>
      <c r="L236">
        <v>-95.393514386650551</v>
      </c>
      <c r="M236">
        <v>-95.394172087091775</v>
      </c>
      <c r="N236">
        <v>-95.404131853015713</v>
      </c>
      <c r="O236">
        <v>-95.394310344442857</v>
      </c>
      <c r="P236">
        <v>-95.392141601589429</v>
      </c>
      <c r="Q236">
        <v>-95.393514386650466</v>
      </c>
      <c r="R236">
        <v>-95.393514386650509</v>
      </c>
    </row>
    <row r="237" spans="1:18" x14ac:dyDescent="0.25">
      <c r="A237" s="1">
        <v>234</v>
      </c>
      <c r="B237" s="5">
        <v>-95.456026554393105</v>
      </c>
      <c r="C237">
        <v>-95.46451901500069</v>
      </c>
      <c r="D237" s="5">
        <v>-95.413779360733102</v>
      </c>
      <c r="E237">
        <v>-95.415539152540831</v>
      </c>
      <c r="F237">
        <v>-95.376364431596869</v>
      </c>
      <c r="G237">
        <v>-95.459119550877048</v>
      </c>
      <c r="H237">
        <v>-95.395310479656217</v>
      </c>
      <c r="I237">
        <v>-95.425267841532474</v>
      </c>
      <c r="J237">
        <v>-95.513188376409914</v>
      </c>
      <c r="K237">
        <v>-95.39160781387443</v>
      </c>
      <c r="L237">
        <v>-95.393514386650551</v>
      </c>
      <c r="M237">
        <v>-95.394166516334522</v>
      </c>
      <c r="N237">
        <v>-95.404092085377457</v>
      </c>
      <c r="O237">
        <v>-95.394308461205469</v>
      </c>
      <c r="P237">
        <v>-95.392147135577005</v>
      </c>
      <c r="Q237">
        <v>-95.393514386650466</v>
      </c>
      <c r="R237">
        <v>-95.393514386650509</v>
      </c>
    </row>
    <row r="238" spans="1:18" x14ac:dyDescent="0.25">
      <c r="A238" s="1">
        <v>235</v>
      </c>
      <c r="B238" s="5">
        <v>-95.455328364616406</v>
      </c>
      <c r="C238">
        <v>-95.464250802530358</v>
      </c>
      <c r="D238" s="5">
        <v>-95.413643395323902</v>
      </c>
      <c r="E238">
        <v>-95.415496186631046</v>
      </c>
      <c r="F238">
        <v>-95.37624578230357</v>
      </c>
      <c r="G238">
        <v>-95.458994285609336</v>
      </c>
      <c r="H238">
        <v>-95.395640565997837</v>
      </c>
      <c r="I238">
        <v>-95.425148428055621</v>
      </c>
      <c r="J238">
        <v>-95.512701844832677</v>
      </c>
      <c r="K238">
        <v>-95.391617264747779</v>
      </c>
      <c r="L238">
        <v>-95.393514386650551</v>
      </c>
      <c r="M238">
        <v>-95.394160945577894</v>
      </c>
      <c r="N238">
        <v>-95.40405231775307</v>
      </c>
      <c r="O238">
        <v>-95.394306577968152</v>
      </c>
      <c r="P238">
        <v>-95.392152666389336</v>
      </c>
      <c r="Q238">
        <v>-95.393514386650466</v>
      </c>
      <c r="R238">
        <v>-95.393514386650509</v>
      </c>
    </row>
    <row r="239" spans="1:18" x14ac:dyDescent="0.25">
      <c r="A239" s="1">
        <v>236</v>
      </c>
      <c r="B239" s="5">
        <v>-95.454630221007903</v>
      </c>
      <c r="C239">
        <v>-95.463982599749599</v>
      </c>
      <c r="D239" s="5">
        <v>-95.413507426058402</v>
      </c>
      <c r="E239">
        <v>-95.415453220739749</v>
      </c>
      <c r="F239">
        <v>-95.376127133201365</v>
      </c>
      <c r="G239">
        <v>-95.458869020498696</v>
      </c>
      <c r="H239">
        <v>-95.395970412531724</v>
      </c>
      <c r="I239">
        <v>-95.425029014877623</v>
      </c>
      <c r="J239">
        <v>-95.512215313255425</v>
      </c>
      <c r="K239">
        <v>-95.391626685149163</v>
      </c>
      <c r="L239">
        <v>-95.393514386650551</v>
      </c>
      <c r="M239">
        <v>-95.394155374821949</v>
      </c>
      <c r="N239">
        <v>-95.404012550142582</v>
      </c>
      <c r="O239">
        <v>-95.394304694730906</v>
      </c>
      <c r="P239">
        <v>-95.392158194029136</v>
      </c>
      <c r="Q239">
        <v>-95.393514386650466</v>
      </c>
      <c r="R239">
        <v>-95.393514386650509</v>
      </c>
    </row>
    <row r="240" spans="1:18" x14ac:dyDescent="0.25">
      <c r="A240" s="1">
        <v>237</v>
      </c>
      <c r="B240" s="5">
        <v>-95.453932123643099</v>
      </c>
      <c r="C240">
        <v>-95.463714406657914</v>
      </c>
      <c r="D240" s="5">
        <v>-95.413371452932296</v>
      </c>
      <c r="E240">
        <v>-95.415410254866941</v>
      </c>
      <c r="F240">
        <v>-95.376008484290224</v>
      </c>
      <c r="G240">
        <v>-95.458743755545115</v>
      </c>
      <c r="H240">
        <v>-95.39630001951906</v>
      </c>
      <c r="I240">
        <v>-95.424909601998507</v>
      </c>
      <c r="J240">
        <v>-95.511728781678187</v>
      </c>
      <c r="K240">
        <v>-95.391636075163504</v>
      </c>
      <c r="L240">
        <v>-95.393514386650551</v>
      </c>
      <c r="M240">
        <v>-95.394149804066629</v>
      </c>
      <c r="N240">
        <v>-95.403972782545978</v>
      </c>
      <c r="O240">
        <v>-95.394302811493731</v>
      </c>
      <c r="P240">
        <v>-95.392163718499177</v>
      </c>
      <c r="Q240">
        <v>-95.393514386650466</v>
      </c>
      <c r="R240">
        <v>-95.393514386650509</v>
      </c>
    </row>
    <row r="241" spans="1:18" x14ac:dyDescent="0.25">
      <c r="A241" s="1">
        <v>238</v>
      </c>
      <c r="B241" s="5">
        <v>-95.4532340725968</v>
      </c>
      <c r="C241">
        <v>-95.463446223254749</v>
      </c>
      <c r="D241" s="5">
        <v>-95.413235475941406</v>
      </c>
      <c r="E241">
        <v>-95.415367289012607</v>
      </c>
      <c r="F241">
        <v>-95.37588983557022</v>
      </c>
      <c r="G241">
        <v>-95.45861849074862</v>
      </c>
      <c r="H241">
        <v>-95.39662938722077</v>
      </c>
      <c r="I241">
        <v>-95.424790189418232</v>
      </c>
      <c r="J241">
        <v>-95.511242250100935</v>
      </c>
      <c r="K241">
        <v>-95.391645434876338</v>
      </c>
      <c r="L241">
        <v>-95.393514386650551</v>
      </c>
      <c r="M241">
        <v>-95.394144233311977</v>
      </c>
      <c r="N241">
        <v>-95.403933014963258</v>
      </c>
      <c r="O241">
        <v>-95.394300928256627</v>
      </c>
      <c r="P241">
        <v>-95.392169239802143</v>
      </c>
      <c r="Q241">
        <v>-95.393514386650466</v>
      </c>
      <c r="R241">
        <v>-95.393514386650509</v>
      </c>
    </row>
    <row r="242" spans="1:18" x14ac:dyDescent="0.25">
      <c r="A242" s="1">
        <v>239</v>
      </c>
      <c r="B242" s="5">
        <v>-95.452536067943498</v>
      </c>
      <c r="C242">
        <v>-95.463178049539636</v>
      </c>
      <c r="D242" s="5">
        <v>-95.413099495081596</v>
      </c>
      <c r="E242">
        <v>-95.415324323176762</v>
      </c>
      <c r="F242">
        <v>-95.375771187041281</v>
      </c>
      <c r="G242">
        <v>-95.458493226109155</v>
      </c>
      <c r="H242">
        <v>-95.396958515897254</v>
      </c>
      <c r="I242">
        <v>-95.424670777136825</v>
      </c>
      <c r="J242">
        <v>-95.510755718523697</v>
      </c>
      <c r="K242">
        <v>-95.39165476437195</v>
      </c>
      <c r="L242">
        <v>-95.393514386650551</v>
      </c>
      <c r="M242">
        <v>-95.394138662557964</v>
      </c>
      <c r="N242">
        <v>-95.403893247394407</v>
      </c>
      <c r="O242">
        <v>-95.394299045019608</v>
      </c>
      <c r="P242">
        <v>-95.392174757940765</v>
      </c>
      <c r="Q242">
        <v>-95.393514386650466</v>
      </c>
      <c r="R242">
        <v>-95.393514386650509</v>
      </c>
    </row>
    <row r="243" spans="1:18" x14ac:dyDescent="0.25">
      <c r="A243" s="1">
        <v>240</v>
      </c>
      <c r="B243" s="5">
        <v>-95.451838109757205</v>
      </c>
      <c r="C243">
        <v>-95.462909885511976</v>
      </c>
      <c r="D243" s="5">
        <v>-95.412963510348703</v>
      </c>
      <c r="E243">
        <v>-95.415281357359419</v>
      </c>
      <c r="F243">
        <v>-95.375652538703449</v>
      </c>
      <c r="G243">
        <v>-95.458367961626763</v>
      </c>
      <c r="H243">
        <v>-95.397287405808669</v>
      </c>
      <c r="I243">
        <v>-95.424551365154258</v>
      </c>
      <c r="J243">
        <v>-95.510269186946445</v>
      </c>
      <c r="K243">
        <v>-95.391664063735206</v>
      </c>
      <c r="L243">
        <v>-95.393514386650551</v>
      </c>
      <c r="M243">
        <v>-95.394133091804605</v>
      </c>
      <c r="N243">
        <v>-95.403853479839455</v>
      </c>
      <c r="O243">
        <v>-95.394297161782646</v>
      </c>
      <c r="P243">
        <v>-95.39218027291777</v>
      </c>
      <c r="Q243">
        <v>-95.393514386650466</v>
      </c>
      <c r="R243">
        <v>-95.393514386650509</v>
      </c>
    </row>
    <row r="244" spans="1:18" x14ac:dyDescent="0.25">
      <c r="A244" s="1">
        <v>241</v>
      </c>
      <c r="B244" s="5">
        <v>-95.451140198111503</v>
      </c>
      <c r="C244">
        <v>-95.462641731171317</v>
      </c>
      <c r="D244" s="5">
        <v>-95.412827521738393</v>
      </c>
      <c r="E244">
        <v>-95.415238391560536</v>
      </c>
      <c r="F244">
        <v>-95.375533890556682</v>
      </c>
      <c r="G244">
        <v>-95.458242697301444</v>
      </c>
      <c r="H244">
        <v>-95.397616057214705</v>
      </c>
      <c r="I244">
        <v>-95.424431953470574</v>
      </c>
      <c r="J244">
        <v>-95.509782655369207</v>
      </c>
      <c r="K244">
        <v>-95.391673333049752</v>
      </c>
      <c r="L244">
        <v>-95.393514386650551</v>
      </c>
      <c r="M244">
        <v>-95.3941275210519</v>
      </c>
      <c r="N244">
        <v>-95.403813712298387</v>
      </c>
      <c r="O244">
        <v>-95.394295278545783</v>
      </c>
      <c r="P244">
        <v>-95.392185784735872</v>
      </c>
      <c r="Q244">
        <v>-95.393514386650466</v>
      </c>
      <c r="R244">
        <v>-95.393514386650509</v>
      </c>
    </row>
    <row r="245" spans="1:18" x14ac:dyDescent="0.25">
      <c r="A245" s="1">
        <v>242</v>
      </c>
      <c r="B245" s="5">
        <v>-95.450442333079707</v>
      </c>
      <c r="C245">
        <v>-95.462373586517074</v>
      </c>
      <c r="D245" s="5">
        <v>-95.412691529246601</v>
      </c>
      <c r="E245">
        <v>-95.415195425780141</v>
      </c>
      <c r="F245">
        <v>-95.375415242601022</v>
      </c>
      <c r="G245">
        <v>-95.458117433133197</v>
      </c>
      <c r="H245">
        <v>-95.397944470374725</v>
      </c>
      <c r="I245">
        <v>-95.424312542085744</v>
      </c>
      <c r="J245">
        <v>-95.50929612379197</v>
      </c>
      <c r="K245">
        <v>-95.391682572399162</v>
      </c>
      <c r="L245">
        <v>-95.393514386650551</v>
      </c>
      <c r="M245">
        <v>-95.394121950299848</v>
      </c>
      <c r="N245">
        <v>-95.403773944771203</v>
      </c>
      <c r="O245">
        <v>-95.394293395308978</v>
      </c>
      <c r="P245">
        <v>-95.392191293397786</v>
      </c>
      <c r="Q245">
        <v>-95.393514386650466</v>
      </c>
      <c r="R245">
        <v>-95.393514386650509</v>
      </c>
    </row>
    <row r="246" spans="1:18" x14ac:dyDescent="0.25">
      <c r="A246" s="1">
        <v>243</v>
      </c>
      <c r="B246" s="5">
        <v>-95.449744514734405</v>
      </c>
      <c r="C246">
        <v>-95.462105451548751</v>
      </c>
      <c r="D246" s="5">
        <v>-95.412555532869007</v>
      </c>
      <c r="E246">
        <v>-95.415152460018206</v>
      </c>
      <c r="F246">
        <v>-95.37529659483647</v>
      </c>
      <c r="G246">
        <v>-95.457992169121994</v>
      </c>
      <c r="H246">
        <v>-95.398272645547706</v>
      </c>
      <c r="I246">
        <v>-95.424193130999754</v>
      </c>
      <c r="J246">
        <v>-95.508809592214732</v>
      </c>
      <c r="K246">
        <v>-95.391691781867735</v>
      </c>
      <c r="L246">
        <v>-95.393514386650551</v>
      </c>
      <c r="M246">
        <v>-95.39411637954845</v>
      </c>
      <c r="N246">
        <v>-95.403734177257917</v>
      </c>
      <c r="O246">
        <v>-95.394291512072257</v>
      </c>
      <c r="P246">
        <v>-95.392196798906227</v>
      </c>
      <c r="Q246">
        <v>-95.393514386650466</v>
      </c>
      <c r="R246">
        <v>-95.393514386650509</v>
      </c>
    </row>
    <row r="247" spans="1:18" x14ac:dyDescent="0.25">
      <c r="A247" s="1">
        <v>244</v>
      </c>
      <c r="B247" s="5">
        <v>-95.449046743148102</v>
      </c>
      <c r="C247">
        <v>-95.461837326265808</v>
      </c>
      <c r="D247" s="5">
        <v>-95.412419532601305</v>
      </c>
      <c r="E247">
        <v>-95.415109494274787</v>
      </c>
      <c r="F247">
        <v>-95.375177947262983</v>
      </c>
      <c r="G247">
        <v>-95.457866905267863</v>
      </c>
      <c r="H247">
        <v>-95.398600582992216</v>
      </c>
      <c r="I247">
        <v>-95.424073720212633</v>
      </c>
      <c r="J247">
        <v>-95.50832306063748</v>
      </c>
      <c r="K247">
        <v>-95.391700961538433</v>
      </c>
      <c r="L247">
        <v>-95.393514386650551</v>
      </c>
      <c r="M247">
        <v>-95.394110808797677</v>
      </c>
      <c r="N247">
        <v>-95.403694409758501</v>
      </c>
      <c r="O247">
        <v>-95.394289628835594</v>
      </c>
      <c r="P247">
        <v>-95.392202301263879</v>
      </c>
      <c r="Q247">
        <v>-95.393514386650466</v>
      </c>
      <c r="R247">
        <v>-95.393514386650509</v>
      </c>
    </row>
    <row r="248" spans="1:18" x14ac:dyDescent="0.25">
      <c r="A248" s="1">
        <v>245</v>
      </c>
      <c r="B248" s="5">
        <v>-95.448349018392605</v>
      </c>
      <c r="C248">
        <v>-95.461569210667747</v>
      </c>
      <c r="D248" s="5">
        <v>-95.412283528439502</v>
      </c>
      <c r="E248">
        <v>-95.415066528549829</v>
      </c>
      <c r="F248">
        <v>-95.375059299880604</v>
      </c>
      <c r="G248">
        <v>-95.457741641570777</v>
      </c>
      <c r="H248">
        <v>-95.398928282966509</v>
      </c>
      <c r="I248">
        <v>-95.423954309724365</v>
      </c>
      <c r="J248">
        <v>-95.507836529060242</v>
      </c>
      <c r="K248">
        <v>-95.391710111494206</v>
      </c>
      <c r="L248">
        <v>-95.393514386650551</v>
      </c>
      <c r="M248">
        <v>-95.394105238047587</v>
      </c>
      <c r="N248">
        <v>-95.403654642272969</v>
      </c>
      <c r="O248">
        <v>-95.39428774559903</v>
      </c>
      <c r="P248">
        <v>-95.392207800473471</v>
      </c>
      <c r="Q248">
        <v>-95.393514386650466</v>
      </c>
      <c r="R248">
        <v>-95.393514386650509</v>
      </c>
    </row>
    <row r="249" spans="1:18" x14ac:dyDescent="0.25">
      <c r="A249" s="1">
        <v>246</v>
      </c>
      <c r="B249" s="5">
        <v>-95.447651340539593</v>
      </c>
      <c r="C249">
        <v>-95.461301104754</v>
      </c>
      <c r="D249" s="5">
        <v>-95.412147520379193</v>
      </c>
      <c r="E249">
        <v>-95.415023562843373</v>
      </c>
      <c r="F249">
        <v>-95.374940652689304</v>
      </c>
      <c r="G249">
        <v>-95.457616378030792</v>
      </c>
      <c r="H249">
        <v>-95.399255745728397</v>
      </c>
      <c r="I249">
        <v>-95.423834899534938</v>
      </c>
      <c r="J249">
        <v>-95.50734999748299</v>
      </c>
      <c r="K249">
        <v>-95.391719231817376</v>
      </c>
      <c r="L249">
        <v>-95.393514386650551</v>
      </c>
      <c r="M249">
        <v>-95.394099667298121</v>
      </c>
      <c r="N249">
        <v>-95.403614874801335</v>
      </c>
      <c r="O249">
        <v>-95.394285862362523</v>
      </c>
      <c r="P249">
        <v>-95.392213296537705</v>
      </c>
      <c r="Q249">
        <v>-95.393514386650466</v>
      </c>
      <c r="R249">
        <v>-95.393514386650509</v>
      </c>
    </row>
    <row r="250" spans="1:18" x14ac:dyDescent="0.25">
      <c r="A250" s="1">
        <v>247</v>
      </c>
      <c r="B250" s="5">
        <v>-95.446953709660093</v>
      </c>
      <c r="C250">
        <v>-95.461033008524112</v>
      </c>
      <c r="D250" s="5">
        <v>-95.4120115084161</v>
      </c>
      <c r="E250">
        <v>-95.414980597155392</v>
      </c>
      <c r="F250">
        <v>-95.374822005689097</v>
      </c>
      <c r="G250">
        <v>-95.457491114647837</v>
      </c>
      <c r="H250">
        <v>-95.399582971535395</v>
      </c>
      <c r="I250">
        <v>-95.423715489644366</v>
      </c>
      <c r="J250">
        <v>-95.506863465905752</v>
      </c>
      <c r="K250">
        <v>-95.391728322590282</v>
      </c>
      <c r="L250">
        <v>-95.393514386650551</v>
      </c>
      <c r="M250">
        <v>-95.394094096549324</v>
      </c>
      <c r="N250">
        <v>-95.40357510734357</v>
      </c>
      <c r="O250">
        <v>-95.394283979126087</v>
      </c>
      <c r="P250">
        <v>-95.392218789459264</v>
      </c>
      <c r="Q250">
        <v>-95.393514386650466</v>
      </c>
      <c r="R250">
        <v>-95.393514386650509</v>
      </c>
    </row>
    <row r="251" spans="1:18" x14ac:dyDescent="0.25">
      <c r="A251" s="1">
        <v>248</v>
      </c>
      <c r="B251" s="5">
        <v>-95.446256125824803</v>
      </c>
      <c r="C251">
        <v>-95.460764921977486</v>
      </c>
      <c r="D251" s="5">
        <v>-95.411875492546102</v>
      </c>
      <c r="E251">
        <v>-95.41493763148587</v>
      </c>
      <c r="F251">
        <v>-95.374703358879984</v>
      </c>
      <c r="G251">
        <v>-95.457365851421955</v>
      </c>
      <c r="H251">
        <v>-95.399909960644564</v>
      </c>
      <c r="I251">
        <v>-95.423596080052647</v>
      </c>
      <c r="J251">
        <v>-95.5063769343285</v>
      </c>
      <c r="K251">
        <v>-95.391737383895915</v>
      </c>
      <c r="L251">
        <v>-95.393514386650551</v>
      </c>
      <c r="M251">
        <v>-95.394088525801166</v>
      </c>
      <c r="N251">
        <v>-95.403535339899705</v>
      </c>
      <c r="O251">
        <v>-95.394282095889736</v>
      </c>
      <c r="P251">
        <v>-95.39222427924085</v>
      </c>
      <c r="Q251">
        <v>-95.393514386650466</v>
      </c>
      <c r="R251">
        <v>-95.393514386650509</v>
      </c>
    </row>
    <row r="252" spans="1:18" x14ac:dyDescent="0.25">
      <c r="A252" s="1">
        <v>249</v>
      </c>
      <c r="B252" s="5">
        <v>-95.445558589104095</v>
      </c>
      <c r="C252">
        <v>-95.460496845113624</v>
      </c>
      <c r="D252" s="5">
        <v>-95.411739472764907</v>
      </c>
      <c r="E252">
        <v>-95.414894665834851</v>
      </c>
      <c r="F252">
        <v>-95.374584712261964</v>
      </c>
      <c r="G252">
        <v>-95.45724058835313</v>
      </c>
      <c r="H252">
        <v>-95.400236713312651</v>
      </c>
      <c r="I252">
        <v>-95.423476670759783</v>
      </c>
      <c r="J252">
        <v>-95.505890402751277</v>
      </c>
      <c r="K252">
        <v>-95.391746415814595</v>
      </c>
      <c r="L252">
        <v>-95.393514386650551</v>
      </c>
      <c r="M252">
        <v>-95.394082955053676</v>
      </c>
      <c r="N252">
        <v>-95.403495572469708</v>
      </c>
      <c r="O252">
        <v>-95.394280212653456</v>
      </c>
      <c r="P252">
        <v>-95.392229765885133</v>
      </c>
      <c r="Q252">
        <v>-95.393514386650466</v>
      </c>
      <c r="R252">
        <v>-95.393514386650509</v>
      </c>
    </row>
    <row r="253" spans="1:18" x14ac:dyDescent="0.25">
      <c r="A253" s="1">
        <v>250</v>
      </c>
      <c r="B253" s="5">
        <v>-95.444861099567902</v>
      </c>
      <c r="C253">
        <v>-95.460228777932016</v>
      </c>
      <c r="D253" s="5">
        <v>-95.411603449068096</v>
      </c>
      <c r="E253">
        <v>-95.41485170020232</v>
      </c>
      <c r="F253">
        <v>-95.374466065835023</v>
      </c>
      <c r="G253">
        <v>-95.457115325441364</v>
      </c>
      <c r="H253">
        <v>-95.400563229795992</v>
      </c>
      <c r="I253">
        <v>-95.423357261765759</v>
      </c>
      <c r="J253">
        <v>-95.505403871174039</v>
      </c>
      <c r="K253">
        <v>-95.391755418429341</v>
      </c>
      <c r="L253">
        <v>-95.393514386650551</v>
      </c>
      <c r="M253">
        <v>-95.394077384306826</v>
      </c>
      <c r="N253">
        <v>-95.403455805053611</v>
      </c>
      <c r="O253">
        <v>-95.394278329417247</v>
      </c>
      <c r="P253">
        <v>-95.392235249394858</v>
      </c>
      <c r="Q253">
        <v>-95.393514386650466</v>
      </c>
      <c r="R253">
        <v>-95.393514386650509</v>
      </c>
    </row>
    <row r="254" spans="1:18" x14ac:dyDescent="0.25">
      <c r="A254" s="1">
        <v>251</v>
      </c>
      <c r="B254" s="5">
        <v>-95.444163657285699</v>
      </c>
      <c r="C254">
        <v>-95.459960720432107</v>
      </c>
      <c r="D254" s="5">
        <v>-95.411467421451604</v>
      </c>
      <c r="E254">
        <v>-95.414808734588277</v>
      </c>
      <c r="F254">
        <v>-95.374347419599147</v>
      </c>
      <c r="G254">
        <v>-95.456990062686657</v>
      </c>
      <c r="H254">
        <v>-95.400889510350609</v>
      </c>
      <c r="I254">
        <v>-95.423237853070574</v>
      </c>
      <c r="J254">
        <v>-95.504917339596787</v>
      </c>
      <c r="K254">
        <v>-95.391764391819862</v>
      </c>
      <c r="L254">
        <v>-95.393514386650551</v>
      </c>
      <c r="M254">
        <v>-95.394071813560615</v>
      </c>
      <c r="N254">
        <v>-95.403416037651397</v>
      </c>
      <c r="O254">
        <v>-95.394276446181124</v>
      </c>
      <c r="P254">
        <v>-95.392240729772638</v>
      </c>
      <c r="Q254">
        <v>-95.393514386650466</v>
      </c>
      <c r="R254">
        <v>-95.393514386650509</v>
      </c>
    </row>
    <row r="255" spans="1:18" x14ac:dyDescent="0.25">
      <c r="A255" s="1">
        <v>252</v>
      </c>
      <c r="B255" s="5">
        <v>-95.443466262326595</v>
      </c>
      <c r="C255">
        <v>-95.459692672613414</v>
      </c>
      <c r="D255" s="5">
        <v>-95.411331389910998</v>
      </c>
      <c r="E255">
        <v>-95.414765768992694</v>
      </c>
      <c r="F255">
        <v>-95.374228773554378</v>
      </c>
      <c r="G255">
        <v>-95.456864800089036</v>
      </c>
      <c r="H255">
        <v>-95.401215555232113</v>
      </c>
      <c r="I255">
        <v>-95.423118444674245</v>
      </c>
      <c r="J255">
        <v>-95.504430808019549</v>
      </c>
      <c r="K255">
        <v>-95.391773336067871</v>
      </c>
      <c r="L255">
        <v>-95.393514386650551</v>
      </c>
      <c r="M255">
        <v>-95.394066242815072</v>
      </c>
      <c r="N255">
        <v>-95.403376270263067</v>
      </c>
      <c r="O255">
        <v>-95.394274562945057</v>
      </c>
      <c r="P255">
        <v>-95.392246207021216</v>
      </c>
      <c r="Q255">
        <v>-95.393514386650466</v>
      </c>
      <c r="R255">
        <v>-95.393514386650509</v>
      </c>
    </row>
    <row r="256" spans="1:18" x14ac:dyDescent="0.25">
      <c r="A256" s="1">
        <v>253</v>
      </c>
      <c r="B256" s="5">
        <v>-95.442768914759398</v>
      </c>
      <c r="C256">
        <v>-95.459424634475397</v>
      </c>
      <c r="D256" s="5">
        <v>-95.411195354442199</v>
      </c>
      <c r="E256">
        <v>-95.4147228034156</v>
      </c>
      <c r="F256">
        <v>-95.374110127700703</v>
      </c>
      <c r="G256">
        <v>-95.456739537648446</v>
      </c>
      <c r="H256">
        <v>-95.401541364695746</v>
      </c>
      <c r="I256">
        <v>-95.422999036576755</v>
      </c>
      <c r="J256">
        <v>-95.503944276442297</v>
      </c>
      <c r="K256">
        <v>-95.391782251254398</v>
      </c>
      <c r="L256">
        <v>-95.393514386650551</v>
      </c>
      <c r="M256">
        <v>-95.394060672070168</v>
      </c>
      <c r="N256">
        <v>-95.403336502888607</v>
      </c>
      <c r="O256">
        <v>-95.39427267970909</v>
      </c>
      <c r="P256">
        <v>-95.392251681143236</v>
      </c>
      <c r="Q256">
        <v>-95.393514386650466</v>
      </c>
      <c r="R256">
        <v>-95.393514386650509</v>
      </c>
    </row>
    <row r="257" spans="1:18" x14ac:dyDescent="0.25">
      <c r="A257" s="1">
        <v>254</v>
      </c>
      <c r="B257" s="5">
        <v>-95.442071614652306</v>
      </c>
      <c r="C257">
        <v>-95.459156606017487</v>
      </c>
      <c r="D257" s="5">
        <v>-95.411059315040703</v>
      </c>
      <c r="E257">
        <v>-95.414679837856994</v>
      </c>
      <c r="F257">
        <v>-95.373991482038107</v>
      </c>
      <c r="G257">
        <v>-95.456614275364942</v>
      </c>
      <c r="H257">
        <v>-95.401866938996378</v>
      </c>
      <c r="I257">
        <v>-95.422879628778119</v>
      </c>
      <c r="J257">
        <v>-95.503457744865059</v>
      </c>
      <c r="K257">
        <v>-95.391791137459165</v>
      </c>
      <c r="L257">
        <v>-95.393514386650551</v>
      </c>
      <c r="M257">
        <v>-95.394055101325932</v>
      </c>
      <c r="N257">
        <v>-95.403296735528059</v>
      </c>
      <c r="O257">
        <v>-95.394270796473165</v>
      </c>
      <c r="P257">
        <v>-95.392257152141397</v>
      </c>
      <c r="Q257">
        <v>-95.393514386650466</v>
      </c>
      <c r="R257">
        <v>-95.393514386650509</v>
      </c>
    </row>
    <row r="258" spans="1:18" x14ac:dyDescent="0.25">
      <c r="A258" s="1">
        <v>255</v>
      </c>
      <c r="B258" s="5">
        <v>-95.441374362073304</v>
      </c>
      <c r="C258">
        <v>-95.45888858723923</v>
      </c>
      <c r="D258" s="5">
        <v>-95.410923271702302</v>
      </c>
      <c r="E258">
        <v>-95.414636872316862</v>
      </c>
      <c r="F258">
        <v>-95.373872836566591</v>
      </c>
      <c r="G258">
        <v>-95.456489013238468</v>
      </c>
      <c r="H258">
        <v>-95.402192278388526</v>
      </c>
      <c r="I258">
        <v>-95.42276022127831</v>
      </c>
      <c r="J258">
        <v>-95.502971213287807</v>
      </c>
      <c r="K258">
        <v>-95.391799994761882</v>
      </c>
      <c r="L258">
        <v>-95.393514386650551</v>
      </c>
      <c r="M258">
        <v>-95.394049530582322</v>
      </c>
      <c r="N258">
        <v>-95.403256968181367</v>
      </c>
      <c r="O258">
        <v>-95.39426891323734</v>
      </c>
      <c r="P258">
        <v>-95.392262620018329</v>
      </c>
      <c r="Q258">
        <v>-95.393514386650466</v>
      </c>
      <c r="R258">
        <v>-95.393514386650509</v>
      </c>
    </row>
    <row r="259" spans="1:18" x14ac:dyDescent="0.25">
      <c r="A259" s="1">
        <v>256</v>
      </c>
      <c r="B259" s="5">
        <v>-95.440677157089993</v>
      </c>
      <c r="C259">
        <v>-95.458620578140057</v>
      </c>
      <c r="D259" s="5">
        <v>-95.410787224422606</v>
      </c>
      <c r="E259">
        <v>-95.414593906795218</v>
      </c>
      <c r="F259">
        <v>-95.373754191286181</v>
      </c>
      <c r="G259">
        <v>-95.45636375126908</v>
      </c>
      <c r="H259">
        <v>-95.402517383126337</v>
      </c>
      <c r="I259">
        <v>-95.422640814077354</v>
      </c>
      <c r="J259">
        <v>-95.50248468171057</v>
      </c>
      <c r="K259">
        <v>-95.391808823243679</v>
      </c>
      <c r="L259">
        <v>-95.393514386650551</v>
      </c>
      <c r="M259">
        <v>-95.394043959839365</v>
      </c>
      <c r="N259">
        <v>-95.403217200848573</v>
      </c>
      <c r="O259">
        <v>-95.394267030001572</v>
      </c>
      <c r="P259">
        <v>-95.392268084776759</v>
      </c>
      <c r="Q259">
        <v>-95.393514386650466</v>
      </c>
      <c r="R259">
        <v>-95.393514386650509</v>
      </c>
    </row>
    <row r="260" spans="1:18" x14ac:dyDescent="0.25">
      <c r="A260" s="1">
        <v>257</v>
      </c>
      <c r="B260" s="5">
        <v>-95.439979999769605</v>
      </c>
      <c r="C260">
        <v>-95.458352578719456</v>
      </c>
      <c r="D260" s="5">
        <v>-95.410651173197493</v>
      </c>
      <c r="E260">
        <v>-95.414550941292049</v>
      </c>
      <c r="F260">
        <v>-95.373635546196851</v>
      </c>
      <c r="G260">
        <v>-95.456238489456737</v>
      </c>
      <c r="H260">
        <v>-95.402842253463589</v>
      </c>
      <c r="I260">
        <v>-95.422521407175225</v>
      </c>
      <c r="J260">
        <v>-95.501998150133332</v>
      </c>
      <c r="K260">
        <v>-95.391817622982245</v>
      </c>
      <c r="L260">
        <v>-95.393514386650551</v>
      </c>
      <c r="M260">
        <v>-95.394038389097062</v>
      </c>
      <c r="N260">
        <v>-95.403177433529677</v>
      </c>
      <c r="O260">
        <v>-95.394265146765889</v>
      </c>
      <c r="P260">
        <v>-95.392273546419332</v>
      </c>
      <c r="Q260">
        <v>-95.393514386650466</v>
      </c>
      <c r="R260">
        <v>-95.393514386650509</v>
      </c>
    </row>
    <row r="261" spans="1:18" x14ac:dyDescent="0.25">
      <c r="A261" s="1">
        <v>258</v>
      </c>
      <c r="B261" s="5">
        <v>-95.439282890178802</v>
      </c>
      <c r="C261">
        <v>-95.458084588976917</v>
      </c>
      <c r="D261" s="5">
        <v>-95.410515118022502</v>
      </c>
      <c r="E261">
        <v>-95.414507975807382</v>
      </c>
      <c r="F261">
        <v>-95.373516901298601</v>
      </c>
      <c r="G261">
        <v>-95.456113227801467</v>
      </c>
      <c r="H261">
        <v>-95.403166889653718</v>
      </c>
      <c r="I261">
        <v>-95.422402000571964</v>
      </c>
      <c r="J261">
        <v>-95.501511618556094</v>
      </c>
      <c r="K261">
        <v>-95.391826394058697</v>
      </c>
      <c r="L261">
        <v>-95.393514386650551</v>
      </c>
      <c r="M261">
        <v>-95.394032818355441</v>
      </c>
      <c r="N261">
        <v>-95.403137666224652</v>
      </c>
      <c r="O261">
        <v>-95.394263263530291</v>
      </c>
      <c r="P261">
        <v>-95.392279004948691</v>
      </c>
      <c r="Q261">
        <v>-95.393514386650466</v>
      </c>
      <c r="R261">
        <v>-95.393514386650509</v>
      </c>
    </row>
    <row r="262" spans="1:18" x14ac:dyDescent="0.25">
      <c r="A262" s="1">
        <v>259</v>
      </c>
      <c r="B262" s="5">
        <v>-95.438585828384106</v>
      </c>
      <c r="C262">
        <v>-95.457816608911884</v>
      </c>
      <c r="D262" s="5">
        <v>-95.410379058893298</v>
      </c>
      <c r="E262">
        <v>-95.414465010341175</v>
      </c>
      <c r="F262">
        <v>-95.373398256591415</v>
      </c>
      <c r="G262">
        <v>-95.45598796630324</v>
      </c>
      <c r="H262">
        <v>-95.403491291949734</v>
      </c>
      <c r="I262">
        <v>-95.4222825942675</v>
      </c>
      <c r="J262">
        <v>-95.501025086978842</v>
      </c>
      <c r="K262">
        <v>-95.391835136550142</v>
      </c>
      <c r="L262">
        <v>-95.393514386650551</v>
      </c>
      <c r="M262">
        <v>-95.394027247614432</v>
      </c>
      <c r="N262">
        <v>-95.403097898933524</v>
      </c>
      <c r="O262">
        <v>-95.394261380294736</v>
      </c>
      <c r="P262">
        <v>-95.39228446036752</v>
      </c>
      <c r="Q262">
        <v>-95.393514386650466</v>
      </c>
      <c r="R262">
        <v>-95.393514386650509</v>
      </c>
    </row>
    <row r="263" spans="1:18" x14ac:dyDescent="0.25">
      <c r="A263" s="1">
        <v>260</v>
      </c>
      <c r="B263" s="5">
        <v>-95.437888814451597</v>
      </c>
      <c r="C263">
        <v>-95.457548638523832</v>
      </c>
      <c r="D263" s="5">
        <v>-95.410242995805604</v>
      </c>
      <c r="E263">
        <v>-95.41442204489347</v>
      </c>
      <c r="F263">
        <v>-95.373279612075308</v>
      </c>
      <c r="G263">
        <v>-95.455862704962072</v>
      </c>
      <c r="H263">
        <v>-95.403815460604363</v>
      </c>
      <c r="I263">
        <v>-95.422163188261905</v>
      </c>
      <c r="J263">
        <v>-95.500538555401604</v>
      </c>
      <c r="K263">
        <v>-95.391843850537015</v>
      </c>
      <c r="L263">
        <v>-95.393514386650551</v>
      </c>
      <c r="M263">
        <v>-95.394021676874104</v>
      </c>
      <c r="N263">
        <v>-95.403058131656266</v>
      </c>
      <c r="O263">
        <v>-95.394259497059281</v>
      </c>
      <c r="P263">
        <v>-95.392289912678478</v>
      </c>
      <c r="Q263">
        <v>-95.393514386650466</v>
      </c>
      <c r="R263">
        <v>-95.393514386650509</v>
      </c>
    </row>
    <row r="264" spans="1:18" x14ac:dyDescent="0.25">
      <c r="A264" s="1">
        <v>261</v>
      </c>
      <c r="B264" s="5">
        <v>-95.437191848446801</v>
      </c>
      <c r="C264">
        <v>-95.457280677812278</v>
      </c>
      <c r="D264" s="5">
        <v>-95.410106928755098</v>
      </c>
      <c r="E264">
        <v>-95.41437907946424</v>
      </c>
      <c r="F264">
        <v>-95.373160967750309</v>
      </c>
      <c r="G264">
        <v>-95.455737443777977</v>
      </c>
      <c r="H264">
        <v>-95.404139395869862</v>
      </c>
      <c r="I264">
        <v>-95.422043782555122</v>
      </c>
      <c r="J264">
        <v>-95.500052023824352</v>
      </c>
      <c r="K264">
        <v>-95.391852536096451</v>
      </c>
      <c r="L264">
        <v>-95.393514386650551</v>
      </c>
      <c r="M264">
        <v>-95.394016106134387</v>
      </c>
      <c r="N264">
        <v>-95.403018364392892</v>
      </c>
      <c r="O264">
        <v>-95.394257613823896</v>
      </c>
      <c r="P264">
        <v>-95.392295361884209</v>
      </c>
      <c r="Q264">
        <v>-95.393514386650466</v>
      </c>
      <c r="R264">
        <v>-95.393514386650509</v>
      </c>
    </row>
    <row r="265" spans="1:18" x14ac:dyDescent="0.25">
      <c r="A265" s="1">
        <v>262</v>
      </c>
      <c r="B265" s="5">
        <v>-95.436494930435202</v>
      </c>
      <c r="C265">
        <v>-95.457012726776682</v>
      </c>
      <c r="D265" s="5">
        <v>-95.409970857737406</v>
      </c>
      <c r="E265">
        <v>-95.414336114053484</v>
      </c>
      <c r="F265">
        <v>-95.373042323616389</v>
      </c>
      <c r="G265">
        <v>-95.455612182750912</v>
      </c>
      <c r="H265">
        <v>-95.404463097998232</v>
      </c>
      <c r="I265">
        <v>-95.421924377147178</v>
      </c>
      <c r="J265">
        <v>-95.499565492247115</v>
      </c>
      <c r="K265">
        <v>-95.391861193306895</v>
      </c>
      <c r="L265">
        <v>-95.393514386650551</v>
      </c>
      <c r="M265">
        <v>-95.394010535395353</v>
      </c>
      <c r="N265">
        <v>-95.402978597143402</v>
      </c>
      <c r="O265">
        <v>-95.394255730588583</v>
      </c>
      <c r="P265">
        <v>-95.392300807987368</v>
      </c>
      <c r="Q265">
        <v>-95.393514386650466</v>
      </c>
      <c r="R265">
        <v>-95.393514386650509</v>
      </c>
    </row>
    <row r="266" spans="1:18" x14ac:dyDescent="0.25">
      <c r="A266" s="1">
        <v>263</v>
      </c>
      <c r="B266" s="5">
        <v>-95.435798060481503</v>
      </c>
      <c r="C266">
        <v>-95.45674478541649</v>
      </c>
      <c r="D266" s="5">
        <v>-95.409834782748206</v>
      </c>
      <c r="E266">
        <v>-95.414293148661216</v>
      </c>
      <c r="F266">
        <v>-95.372923679673534</v>
      </c>
      <c r="G266">
        <v>-95.455486921880933</v>
      </c>
      <c r="H266">
        <v>-95.404786567241075</v>
      </c>
      <c r="I266">
        <v>-95.421804972038089</v>
      </c>
      <c r="J266">
        <v>-95.499078960669863</v>
      </c>
      <c r="K266">
        <v>-95.391869822246164</v>
      </c>
      <c r="L266">
        <v>-95.393514386650551</v>
      </c>
      <c r="M266">
        <v>-95.394004964656958</v>
      </c>
      <c r="N266">
        <v>-95.402938829907797</v>
      </c>
      <c r="O266">
        <v>-95.39425384735334</v>
      </c>
      <c r="P266">
        <v>-95.392306250990629</v>
      </c>
      <c r="Q266">
        <v>-95.393514386650466</v>
      </c>
      <c r="R266">
        <v>-95.393514386650509</v>
      </c>
    </row>
    <row r="267" spans="1:18" x14ac:dyDescent="0.25">
      <c r="A267" s="1">
        <v>264</v>
      </c>
      <c r="B267" s="5">
        <v>-95.435101238650404</v>
      </c>
      <c r="C267">
        <v>-95.456476853731203</v>
      </c>
      <c r="D267" s="5">
        <v>-95.409698703783107</v>
      </c>
      <c r="E267">
        <v>-95.414250183287422</v>
      </c>
      <c r="F267">
        <v>-95.372805035921786</v>
      </c>
      <c r="G267">
        <v>-95.455361661167998</v>
      </c>
      <c r="H267">
        <v>-95.405109803849612</v>
      </c>
      <c r="I267">
        <v>-95.421685567227811</v>
      </c>
      <c r="J267">
        <v>-95.498592429092639</v>
      </c>
      <c r="K267">
        <v>-95.391878422992065</v>
      </c>
      <c r="L267">
        <v>-95.393514386650551</v>
      </c>
      <c r="M267">
        <v>-95.393999393919216</v>
      </c>
      <c r="N267">
        <v>-95.402899062686089</v>
      </c>
      <c r="O267">
        <v>-95.394251964118183</v>
      </c>
      <c r="P267">
        <v>-95.392311690896577</v>
      </c>
      <c r="Q267">
        <v>-95.393514386650466</v>
      </c>
      <c r="R267">
        <v>-95.393514386650509</v>
      </c>
    </row>
    <row r="268" spans="1:18" x14ac:dyDescent="0.25">
      <c r="A268" s="1">
        <v>265</v>
      </c>
      <c r="B268" s="5">
        <v>-95.434404465006196</v>
      </c>
      <c r="C268">
        <v>-95.456208931720326</v>
      </c>
      <c r="D268" s="5">
        <v>-95.409562620837704</v>
      </c>
      <c r="E268">
        <v>-95.41420721793213</v>
      </c>
      <c r="F268">
        <v>-95.372686392361103</v>
      </c>
      <c r="G268">
        <v>-95.455236400612137</v>
      </c>
      <c r="H268">
        <v>-95.405432808074693</v>
      </c>
      <c r="I268">
        <v>-95.42156616271636</v>
      </c>
      <c r="J268">
        <v>-95.498105897515387</v>
      </c>
      <c r="K268">
        <v>-95.391886995622414</v>
      </c>
      <c r="L268">
        <v>-95.393514386650551</v>
      </c>
      <c r="M268">
        <v>-95.393993823182129</v>
      </c>
      <c r="N268">
        <v>-95.402859295478251</v>
      </c>
      <c r="O268">
        <v>-95.394250080883083</v>
      </c>
      <c r="P268">
        <v>-95.392317127707912</v>
      </c>
      <c r="Q268">
        <v>-95.393514386650466</v>
      </c>
      <c r="R268">
        <v>-95.393514386650509</v>
      </c>
    </row>
    <row r="269" spans="1:18" x14ac:dyDescent="0.25">
      <c r="A269" s="1">
        <v>266</v>
      </c>
      <c r="B269" s="5">
        <v>-95.433707739612501</v>
      </c>
      <c r="C269">
        <v>-95.45594101938326</v>
      </c>
      <c r="D269" s="5">
        <v>-95.409426533907705</v>
      </c>
      <c r="E269">
        <v>-95.414164252595299</v>
      </c>
      <c r="F269">
        <v>-95.372567748991514</v>
      </c>
      <c r="G269">
        <v>-95.455111140213305</v>
      </c>
      <c r="H269">
        <v>-95.40575558016684</v>
      </c>
      <c r="I269">
        <v>-95.421446758503748</v>
      </c>
      <c r="J269">
        <v>-95.497619365938149</v>
      </c>
      <c r="K269">
        <v>-95.391895540213085</v>
      </c>
      <c r="L269">
        <v>-95.393514386650551</v>
      </c>
      <c r="M269">
        <v>-95.393988252445681</v>
      </c>
      <c r="N269">
        <v>-95.402819528284311</v>
      </c>
      <c r="O269">
        <v>-95.394248197648082</v>
      </c>
      <c r="P269">
        <v>-95.39232256142725</v>
      </c>
      <c r="Q269">
        <v>-95.393514386650466</v>
      </c>
      <c r="R269">
        <v>-95.393514386650509</v>
      </c>
    </row>
    <row r="270" spans="1:18" x14ac:dyDescent="0.25">
      <c r="A270" s="1">
        <v>267</v>
      </c>
      <c r="B270" s="5">
        <v>-95.433011062532998</v>
      </c>
      <c r="C270">
        <v>-95.455673116719552</v>
      </c>
      <c r="D270" s="5">
        <v>-95.409290442988706</v>
      </c>
      <c r="E270">
        <v>-95.41412128727697</v>
      </c>
      <c r="F270">
        <v>-95.37244910581299</v>
      </c>
      <c r="G270">
        <v>-95.454985879971545</v>
      </c>
      <c r="H270">
        <v>-95.406078120376222</v>
      </c>
      <c r="I270">
        <v>-95.421327354589963</v>
      </c>
      <c r="J270">
        <v>-95.497132834360897</v>
      </c>
      <c r="K270">
        <v>-95.391904056841199</v>
      </c>
      <c r="L270">
        <v>-95.393514386650551</v>
      </c>
      <c r="M270">
        <v>-95.393982681709886</v>
      </c>
      <c r="N270">
        <v>-95.402779761104256</v>
      </c>
      <c r="O270">
        <v>-95.394246314413124</v>
      </c>
      <c r="P270">
        <v>-95.392327992057233</v>
      </c>
      <c r="Q270">
        <v>-95.393514386650466</v>
      </c>
      <c r="R270">
        <v>-95.393514386650509</v>
      </c>
    </row>
    <row r="271" spans="1:18" x14ac:dyDescent="0.25">
      <c r="A271" s="1">
        <v>268</v>
      </c>
      <c r="B271" s="5">
        <v>-95.432314433830598</v>
      </c>
      <c r="C271">
        <v>-95.455405223728633</v>
      </c>
      <c r="D271" s="5">
        <v>-95.409154348076299</v>
      </c>
      <c r="E271">
        <v>-95.414078321977115</v>
      </c>
      <c r="F271">
        <v>-95.372330462825545</v>
      </c>
      <c r="G271">
        <v>-95.45486061988683</v>
      </c>
      <c r="H271">
        <v>-95.406400428952594</v>
      </c>
      <c r="I271">
        <v>-95.421207950975017</v>
      </c>
      <c r="J271">
        <v>-95.49664630278366</v>
      </c>
      <c r="K271">
        <v>-95.391912545583978</v>
      </c>
      <c r="L271">
        <v>-95.393514386650551</v>
      </c>
      <c r="M271">
        <v>-95.393977110974745</v>
      </c>
      <c r="N271">
        <v>-95.402739993938084</v>
      </c>
      <c r="O271">
        <v>-95.394244431178265</v>
      </c>
      <c r="P271">
        <v>-95.392333419600504</v>
      </c>
      <c r="Q271">
        <v>-95.393514386650466</v>
      </c>
      <c r="R271">
        <v>-95.393514386650509</v>
      </c>
    </row>
    <row r="272" spans="1:18" x14ac:dyDescent="0.25">
      <c r="A272" s="1">
        <v>269</v>
      </c>
      <c r="B272" s="5">
        <v>-95.431617853568298</v>
      </c>
      <c r="C272">
        <v>-95.455137340410019</v>
      </c>
      <c r="D272" s="5">
        <v>-95.409018249166195</v>
      </c>
      <c r="E272">
        <v>-95.414035356695749</v>
      </c>
      <c r="F272">
        <v>-95.372211820029193</v>
      </c>
      <c r="G272">
        <v>-95.454735359959187</v>
      </c>
      <c r="H272">
        <v>-95.406722506145442</v>
      </c>
      <c r="I272">
        <v>-95.421088547658883</v>
      </c>
      <c r="J272">
        <v>-95.496159771206408</v>
      </c>
      <c r="K272">
        <v>-95.391921006517251</v>
      </c>
      <c r="L272">
        <v>-95.393514386650551</v>
      </c>
      <c r="M272">
        <v>-95.393971540240258</v>
      </c>
      <c r="N272">
        <v>-95.402700226785797</v>
      </c>
      <c r="O272">
        <v>-95.394242547943463</v>
      </c>
      <c r="P272">
        <v>-95.39233884405968</v>
      </c>
      <c r="Q272">
        <v>-95.393514386650466</v>
      </c>
      <c r="R272">
        <v>-95.393514386650509</v>
      </c>
    </row>
    <row r="273" spans="1:18" x14ac:dyDescent="0.25">
      <c r="A273" s="1">
        <v>270</v>
      </c>
      <c r="B273" s="5">
        <v>-95.430921321808299</v>
      </c>
      <c r="C273">
        <v>-95.454869466763142</v>
      </c>
      <c r="D273" s="5">
        <v>-95.408882146253902</v>
      </c>
      <c r="E273">
        <v>-95.413992391432828</v>
      </c>
      <c r="F273">
        <v>-95.372093177423906</v>
      </c>
      <c r="G273">
        <v>-95.454610100188589</v>
      </c>
      <c r="H273">
        <v>-95.407044352203769</v>
      </c>
      <c r="I273">
        <v>-95.420969144641575</v>
      </c>
      <c r="J273">
        <v>-95.49567323962917</v>
      </c>
      <c r="K273">
        <v>-95.391929439716918</v>
      </c>
      <c r="L273">
        <v>-95.393514386650551</v>
      </c>
      <c r="M273">
        <v>-95.393965969506439</v>
      </c>
      <c r="N273">
        <v>-95.402660459647379</v>
      </c>
      <c r="O273">
        <v>-95.394240664708747</v>
      </c>
      <c r="P273">
        <v>-95.392344265437373</v>
      </c>
      <c r="Q273">
        <v>-95.393514386650466</v>
      </c>
      <c r="R273">
        <v>-95.393514386650509</v>
      </c>
    </row>
    <row r="274" spans="1:18" x14ac:dyDescent="0.25">
      <c r="A274" s="1">
        <v>271</v>
      </c>
      <c r="B274" s="5">
        <v>-95.430224838612801</v>
      </c>
      <c r="C274">
        <v>-95.454601602787505</v>
      </c>
      <c r="D274" s="5">
        <v>-95.408746039335</v>
      </c>
      <c r="E274">
        <v>-95.413949426188424</v>
      </c>
      <c r="F274">
        <v>-95.371974535009699</v>
      </c>
      <c r="G274">
        <v>-95.454484840575034</v>
      </c>
      <c r="H274">
        <v>-95.40736596737635</v>
      </c>
      <c r="I274">
        <v>-95.420849741923107</v>
      </c>
      <c r="J274">
        <v>-95.495186708051932</v>
      </c>
      <c r="K274">
        <v>-95.39193784525817</v>
      </c>
      <c r="L274">
        <v>-95.393514386650551</v>
      </c>
      <c r="M274">
        <v>-95.393960398773231</v>
      </c>
      <c r="N274">
        <v>-95.402620692522859</v>
      </c>
      <c r="O274">
        <v>-95.394238781474101</v>
      </c>
      <c r="P274">
        <v>-95.392349683736271</v>
      </c>
      <c r="Q274">
        <v>-95.393514386650466</v>
      </c>
      <c r="R274">
        <v>-95.393514386650509</v>
      </c>
    </row>
    <row r="275" spans="1:18" x14ac:dyDescent="0.25">
      <c r="A275" s="1">
        <v>272</v>
      </c>
      <c r="B275" s="5">
        <v>-95.429528404043396</v>
      </c>
      <c r="C275">
        <v>-95.454333748482597</v>
      </c>
      <c r="D275" s="5">
        <v>-95.408609928405099</v>
      </c>
      <c r="E275">
        <v>-95.413906460962508</v>
      </c>
      <c r="F275">
        <v>-95.371855892786556</v>
      </c>
      <c r="G275">
        <v>-95.454359581118538</v>
      </c>
      <c r="H275">
        <v>-95.407687351911505</v>
      </c>
      <c r="I275">
        <v>-95.42073033950345</v>
      </c>
      <c r="J275">
        <v>-95.494700176474694</v>
      </c>
      <c r="K275">
        <v>-95.391946223217573</v>
      </c>
      <c r="L275">
        <v>-95.393514386650551</v>
      </c>
      <c r="M275">
        <v>-95.393954828040691</v>
      </c>
      <c r="N275">
        <v>-95.402580925412238</v>
      </c>
      <c r="O275">
        <v>-95.394236898239527</v>
      </c>
      <c r="P275">
        <v>-95.39235509895893</v>
      </c>
      <c r="Q275">
        <v>-95.393514386650466</v>
      </c>
      <c r="R275">
        <v>-95.393514386650509</v>
      </c>
    </row>
    <row r="276" spans="1:18" x14ac:dyDescent="0.25">
      <c r="A276" s="1">
        <v>273</v>
      </c>
      <c r="B276" s="5">
        <v>-95.4288320181616</v>
      </c>
      <c r="C276">
        <v>-95.454065903847848</v>
      </c>
      <c r="D276" s="5">
        <v>-95.408473813459807</v>
      </c>
      <c r="E276">
        <v>-95.413863495755052</v>
      </c>
      <c r="F276">
        <v>-95.371737250754521</v>
      </c>
      <c r="G276">
        <v>-95.454234321819115</v>
      </c>
      <c r="H276">
        <v>-95.408008506057257</v>
      </c>
      <c r="I276">
        <v>-95.420610937382605</v>
      </c>
      <c r="J276">
        <v>-95.494213644897457</v>
      </c>
      <c r="K276">
        <v>-95.391954573669693</v>
      </c>
      <c r="L276">
        <v>-95.393514386650551</v>
      </c>
      <c r="M276">
        <v>-95.393949257308805</v>
      </c>
      <c r="N276">
        <v>-95.402541158315486</v>
      </c>
      <c r="O276">
        <v>-95.394235015005037</v>
      </c>
      <c r="P276">
        <v>-95.392360511107981</v>
      </c>
      <c r="Q276">
        <v>-95.393514386650466</v>
      </c>
      <c r="R276">
        <v>-95.393514386650509</v>
      </c>
    </row>
    <row r="277" spans="1:18" x14ac:dyDescent="0.25">
      <c r="A277" s="1">
        <v>274</v>
      </c>
      <c r="B277" s="5">
        <v>-95.428135681028294</v>
      </c>
      <c r="C277">
        <v>-95.45379806888279</v>
      </c>
      <c r="D277" s="5">
        <v>-95.408337694494804</v>
      </c>
      <c r="E277">
        <v>-95.413820530566099</v>
      </c>
      <c r="F277">
        <v>-95.37161860891355</v>
      </c>
      <c r="G277">
        <v>-95.454109062676736</v>
      </c>
      <c r="H277">
        <v>-95.408329430061286</v>
      </c>
      <c r="I277">
        <v>-95.420491535560586</v>
      </c>
      <c r="J277">
        <v>-95.493727113320205</v>
      </c>
      <c r="K277">
        <v>-95.391962896689094</v>
      </c>
      <c r="L277">
        <v>-95.393514386650551</v>
      </c>
      <c r="M277">
        <v>-95.393943686577572</v>
      </c>
      <c r="N277">
        <v>-95.402501391232633</v>
      </c>
      <c r="O277">
        <v>-95.394233131770605</v>
      </c>
      <c r="P277">
        <v>-95.392365920186066</v>
      </c>
      <c r="Q277">
        <v>-95.393514386650466</v>
      </c>
      <c r="R277">
        <v>-95.393514386650509</v>
      </c>
    </row>
    <row r="278" spans="1:18" x14ac:dyDescent="0.25">
      <c r="A278" s="1">
        <v>275</v>
      </c>
      <c r="B278" s="5">
        <v>-95.427439392704201</v>
      </c>
      <c r="C278">
        <v>-95.453530243586854</v>
      </c>
      <c r="D278" s="5">
        <v>-95.408201571505401</v>
      </c>
      <c r="E278">
        <v>-95.413777565395606</v>
      </c>
      <c r="F278">
        <v>-95.371499967263659</v>
      </c>
      <c r="G278">
        <v>-95.453983803691429</v>
      </c>
      <c r="H278">
        <v>-95.408650124170819</v>
      </c>
      <c r="I278">
        <v>-95.420372134037393</v>
      </c>
      <c r="J278">
        <v>-95.493240581742967</v>
      </c>
      <c r="K278">
        <v>-95.391971192351022</v>
      </c>
      <c r="L278">
        <v>-95.393514386650551</v>
      </c>
      <c r="M278">
        <v>-95.393938115846993</v>
      </c>
      <c r="N278">
        <v>-95.402461624163649</v>
      </c>
      <c r="O278">
        <v>-95.394231248536272</v>
      </c>
      <c r="P278">
        <v>-95.392371326195772</v>
      </c>
      <c r="Q278">
        <v>-95.393514386650466</v>
      </c>
      <c r="R278">
        <v>-95.393514386650509</v>
      </c>
    </row>
    <row r="279" spans="1:18" x14ac:dyDescent="0.25">
      <c r="A279" s="1">
        <v>276</v>
      </c>
      <c r="B279" s="5">
        <v>-95.426743153249703</v>
      </c>
      <c r="C279">
        <v>-95.453262427959544</v>
      </c>
      <c r="D279" s="5">
        <v>-95.408065444487306</v>
      </c>
      <c r="E279">
        <v>-95.4137346002436</v>
      </c>
      <c r="F279">
        <v>-95.371381325804833</v>
      </c>
      <c r="G279">
        <v>-95.453858544863138</v>
      </c>
      <c r="H279">
        <v>-95.408970588632855</v>
      </c>
      <c r="I279">
        <v>-95.420252732813012</v>
      </c>
      <c r="J279">
        <v>-95.492754050165715</v>
      </c>
      <c r="K279">
        <v>-95.391979460730042</v>
      </c>
      <c r="L279">
        <v>-95.393514386650551</v>
      </c>
      <c r="M279">
        <v>-95.393932545117053</v>
      </c>
      <c r="N279">
        <v>-95.40242185710855</v>
      </c>
      <c r="O279">
        <v>-95.394229365301996</v>
      </c>
      <c r="P279">
        <v>-95.392376729139713</v>
      </c>
      <c r="Q279">
        <v>-95.393514386650466</v>
      </c>
      <c r="R279">
        <v>-95.393514386650509</v>
      </c>
    </row>
    <row r="280" spans="1:18" x14ac:dyDescent="0.25">
      <c r="A280" s="1">
        <v>277</v>
      </c>
      <c r="B280" s="5">
        <v>-95.426046962724797</v>
      </c>
      <c r="C280">
        <v>-95.452994622000304</v>
      </c>
      <c r="D280" s="5">
        <v>-95.4079293134361</v>
      </c>
      <c r="E280">
        <v>-95.413691635110084</v>
      </c>
      <c r="F280">
        <v>-95.371262684537101</v>
      </c>
      <c r="G280">
        <v>-95.45373328619192</v>
      </c>
      <c r="H280">
        <v>-95.409290823693937</v>
      </c>
      <c r="I280">
        <v>-95.420133331887456</v>
      </c>
      <c r="J280">
        <v>-95.492267518588477</v>
      </c>
      <c r="K280">
        <v>-95.391987701900149</v>
      </c>
      <c r="L280">
        <v>-95.393514386650551</v>
      </c>
      <c r="M280">
        <v>-95.393926974387767</v>
      </c>
      <c r="N280">
        <v>-95.402382090067334</v>
      </c>
      <c r="O280">
        <v>-95.394227482067805</v>
      </c>
      <c r="P280">
        <v>-95.392382129020532</v>
      </c>
      <c r="Q280">
        <v>-95.393514386650466</v>
      </c>
      <c r="R280">
        <v>-95.393514386650509</v>
      </c>
    </row>
    <row r="281" spans="1:18" x14ac:dyDescent="0.25">
      <c r="A281" s="1">
        <v>278</v>
      </c>
      <c r="B281" s="5">
        <v>-95.425350821189099</v>
      </c>
      <c r="C281">
        <v>-95.452726825708666</v>
      </c>
      <c r="D281" s="5">
        <v>-95.407793178347305</v>
      </c>
      <c r="E281">
        <v>-95.413648669995055</v>
      </c>
      <c r="F281">
        <v>-95.371144043460419</v>
      </c>
      <c r="G281">
        <v>-95.453608027677745</v>
      </c>
      <c r="H281">
        <v>-95.409610829600339</v>
      </c>
      <c r="I281">
        <v>-95.420013931260712</v>
      </c>
      <c r="J281">
        <v>-95.491780987011225</v>
      </c>
      <c r="K281">
        <v>-95.391995915934544</v>
      </c>
      <c r="L281">
        <v>-95.393514386650551</v>
      </c>
      <c r="M281">
        <v>-95.393921403659135</v>
      </c>
      <c r="N281">
        <v>-95.402342323040017</v>
      </c>
      <c r="O281">
        <v>-95.394225598833671</v>
      </c>
      <c r="P281">
        <v>-95.392387525840789</v>
      </c>
      <c r="Q281">
        <v>-95.393514386650466</v>
      </c>
      <c r="R281">
        <v>-95.393514386650509</v>
      </c>
    </row>
    <row r="282" spans="1:18" x14ac:dyDescent="0.25">
      <c r="A282" s="1">
        <v>279</v>
      </c>
      <c r="B282" s="5">
        <v>-95.424654728701896</v>
      </c>
      <c r="C282">
        <v>-95.452459039084047</v>
      </c>
      <c r="D282" s="5">
        <v>-95.407657039216502</v>
      </c>
      <c r="E282">
        <v>-95.413605704898501</v>
      </c>
      <c r="F282">
        <v>-95.371025402574816</v>
      </c>
      <c r="G282">
        <v>-95.453482769320658</v>
      </c>
      <c r="H282">
        <v>-95.409930606597896</v>
      </c>
      <c r="I282">
        <v>-95.41989453093278</v>
      </c>
      <c r="J282">
        <v>-95.491294455434002</v>
      </c>
      <c r="K282">
        <v>-95.392004102907904</v>
      </c>
      <c r="L282">
        <v>-95.393514386650551</v>
      </c>
      <c r="M282">
        <v>-95.393915832931157</v>
      </c>
      <c r="N282">
        <v>-95.402302556026569</v>
      </c>
      <c r="O282">
        <v>-95.394223715599637</v>
      </c>
      <c r="P282">
        <v>-95.392392919603097</v>
      </c>
      <c r="Q282">
        <v>-95.393514386650466</v>
      </c>
      <c r="R282">
        <v>-95.393514386650509</v>
      </c>
    </row>
    <row r="283" spans="1:18" x14ac:dyDescent="0.25">
      <c r="A283" s="1">
        <v>280</v>
      </c>
      <c r="B283" s="5">
        <v>-95.423958685322205</v>
      </c>
      <c r="C283">
        <v>-95.452191262125979</v>
      </c>
      <c r="D283" s="5">
        <v>-95.407520896039102</v>
      </c>
      <c r="E283">
        <v>-95.413562739820435</v>
      </c>
      <c r="F283">
        <v>-95.370906761880306</v>
      </c>
      <c r="G283">
        <v>-95.453357511120586</v>
      </c>
      <c r="H283">
        <v>-95.410250154932172</v>
      </c>
      <c r="I283">
        <v>-95.419775130903673</v>
      </c>
      <c r="J283">
        <v>-95.49080792385675</v>
      </c>
      <c r="K283">
        <v>-95.392012262892834</v>
      </c>
      <c r="L283">
        <v>-95.393514386650551</v>
      </c>
      <c r="M283">
        <v>-95.393910262203832</v>
      </c>
      <c r="N283">
        <v>-95.40226278902702</v>
      </c>
      <c r="O283">
        <v>-95.394221832365659</v>
      </c>
      <c r="P283">
        <v>-95.392398310310071</v>
      </c>
      <c r="Q283">
        <v>-95.393514386650466</v>
      </c>
      <c r="R283">
        <v>-95.393514386650509</v>
      </c>
    </row>
    <row r="284" spans="1:18" x14ac:dyDescent="0.25">
      <c r="A284" s="1">
        <v>281</v>
      </c>
      <c r="B284" s="5">
        <v>-95.423262691108803</v>
      </c>
      <c r="C284">
        <v>-95.451923494833878</v>
      </c>
      <c r="D284" s="5">
        <v>-95.407384748810799</v>
      </c>
      <c r="E284">
        <v>-95.413519774760829</v>
      </c>
      <c r="F284">
        <v>-95.370788121376847</v>
      </c>
      <c r="G284">
        <v>-95.453232253077573</v>
      </c>
      <c r="H284">
        <v>-95.41056947484833</v>
      </c>
      <c r="I284">
        <v>-95.419655731173364</v>
      </c>
      <c r="J284">
        <v>-95.490321392279512</v>
      </c>
      <c r="K284">
        <v>-95.392020395963286</v>
      </c>
      <c r="L284">
        <v>-95.393514386650551</v>
      </c>
      <c r="M284">
        <v>-95.393904691477132</v>
      </c>
      <c r="N284">
        <v>-95.402223022041341</v>
      </c>
      <c r="O284">
        <v>-95.394219949131752</v>
      </c>
      <c r="P284">
        <v>-95.392403697964284</v>
      </c>
      <c r="Q284">
        <v>-95.393514386650466</v>
      </c>
      <c r="R284">
        <v>-95.393514386650509</v>
      </c>
    </row>
    <row r="285" spans="1:18" x14ac:dyDescent="0.25">
      <c r="A285" s="1">
        <v>282</v>
      </c>
      <c r="B285" s="5">
        <v>-95.422566746119998</v>
      </c>
      <c r="C285">
        <v>-95.451655737207275</v>
      </c>
      <c r="D285" s="5">
        <v>-95.407248597526902</v>
      </c>
      <c r="E285">
        <v>-95.413476809719739</v>
      </c>
      <c r="F285">
        <v>-95.370669481064468</v>
      </c>
      <c r="G285">
        <v>-95.453106995191632</v>
      </c>
      <c r="H285">
        <v>-95.410888566591183</v>
      </c>
      <c r="I285">
        <v>-95.419536331741881</v>
      </c>
      <c r="J285">
        <v>-95.48983486070226</v>
      </c>
      <c r="K285">
        <v>-95.392028502191238</v>
      </c>
      <c r="L285">
        <v>-95.393514386650551</v>
      </c>
      <c r="M285">
        <v>-95.393899120751101</v>
      </c>
      <c r="N285">
        <v>-95.402183255069559</v>
      </c>
      <c r="O285">
        <v>-95.394218065897931</v>
      </c>
      <c r="P285">
        <v>-95.392409082568335</v>
      </c>
      <c r="Q285">
        <v>-95.393514386650466</v>
      </c>
      <c r="R285">
        <v>-95.393514386650509</v>
      </c>
    </row>
    <row r="286" spans="1:18" x14ac:dyDescent="0.25">
      <c r="A286" s="1">
        <v>283</v>
      </c>
      <c r="B286" s="5">
        <v>-95.421870850413598</v>
      </c>
      <c r="C286">
        <v>-95.451387989245632</v>
      </c>
      <c r="D286" s="5">
        <v>-95.407112442183106</v>
      </c>
      <c r="E286">
        <v>-95.41343384469711</v>
      </c>
      <c r="F286">
        <v>-95.370550840943181</v>
      </c>
      <c r="G286">
        <v>-95.452981737462721</v>
      </c>
      <c r="H286">
        <v>-95.411207430405256</v>
      </c>
      <c r="I286">
        <v>-95.419416932609209</v>
      </c>
      <c r="J286">
        <v>-95.489348329125022</v>
      </c>
      <c r="K286">
        <v>-95.392036581650032</v>
      </c>
      <c r="L286">
        <v>-95.393514386650551</v>
      </c>
      <c r="M286">
        <v>-95.393893550025737</v>
      </c>
      <c r="N286">
        <v>-95.402143488111662</v>
      </c>
      <c r="O286">
        <v>-95.394216182664181</v>
      </c>
      <c r="P286">
        <v>-95.392414464124826</v>
      </c>
      <c r="Q286">
        <v>-95.393514386650466</v>
      </c>
      <c r="R286">
        <v>-95.393514386650509</v>
      </c>
    </row>
    <row r="287" spans="1:18" x14ac:dyDescent="0.25">
      <c r="A287" s="1">
        <v>284</v>
      </c>
      <c r="B287" s="5">
        <v>-95.421175004047598</v>
      </c>
      <c r="C287">
        <v>-95.451120250948392</v>
      </c>
      <c r="D287" s="5">
        <v>-95.406976282774906</v>
      </c>
      <c r="E287">
        <v>-95.413390879692955</v>
      </c>
      <c r="F287">
        <v>-95.370432201012946</v>
      </c>
      <c r="G287">
        <v>-95.452856479890869</v>
      </c>
      <c r="H287">
        <v>-95.411526066534648</v>
      </c>
      <c r="I287">
        <v>-95.419297533775335</v>
      </c>
      <c r="J287">
        <v>-95.48886179754777</v>
      </c>
      <c r="K287">
        <v>-95.392044634411633</v>
      </c>
      <c r="L287">
        <v>-95.393514386650551</v>
      </c>
      <c r="M287">
        <v>-95.393887979300999</v>
      </c>
      <c r="N287">
        <v>-95.402103721167634</v>
      </c>
      <c r="O287">
        <v>-95.394214299430487</v>
      </c>
      <c r="P287">
        <v>-95.392419842636329</v>
      </c>
      <c r="Q287">
        <v>-95.393514386650466</v>
      </c>
      <c r="R287">
        <v>-95.393514386650509</v>
      </c>
    </row>
    <row r="288" spans="1:18" x14ac:dyDescent="0.25">
      <c r="A288" s="1">
        <v>285</v>
      </c>
      <c r="B288" s="5">
        <v>-95.420479207079097</v>
      </c>
      <c r="C288">
        <v>-95.45085252231506</v>
      </c>
      <c r="D288" s="5">
        <v>-95.406840119297698</v>
      </c>
      <c r="E288">
        <v>-95.413347914707302</v>
      </c>
      <c r="F288">
        <v>-95.370313561273775</v>
      </c>
      <c r="G288">
        <v>-95.452731222476061</v>
      </c>
      <c r="H288">
        <v>-95.411844475223134</v>
      </c>
      <c r="I288">
        <v>-95.419178135240273</v>
      </c>
      <c r="J288">
        <v>-95.488375265970532</v>
      </c>
      <c r="K288">
        <v>-95.392052660548728</v>
      </c>
      <c r="L288">
        <v>-95.393514386650551</v>
      </c>
      <c r="M288">
        <v>-95.393882408576928</v>
      </c>
      <c r="N288">
        <v>-95.402063954237519</v>
      </c>
      <c r="O288">
        <v>-95.394212416196893</v>
      </c>
      <c r="P288">
        <v>-95.39242521810543</v>
      </c>
      <c r="Q288">
        <v>-95.393514386650466</v>
      </c>
      <c r="R288">
        <v>-95.393514386650509</v>
      </c>
    </row>
    <row r="289" spans="1:18" x14ac:dyDescent="0.25">
      <c r="A289" s="1">
        <v>286</v>
      </c>
      <c r="B289" s="5">
        <v>-95.419783459565295</v>
      </c>
      <c r="C289">
        <v>-95.450584803345123</v>
      </c>
      <c r="D289" s="5">
        <v>-95.406703951747104</v>
      </c>
      <c r="E289">
        <v>-95.413304949740123</v>
      </c>
      <c r="F289">
        <v>-95.370194921725698</v>
      </c>
      <c r="G289">
        <v>-95.452605965218311</v>
      </c>
      <c r="H289">
        <v>-95.412162656714145</v>
      </c>
      <c r="I289">
        <v>-95.419058737004022</v>
      </c>
      <c r="J289">
        <v>-95.487888734393294</v>
      </c>
      <c r="K289">
        <v>-95.392060660132671</v>
      </c>
      <c r="L289">
        <v>-95.393514386650551</v>
      </c>
      <c r="M289">
        <v>-95.393876837853483</v>
      </c>
      <c r="N289">
        <v>-95.40202418732126</v>
      </c>
      <c r="O289">
        <v>-95.39421053296337</v>
      </c>
      <c r="P289">
        <v>-95.39243059053473</v>
      </c>
      <c r="Q289">
        <v>-95.393514386650466</v>
      </c>
      <c r="R289">
        <v>-95.393514386650509</v>
      </c>
    </row>
    <row r="290" spans="1:18" x14ac:dyDescent="0.25">
      <c r="A290" s="1">
        <v>287</v>
      </c>
      <c r="B290" s="5">
        <v>-95.419087761562906</v>
      </c>
      <c r="C290">
        <v>-95.450317094038056</v>
      </c>
      <c r="D290" s="5">
        <v>-95.406567780118493</v>
      </c>
      <c r="E290">
        <v>-95.413261984791419</v>
      </c>
      <c r="F290">
        <v>-95.370076282368686</v>
      </c>
      <c r="G290">
        <v>-95.452480708117605</v>
      </c>
      <c r="H290">
        <v>-95.412480611250771</v>
      </c>
      <c r="I290">
        <v>-95.418939339066583</v>
      </c>
      <c r="J290">
        <v>-95.487402202816057</v>
      </c>
      <c r="K290">
        <v>-95.392068633235453</v>
      </c>
      <c r="L290">
        <v>-95.393514386650551</v>
      </c>
      <c r="M290">
        <v>-95.39387126713072</v>
      </c>
      <c r="N290">
        <v>-95.401984420418898</v>
      </c>
      <c r="O290">
        <v>-95.394208649729919</v>
      </c>
      <c r="P290">
        <v>-95.392435959926772</v>
      </c>
      <c r="Q290">
        <v>-95.393514386650466</v>
      </c>
      <c r="R290">
        <v>-95.393514386650509</v>
      </c>
    </row>
    <row r="291" spans="1:18" x14ac:dyDescent="0.25">
      <c r="A291" s="1">
        <v>288</v>
      </c>
      <c r="B291" s="5">
        <v>-95.418392113128306</v>
      </c>
      <c r="C291">
        <v>-95.450049394393304</v>
      </c>
      <c r="D291" s="5">
        <v>-95.406431604407302</v>
      </c>
      <c r="E291">
        <v>-95.413219019861202</v>
      </c>
      <c r="F291">
        <v>-95.369957643202724</v>
      </c>
      <c r="G291">
        <v>-95.452355451173958</v>
      </c>
      <c r="H291">
        <v>-95.412798339075749</v>
      </c>
      <c r="I291">
        <v>-95.418819941427927</v>
      </c>
      <c r="J291">
        <v>-95.486915671238805</v>
      </c>
      <c r="K291">
        <v>-95.392076579928442</v>
      </c>
      <c r="L291">
        <v>-95.393514386650551</v>
      </c>
      <c r="M291">
        <v>-95.393865696408582</v>
      </c>
      <c r="N291">
        <v>-95.401944653530421</v>
      </c>
      <c r="O291">
        <v>-95.394206766496524</v>
      </c>
      <c r="P291">
        <v>-95.392441326284143</v>
      </c>
      <c r="Q291">
        <v>-95.393514386650466</v>
      </c>
      <c r="R291">
        <v>-95.393514386650509</v>
      </c>
    </row>
    <row r="292" spans="1:18" x14ac:dyDescent="0.25">
      <c r="A292" s="1">
        <v>289</v>
      </c>
      <c r="B292" s="5">
        <v>-95.417696514317598</v>
      </c>
      <c r="C292">
        <v>-95.449781704410384</v>
      </c>
      <c r="D292" s="5">
        <v>-95.406295424609198</v>
      </c>
      <c r="E292">
        <v>-95.413176054949474</v>
      </c>
      <c r="F292">
        <v>-95.369839004227842</v>
      </c>
      <c r="G292">
        <v>-95.452230194387354</v>
      </c>
      <c r="H292">
        <v>-95.413115840431502</v>
      </c>
      <c r="I292">
        <v>-95.418700544088097</v>
      </c>
      <c r="J292">
        <v>-95.486429139661567</v>
      </c>
      <c r="K292">
        <v>-95.392084500282351</v>
      </c>
      <c r="L292">
        <v>-95.393514386650551</v>
      </c>
      <c r="M292">
        <v>-95.393860125687112</v>
      </c>
      <c r="N292">
        <v>-95.401904886655828</v>
      </c>
      <c r="O292">
        <v>-95.394204883263214</v>
      </c>
      <c r="P292">
        <v>-95.392446689609429</v>
      </c>
      <c r="Q292">
        <v>-95.393514386650466</v>
      </c>
      <c r="R292">
        <v>-95.393514386650509</v>
      </c>
    </row>
    <row r="293" spans="1:18" x14ac:dyDescent="0.25">
      <c r="A293" s="1">
        <v>290</v>
      </c>
      <c r="B293" s="5">
        <v>-95.417000965186602</v>
      </c>
      <c r="C293">
        <v>-95.449514024088728</v>
      </c>
      <c r="D293" s="5">
        <v>-95.406159240719504</v>
      </c>
      <c r="E293">
        <v>-95.41313309005622</v>
      </c>
      <c r="F293">
        <v>-95.369720365444039</v>
      </c>
      <c r="G293">
        <v>-95.452104937757809</v>
      </c>
      <c r="H293">
        <v>-95.413433115560025</v>
      </c>
      <c r="I293">
        <v>-95.418581147047064</v>
      </c>
      <c r="J293">
        <v>-95.485942608084315</v>
      </c>
      <c r="K293">
        <v>-95.392092394369229</v>
      </c>
      <c r="L293">
        <v>-95.393514386650551</v>
      </c>
      <c r="M293">
        <v>-95.393854554966282</v>
      </c>
      <c r="N293">
        <v>-95.401865119795133</v>
      </c>
      <c r="O293">
        <v>-95.394203000029989</v>
      </c>
      <c r="P293">
        <v>-95.392452049905202</v>
      </c>
      <c r="Q293">
        <v>-95.393514386650466</v>
      </c>
      <c r="R293">
        <v>-95.393514386650509</v>
      </c>
    </row>
    <row r="294" spans="1:18" x14ac:dyDescent="0.25">
      <c r="A294" s="1">
        <v>291</v>
      </c>
      <c r="B294" s="5">
        <v>-95.4163054657907</v>
      </c>
      <c r="C294">
        <v>-95.449246353427881</v>
      </c>
      <c r="D294" s="5">
        <v>-95.406023052733701</v>
      </c>
      <c r="E294">
        <v>-95.413090125181455</v>
      </c>
      <c r="F294">
        <v>-95.3696017268513</v>
      </c>
      <c r="G294">
        <v>-95.451979681285295</v>
      </c>
      <c r="H294">
        <v>-95.413750164703075</v>
      </c>
      <c r="I294">
        <v>-95.418461750304829</v>
      </c>
      <c r="J294">
        <v>-95.485456076507077</v>
      </c>
      <c r="K294">
        <v>-95.392100262258452</v>
      </c>
      <c r="L294">
        <v>-95.393514386650551</v>
      </c>
      <c r="M294">
        <v>-95.393848984246105</v>
      </c>
      <c r="N294">
        <v>-95.401825352948293</v>
      </c>
      <c r="O294">
        <v>-95.394201116796822</v>
      </c>
      <c r="P294">
        <v>-95.392457407174007</v>
      </c>
      <c r="Q294">
        <v>-95.393514386650466</v>
      </c>
      <c r="R294">
        <v>-95.393514386650509</v>
      </c>
    </row>
    <row r="295" spans="1:18" x14ac:dyDescent="0.25">
      <c r="A295" s="1">
        <v>292</v>
      </c>
      <c r="B295" s="5">
        <v>-95.415610016185198</v>
      </c>
      <c r="C295">
        <v>-95.448978692427247</v>
      </c>
      <c r="D295" s="5">
        <v>-95.4058868606473</v>
      </c>
      <c r="E295">
        <v>-95.413047160325149</v>
      </c>
      <c r="F295">
        <v>-95.369483088449641</v>
      </c>
      <c r="G295">
        <v>-95.451854424969838</v>
      </c>
      <c r="H295">
        <v>-95.414066988101936</v>
      </c>
      <c r="I295">
        <v>-95.418342353861391</v>
      </c>
      <c r="J295">
        <v>-95.484969544929825</v>
      </c>
      <c r="K295">
        <v>-95.392108104020764</v>
      </c>
      <c r="L295">
        <v>-95.393514386650551</v>
      </c>
      <c r="M295">
        <v>-95.393843413526582</v>
      </c>
      <c r="N295">
        <v>-95.401785586115366</v>
      </c>
      <c r="O295">
        <v>-95.394199233563754</v>
      </c>
      <c r="P295">
        <v>-95.392462761418415</v>
      </c>
      <c r="Q295">
        <v>-95.393514386650466</v>
      </c>
      <c r="R295">
        <v>-95.393514386650509</v>
      </c>
    </row>
    <row r="296" spans="1:18" x14ac:dyDescent="0.25">
      <c r="A296" s="1">
        <v>293</v>
      </c>
      <c r="B296" s="5">
        <v>-95.414914616424795</v>
      </c>
      <c r="C296">
        <v>-95.448711041086327</v>
      </c>
      <c r="D296" s="5">
        <v>-95.405750664455695</v>
      </c>
      <c r="E296">
        <v>-95.41300419548736</v>
      </c>
      <c r="F296">
        <v>-95.369364450239047</v>
      </c>
      <c r="G296">
        <v>-95.45172916881144</v>
      </c>
      <c r="H296">
        <v>-95.414383585997697</v>
      </c>
      <c r="I296">
        <v>-95.418222957716765</v>
      </c>
      <c r="J296">
        <v>-95.484483013352587</v>
      </c>
      <c r="K296">
        <v>-95.392115919726905</v>
      </c>
      <c r="L296">
        <v>-95.393514386650551</v>
      </c>
      <c r="M296">
        <v>-95.393837842807699</v>
      </c>
      <c r="N296">
        <v>-95.401745819296309</v>
      </c>
      <c r="O296">
        <v>-95.394197350330728</v>
      </c>
      <c r="P296">
        <v>-95.392468112640984</v>
      </c>
      <c r="Q296">
        <v>-95.393514386650466</v>
      </c>
      <c r="R296">
        <v>-95.393514386650509</v>
      </c>
    </row>
    <row r="297" spans="1:18" x14ac:dyDescent="0.25">
      <c r="A297" s="1">
        <v>294</v>
      </c>
      <c r="B297" s="5">
        <v>-95.414219266564203</v>
      </c>
      <c r="C297">
        <v>-95.448443399404638</v>
      </c>
      <c r="D297" s="5">
        <v>-95.405614464154297</v>
      </c>
      <c r="E297">
        <v>-95.412961230668031</v>
      </c>
      <c r="F297">
        <v>-95.369245812219489</v>
      </c>
      <c r="G297">
        <v>-95.451603912810086</v>
      </c>
      <c r="H297">
        <v>-95.414699958631005</v>
      </c>
      <c r="I297">
        <v>-95.418103561870922</v>
      </c>
      <c r="J297">
        <v>-95.48399648177535</v>
      </c>
      <c r="K297">
        <v>-95.392123709446921</v>
      </c>
      <c r="L297">
        <v>-95.393514386650551</v>
      </c>
      <c r="M297">
        <v>-95.393832272089483</v>
      </c>
      <c r="N297">
        <v>-95.401706052491122</v>
      </c>
      <c r="O297">
        <v>-95.394195467097802</v>
      </c>
      <c r="P297">
        <v>-95.392473460844286</v>
      </c>
      <c r="Q297">
        <v>-95.393514386650466</v>
      </c>
      <c r="R297">
        <v>-95.393514386650509</v>
      </c>
    </row>
    <row r="298" spans="1:18" x14ac:dyDescent="0.25">
      <c r="A298" s="1">
        <v>295</v>
      </c>
      <c r="B298" s="5">
        <v>-95.413523966657493</v>
      </c>
      <c r="C298">
        <v>-95.448175767381599</v>
      </c>
      <c r="D298" s="5">
        <v>-95.405478259738501</v>
      </c>
      <c r="E298">
        <v>-95.412918265867191</v>
      </c>
      <c r="F298">
        <v>-95.369127174391039</v>
      </c>
      <c r="G298">
        <v>-95.451478656965776</v>
      </c>
      <c r="H298">
        <v>-95.415016106242163</v>
      </c>
      <c r="I298">
        <v>-95.41798416632389</v>
      </c>
      <c r="J298">
        <v>-95.483509950198112</v>
      </c>
      <c r="K298">
        <v>-95.392131473250259</v>
      </c>
      <c r="L298">
        <v>-95.393514386650551</v>
      </c>
      <c r="M298">
        <v>-95.393826701371921</v>
      </c>
      <c r="N298">
        <v>-95.401666285699832</v>
      </c>
      <c r="O298">
        <v>-95.394193583864947</v>
      </c>
      <c r="P298">
        <v>-95.392478806030852</v>
      </c>
      <c r="Q298">
        <v>-95.393514386650466</v>
      </c>
      <c r="R298">
        <v>-95.393514386650509</v>
      </c>
    </row>
    <row r="299" spans="1:18" x14ac:dyDescent="0.25">
      <c r="A299" s="1">
        <v>296</v>
      </c>
      <c r="B299" s="5">
        <v>-95.412828716758796</v>
      </c>
      <c r="C299">
        <v>-95.447908145016712</v>
      </c>
      <c r="D299" s="5">
        <v>-95.405342051203903</v>
      </c>
      <c r="E299">
        <v>-95.412875301084838</v>
      </c>
      <c r="F299">
        <v>-95.36900853675364</v>
      </c>
      <c r="G299">
        <v>-95.45135340127851</v>
      </c>
      <c r="H299">
        <v>-95.415332029071195</v>
      </c>
      <c r="I299">
        <v>-95.417864771075642</v>
      </c>
      <c r="J299">
        <v>-95.483023418620874</v>
      </c>
      <c r="K299">
        <v>-95.392139211205674</v>
      </c>
      <c r="L299">
        <v>-95.393514386650551</v>
      </c>
      <c r="M299">
        <v>-95.393821130654985</v>
      </c>
      <c r="N299">
        <v>-95.401626518922441</v>
      </c>
      <c r="O299">
        <v>-95.394191700632163</v>
      </c>
      <c r="P299">
        <v>-95.392484148203266</v>
      </c>
      <c r="Q299">
        <v>-95.393514386650466</v>
      </c>
      <c r="R299">
        <v>-95.393514386650509</v>
      </c>
    </row>
    <row r="300" spans="1:18" x14ac:dyDescent="0.25">
      <c r="A300" s="1">
        <v>297</v>
      </c>
      <c r="B300" s="5">
        <v>-95.412133516921699</v>
      </c>
      <c r="C300">
        <v>-95.447640532309478</v>
      </c>
      <c r="D300" s="5">
        <v>-95.405205838545697</v>
      </c>
      <c r="E300">
        <v>-95.412832336320946</v>
      </c>
      <c r="F300">
        <v>-95.368889899307291</v>
      </c>
      <c r="G300">
        <v>-95.451228145748289</v>
      </c>
      <c r="H300">
        <v>-95.415647727357722</v>
      </c>
      <c r="I300">
        <v>-95.417745376126192</v>
      </c>
      <c r="J300">
        <v>-95.482536887043622</v>
      </c>
      <c r="K300">
        <v>-95.392146923383279</v>
      </c>
      <c r="L300">
        <v>-95.393514386650551</v>
      </c>
      <c r="M300">
        <v>-95.393815559938716</v>
      </c>
      <c r="N300">
        <v>-95.40158675215892</v>
      </c>
      <c r="O300">
        <v>-95.39418981739945</v>
      </c>
      <c r="P300">
        <v>-95.392489487364045</v>
      </c>
      <c r="Q300">
        <v>-95.393514386650466</v>
      </c>
      <c r="R300">
        <v>-95.393514386650509</v>
      </c>
    </row>
    <row r="301" spans="1:18" x14ac:dyDescent="0.25">
      <c r="A301" s="1">
        <v>298</v>
      </c>
      <c r="B301" s="5">
        <v>-95.411438367199494</v>
      </c>
      <c r="C301">
        <v>-95.44737292925933</v>
      </c>
      <c r="D301" s="5">
        <v>-95.405069621759395</v>
      </c>
      <c r="E301">
        <v>-95.412789371575542</v>
      </c>
      <c r="F301">
        <v>-95.368771262052022</v>
      </c>
      <c r="G301">
        <v>-95.451102890375125</v>
      </c>
      <c r="H301">
        <v>-95.415963201341071</v>
      </c>
      <c r="I301">
        <v>-95.417625981475553</v>
      </c>
      <c r="J301">
        <v>-95.482050355466384</v>
      </c>
      <c r="K301">
        <v>-95.392154609852525</v>
      </c>
      <c r="L301">
        <v>-95.393514386650551</v>
      </c>
      <c r="M301">
        <v>-95.393809989223101</v>
      </c>
      <c r="N301">
        <v>-95.401546985409297</v>
      </c>
      <c r="O301">
        <v>-95.394187934166823</v>
      </c>
      <c r="P301">
        <v>-95.392494823515733</v>
      </c>
      <c r="Q301">
        <v>-95.393514386650466</v>
      </c>
      <c r="R301">
        <v>-95.393514386650509</v>
      </c>
    </row>
    <row r="302" spans="1:18" x14ac:dyDescent="0.25">
      <c r="A302" s="1">
        <v>299</v>
      </c>
      <c r="B302" s="5">
        <v>-95.410743267645302</v>
      </c>
      <c r="C302">
        <v>-95.447105335865771</v>
      </c>
      <c r="D302" s="5">
        <v>-95.404933400840505</v>
      </c>
      <c r="E302">
        <v>-95.412746406848626</v>
      </c>
      <c r="F302">
        <v>-95.368652624987817</v>
      </c>
      <c r="G302">
        <v>-95.450977635159006</v>
      </c>
      <c r="H302">
        <v>-95.416278451260183</v>
      </c>
      <c r="I302">
        <v>-95.417506587123697</v>
      </c>
      <c r="J302">
        <v>-95.481563823889132</v>
      </c>
      <c r="K302">
        <v>-95.392162270680856</v>
      </c>
      <c r="L302">
        <v>-95.393514386650551</v>
      </c>
      <c r="M302">
        <v>-95.393804418508125</v>
      </c>
      <c r="N302">
        <v>-95.401507218673558</v>
      </c>
      <c r="O302">
        <v>-95.394186050934252</v>
      </c>
      <c r="P302">
        <v>-95.392500156660915</v>
      </c>
      <c r="Q302">
        <v>-95.393514386650466</v>
      </c>
      <c r="R302">
        <v>-95.393514386650509</v>
      </c>
    </row>
    <row r="303" spans="1:18" x14ac:dyDescent="0.25">
      <c r="A303" s="1">
        <v>300</v>
      </c>
      <c r="B303" s="5">
        <v>-95.4100482183118</v>
      </c>
      <c r="C303">
        <v>-95.44683775212826</v>
      </c>
      <c r="D303" s="5">
        <v>-95.404797175784196</v>
      </c>
      <c r="E303">
        <v>-95.412703442140213</v>
      </c>
      <c r="F303">
        <v>-95.368533988114677</v>
      </c>
      <c r="G303">
        <v>-95.450852380099931</v>
      </c>
      <c r="H303">
        <v>-95.416593477353715</v>
      </c>
      <c r="I303">
        <v>-95.41738719307061</v>
      </c>
      <c r="J303">
        <v>-95.481077292311895</v>
      </c>
      <c r="K303">
        <v>-95.392169905937735</v>
      </c>
      <c r="L303">
        <v>-95.393514386650551</v>
      </c>
      <c r="M303">
        <v>-95.393798847793803</v>
      </c>
      <c r="N303">
        <v>-95.401467451951689</v>
      </c>
      <c r="O303">
        <v>-95.394184167701766</v>
      </c>
      <c r="P303">
        <v>-95.392505486802094</v>
      </c>
      <c r="Q303">
        <v>-95.393514386650466</v>
      </c>
      <c r="R303">
        <v>-95.393514386650509</v>
      </c>
    </row>
    <row r="304" spans="1:18" x14ac:dyDescent="0.25">
      <c r="A304" s="1">
        <v>301</v>
      </c>
      <c r="B304" s="5">
        <v>-95.409353219251599</v>
      </c>
      <c r="C304">
        <v>-95.446570178046315</v>
      </c>
      <c r="D304" s="5">
        <v>-95.404660946586105</v>
      </c>
      <c r="E304">
        <v>-95.412660477450245</v>
      </c>
      <c r="F304">
        <v>-95.368415351432617</v>
      </c>
      <c r="G304">
        <v>-95.450727125197915</v>
      </c>
      <c r="H304">
        <v>-95.416908279859925</v>
      </c>
      <c r="I304">
        <v>-95.417267799316335</v>
      </c>
      <c r="J304">
        <v>-95.480590760734657</v>
      </c>
      <c r="K304">
        <v>-95.392177515691316</v>
      </c>
      <c r="L304">
        <v>-95.393514386650551</v>
      </c>
      <c r="M304">
        <v>-95.393793277080135</v>
      </c>
      <c r="N304">
        <v>-95.401427685243718</v>
      </c>
      <c r="O304">
        <v>-95.394182284469352</v>
      </c>
      <c r="P304">
        <v>-95.392510813941811</v>
      </c>
      <c r="Q304">
        <v>-95.393514386650466</v>
      </c>
      <c r="R304">
        <v>-95.393514386650509</v>
      </c>
    </row>
    <row r="305" spans="1:18" x14ac:dyDescent="0.25">
      <c r="A305" s="1">
        <v>302</v>
      </c>
      <c r="B305" s="5">
        <v>-95.408658270516796</v>
      </c>
      <c r="C305">
        <v>-95.446302613619366</v>
      </c>
      <c r="D305" s="5">
        <v>-95.4045247132414</v>
      </c>
      <c r="E305">
        <v>-95.41261751277878</v>
      </c>
      <c r="F305">
        <v>-95.368296714941593</v>
      </c>
      <c r="G305">
        <v>-95.450601870452928</v>
      </c>
      <c r="H305">
        <v>-95.417222859016775</v>
      </c>
      <c r="I305">
        <v>-95.417148405860857</v>
      </c>
      <c r="J305">
        <v>-95.480104229157419</v>
      </c>
      <c r="K305">
        <v>-95.392185100009712</v>
      </c>
      <c r="L305">
        <v>-95.393514386650551</v>
      </c>
      <c r="M305">
        <v>-95.393787706367121</v>
      </c>
      <c r="N305">
        <v>-95.401387918549617</v>
      </c>
      <c r="O305">
        <v>-95.394180401237023</v>
      </c>
      <c r="P305">
        <v>-95.392516138082613</v>
      </c>
      <c r="Q305">
        <v>-95.393514386650466</v>
      </c>
      <c r="R305">
        <v>-95.393514386650509</v>
      </c>
    </row>
    <row r="306" spans="1:18" x14ac:dyDescent="0.25">
      <c r="A306" s="1">
        <v>303</v>
      </c>
      <c r="B306" s="5">
        <v>-95.407963372159202</v>
      </c>
      <c r="C306">
        <v>-95.446035058846917</v>
      </c>
      <c r="D306" s="5">
        <v>-95.404388475745506</v>
      </c>
      <c r="E306">
        <v>-95.412574548125789</v>
      </c>
      <c r="F306">
        <v>-95.368178078641648</v>
      </c>
      <c r="G306">
        <v>-95.450476615864972</v>
      </c>
      <c r="H306">
        <v>-95.41753721506187</v>
      </c>
      <c r="I306">
        <v>-95.417029012704162</v>
      </c>
      <c r="J306">
        <v>-95.479617697580167</v>
      </c>
      <c r="K306">
        <v>-95.392192658961122</v>
      </c>
      <c r="L306">
        <v>-95.393514386650551</v>
      </c>
      <c r="M306">
        <v>-95.393782135654746</v>
      </c>
      <c r="N306">
        <v>-95.401348151869399</v>
      </c>
      <c r="O306">
        <v>-95.39417851800475</v>
      </c>
      <c r="P306">
        <v>-95.392521459227027</v>
      </c>
      <c r="Q306">
        <v>-95.393514386650466</v>
      </c>
      <c r="R306">
        <v>-95.393514386650509</v>
      </c>
    </row>
    <row r="307" spans="1:18" x14ac:dyDescent="0.25">
      <c r="A307" s="1">
        <v>304</v>
      </c>
      <c r="B307" s="5">
        <v>-95.407268524230602</v>
      </c>
      <c r="C307">
        <v>-95.445767513728441</v>
      </c>
      <c r="D307" s="5">
        <v>-95.404252234093804</v>
      </c>
      <c r="E307">
        <v>-95.412531583491287</v>
      </c>
      <c r="F307">
        <v>-95.368059442532768</v>
      </c>
      <c r="G307">
        <v>-95.450351361434087</v>
      </c>
      <c r="H307">
        <v>-95.417851348232503</v>
      </c>
      <c r="I307">
        <v>-95.416909619846237</v>
      </c>
      <c r="J307">
        <v>-95.479131166002929</v>
      </c>
      <c r="K307">
        <v>-95.39220019261235</v>
      </c>
      <c r="L307">
        <v>-95.393514386650551</v>
      </c>
      <c r="M307">
        <v>-95.393776564943039</v>
      </c>
      <c r="N307">
        <v>-95.401308385203095</v>
      </c>
      <c r="O307">
        <v>-95.394176634772563</v>
      </c>
      <c r="P307">
        <v>-95.392526777377569</v>
      </c>
      <c r="Q307">
        <v>-95.393514386650466</v>
      </c>
      <c r="R307">
        <v>-95.393514386650509</v>
      </c>
    </row>
    <row r="308" spans="1:18" x14ac:dyDescent="0.25">
      <c r="A308" s="1">
        <v>305</v>
      </c>
      <c r="B308" s="5">
        <v>-95.406573726782199</v>
      </c>
      <c r="C308">
        <v>-95.445499978263427</v>
      </c>
      <c r="D308" s="5">
        <v>-95.404115988281802</v>
      </c>
      <c r="E308">
        <v>-95.412488618875258</v>
      </c>
      <c r="F308">
        <v>-95.367940806614953</v>
      </c>
      <c r="G308">
        <v>-95.450226107160262</v>
      </c>
      <c r="H308">
        <v>-95.418165258765598</v>
      </c>
      <c r="I308">
        <v>-95.416790227287109</v>
      </c>
      <c r="J308">
        <v>-95.478644634425677</v>
      </c>
      <c r="K308">
        <v>-95.39220770103158</v>
      </c>
      <c r="L308">
        <v>-95.393514386650551</v>
      </c>
      <c r="M308">
        <v>-95.393770994231971</v>
      </c>
      <c r="N308">
        <v>-95.401268618550645</v>
      </c>
      <c r="O308">
        <v>-95.394174751540433</v>
      </c>
      <c r="P308">
        <v>-95.392532092536783</v>
      </c>
      <c r="Q308">
        <v>-95.393514386650466</v>
      </c>
      <c r="R308">
        <v>-95.393514386650509</v>
      </c>
    </row>
    <row r="309" spans="1:18" x14ac:dyDescent="0.25">
      <c r="A309" s="1">
        <v>306</v>
      </c>
      <c r="B309" s="5">
        <v>-95.405878979865093</v>
      </c>
      <c r="C309">
        <v>-95.445232452451336</v>
      </c>
      <c r="D309" s="5">
        <v>-95.403979738304599</v>
      </c>
      <c r="E309">
        <v>-95.412445654277718</v>
      </c>
      <c r="F309">
        <v>-95.367822170888189</v>
      </c>
      <c r="G309">
        <v>-95.450100853043452</v>
      </c>
      <c r="H309">
        <v>-95.41847894689775</v>
      </c>
      <c r="I309">
        <v>-95.416670835026778</v>
      </c>
      <c r="J309">
        <v>-95.47815810284844</v>
      </c>
      <c r="K309">
        <v>-95.392215184285632</v>
      </c>
      <c r="L309">
        <v>-95.393514386650551</v>
      </c>
      <c r="M309">
        <v>-95.393765423521543</v>
      </c>
      <c r="N309">
        <v>-95.401228851912094</v>
      </c>
      <c r="O309">
        <v>-95.394172868308388</v>
      </c>
      <c r="P309">
        <v>-95.392537404707198</v>
      </c>
      <c r="Q309">
        <v>-95.393514386650466</v>
      </c>
      <c r="R309">
        <v>-95.393514386650509</v>
      </c>
    </row>
    <row r="310" spans="1:18" x14ac:dyDescent="0.25">
      <c r="A310" s="1">
        <v>307</v>
      </c>
      <c r="B310" s="5">
        <v>-95.405184283529906</v>
      </c>
      <c r="C310">
        <v>-95.444964936291626</v>
      </c>
      <c r="D310" s="5">
        <v>-95.403843484157605</v>
      </c>
      <c r="E310">
        <v>-95.412402689698666</v>
      </c>
      <c r="F310">
        <v>-95.367703535352476</v>
      </c>
      <c r="G310">
        <v>-95.449975599083686</v>
      </c>
      <c r="H310">
        <v>-95.418792412865258</v>
      </c>
      <c r="I310">
        <v>-95.416551443065217</v>
      </c>
      <c r="J310">
        <v>-95.477671571271188</v>
      </c>
      <c r="K310">
        <v>-95.392222642441396</v>
      </c>
      <c r="L310">
        <v>-95.393514386650551</v>
      </c>
      <c r="M310">
        <v>-95.393759852811783</v>
      </c>
      <c r="N310">
        <v>-95.401189085287413</v>
      </c>
      <c r="O310">
        <v>-95.394170985076428</v>
      </c>
      <c r="P310">
        <v>-95.392542713891302</v>
      </c>
      <c r="Q310">
        <v>-95.393514386650466</v>
      </c>
      <c r="R310">
        <v>-95.393514386650509</v>
      </c>
    </row>
    <row r="311" spans="1:18" x14ac:dyDescent="0.25">
      <c r="A311" s="1">
        <v>308</v>
      </c>
      <c r="B311" s="5">
        <v>-95.404489637827197</v>
      </c>
      <c r="C311">
        <v>-95.444697429783815</v>
      </c>
      <c r="D311" s="5">
        <v>-95.4037072258363</v>
      </c>
      <c r="E311">
        <v>-95.412359725138074</v>
      </c>
      <c r="F311">
        <v>-95.367584900007841</v>
      </c>
      <c r="G311">
        <v>-95.449850345280979</v>
      </c>
      <c r="H311">
        <v>-95.419105656904023</v>
      </c>
      <c r="I311">
        <v>-95.416432051402438</v>
      </c>
      <c r="J311">
        <v>-95.47718503969395</v>
      </c>
      <c r="K311">
        <v>-95.39223007556572</v>
      </c>
      <c r="L311">
        <v>-95.393514386650551</v>
      </c>
      <c r="M311">
        <v>-95.393754282102677</v>
      </c>
      <c r="N311">
        <v>-95.40114931867663</v>
      </c>
      <c r="O311">
        <v>-95.394169101844525</v>
      </c>
      <c r="P311">
        <v>-95.392548020091652</v>
      </c>
      <c r="Q311">
        <v>-95.393514386650466</v>
      </c>
      <c r="R311">
        <v>-95.393514386650509</v>
      </c>
    </row>
    <row r="312" spans="1:18" x14ac:dyDescent="0.25">
      <c r="A312" s="1">
        <v>309</v>
      </c>
      <c r="B312" s="5">
        <v>-95.403795042807104</v>
      </c>
      <c r="C312">
        <v>-95.444429932927363</v>
      </c>
      <c r="D312" s="5">
        <v>-95.403570963335895</v>
      </c>
      <c r="E312">
        <v>-95.412316760595971</v>
      </c>
      <c r="F312">
        <v>-95.367466264854258</v>
      </c>
      <c r="G312">
        <v>-95.449725091635315</v>
      </c>
      <c r="H312">
        <v>-95.419418679249674</v>
      </c>
      <c r="I312">
        <v>-95.416312660038443</v>
      </c>
      <c r="J312">
        <v>-95.476698508116712</v>
      </c>
      <c r="K312">
        <v>-95.392237483724799</v>
      </c>
      <c r="L312">
        <v>-95.393514386650551</v>
      </c>
      <c r="M312">
        <v>-95.39374871139421</v>
      </c>
      <c r="N312">
        <v>-95.401109552079745</v>
      </c>
      <c r="O312">
        <v>-95.394167218612722</v>
      </c>
      <c r="P312">
        <v>-95.392553323310722</v>
      </c>
      <c r="Q312">
        <v>-95.393514386650466</v>
      </c>
      <c r="R312">
        <v>-95.393514386650509</v>
      </c>
    </row>
    <row r="313" spans="1:18" x14ac:dyDescent="0.25">
      <c r="A313" s="1">
        <v>310</v>
      </c>
      <c r="B313" s="5">
        <v>-95.403100498519706</v>
      </c>
      <c r="C313">
        <v>-95.444162445721744</v>
      </c>
      <c r="D313" s="5">
        <v>-95.403434696651701</v>
      </c>
      <c r="E313">
        <v>-95.41227379607237</v>
      </c>
      <c r="F313">
        <v>-95.367347629891754</v>
      </c>
      <c r="G313">
        <v>-95.449599838146682</v>
      </c>
      <c r="H313">
        <v>-95.419731480137443</v>
      </c>
      <c r="I313">
        <v>-95.416193268973231</v>
      </c>
      <c r="J313">
        <v>-95.476211976539474</v>
      </c>
      <c r="K313">
        <v>-95.392244866985521</v>
      </c>
      <c r="L313">
        <v>-95.393514386650551</v>
      </c>
      <c r="M313">
        <v>-95.393743140686396</v>
      </c>
      <c r="N313">
        <v>-95.40106978549673</v>
      </c>
      <c r="O313">
        <v>-95.394165335380961</v>
      </c>
      <c r="P313">
        <v>-95.392558623551054</v>
      </c>
      <c r="Q313">
        <v>-95.393514386650466</v>
      </c>
      <c r="R313">
        <v>-95.393514386650509</v>
      </c>
    </row>
    <row r="314" spans="1:18" x14ac:dyDescent="0.25">
      <c r="A314" s="1">
        <v>311</v>
      </c>
      <c r="B314" s="5">
        <v>-95.402406005014399</v>
      </c>
      <c r="C314">
        <v>-95.443894968166433</v>
      </c>
      <c r="D314" s="5">
        <v>-95.403298425778999</v>
      </c>
      <c r="E314">
        <v>-95.412230831567229</v>
      </c>
      <c r="F314">
        <v>-95.367228995120286</v>
      </c>
      <c r="G314">
        <v>-95.449474584815107</v>
      </c>
      <c r="H314">
        <v>-95.420044059802294</v>
      </c>
      <c r="I314">
        <v>-95.416073878206802</v>
      </c>
      <c r="J314">
        <v>-95.475725444962222</v>
      </c>
      <c r="K314">
        <v>-95.392252225413458</v>
      </c>
      <c r="L314">
        <v>-95.393514386650551</v>
      </c>
      <c r="M314">
        <v>-95.393737569979223</v>
      </c>
      <c r="N314">
        <v>-95.401030018927599</v>
      </c>
      <c r="O314">
        <v>-95.3941634521493</v>
      </c>
      <c r="P314">
        <v>-95.392563920815149</v>
      </c>
      <c r="Q314">
        <v>-95.393514386650466</v>
      </c>
      <c r="R314">
        <v>-95.393514386650509</v>
      </c>
    </row>
    <row r="315" spans="1:18" x14ac:dyDescent="0.25">
      <c r="A315" s="1">
        <v>312</v>
      </c>
      <c r="B315" s="5">
        <v>-95.401711562340793</v>
      </c>
      <c r="C315">
        <v>-95.443627500260916</v>
      </c>
      <c r="D315" s="5">
        <v>-95.4031621507133</v>
      </c>
      <c r="E315">
        <v>-95.412187867080576</v>
      </c>
      <c r="F315">
        <v>-95.367110360539883</v>
      </c>
      <c r="G315">
        <v>-95.449349331640548</v>
      </c>
      <c r="H315">
        <v>-95.420356418478804</v>
      </c>
      <c r="I315">
        <v>-95.415954487739143</v>
      </c>
      <c r="J315">
        <v>-95.475238913384985</v>
      </c>
      <c r="K315">
        <v>-95.392259559074802</v>
      </c>
      <c r="L315">
        <v>-95.393514386650551</v>
      </c>
      <c r="M315">
        <v>-95.393731999272717</v>
      </c>
      <c r="N315">
        <v>-95.400990252372353</v>
      </c>
      <c r="O315">
        <v>-95.394161568917696</v>
      </c>
      <c r="P315">
        <v>-95.39256921510551</v>
      </c>
      <c r="Q315">
        <v>-95.393514386650466</v>
      </c>
      <c r="R315">
        <v>-95.393514386650509</v>
      </c>
    </row>
    <row r="316" spans="1:18" x14ac:dyDescent="0.25">
      <c r="A316" s="1">
        <v>313</v>
      </c>
      <c r="B316" s="5">
        <v>-95.401017170547803</v>
      </c>
      <c r="C316">
        <v>-95.443360042004684</v>
      </c>
      <c r="D316" s="5">
        <v>-95.4030258714496</v>
      </c>
      <c r="E316">
        <v>-95.412144902612397</v>
      </c>
      <c r="F316">
        <v>-95.366991726150559</v>
      </c>
      <c r="G316">
        <v>-95.449224078623061</v>
      </c>
      <c r="H316">
        <v>-95.420668556401253</v>
      </c>
      <c r="I316">
        <v>-95.415835097570252</v>
      </c>
      <c r="J316">
        <v>-95.474752381807733</v>
      </c>
      <c r="K316">
        <v>-95.392266868035165</v>
      </c>
      <c r="L316">
        <v>-95.393514386650551</v>
      </c>
      <c r="M316">
        <v>-95.39372642856685</v>
      </c>
      <c r="N316">
        <v>-95.400950485830975</v>
      </c>
      <c r="O316">
        <v>-95.394159685686191</v>
      </c>
      <c r="P316">
        <v>-95.392574506424637</v>
      </c>
      <c r="Q316">
        <v>-95.393514386650466</v>
      </c>
      <c r="R316">
        <v>-95.393514386650509</v>
      </c>
    </row>
    <row r="317" spans="1:18" x14ac:dyDescent="0.25">
      <c r="A317" s="1">
        <v>314</v>
      </c>
      <c r="B317" s="5">
        <v>-95.400322829684299</v>
      </c>
      <c r="C317">
        <v>-95.443092593397182</v>
      </c>
      <c r="D317" s="5">
        <v>-95.402889587983395</v>
      </c>
      <c r="E317">
        <v>-95.412101938162706</v>
      </c>
      <c r="F317">
        <v>-95.366873091952272</v>
      </c>
      <c r="G317">
        <v>-95.449098825762604</v>
      </c>
      <c r="H317">
        <v>-95.420980473803581</v>
      </c>
      <c r="I317">
        <v>-95.415715707700144</v>
      </c>
      <c r="J317">
        <v>-95.474265850230495</v>
      </c>
      <c r="K317">
        <v>-95.39227415235942</v>
      </c>
      <c r="L317">
        <v>-95.393514386650551</v>
      </c>
      <c r="M317">
        <v>-95.393720857861638</v>
      </c>
      <c r="N317">
        <v>-95.400910719303511</v>
      </c>
      <c r="O317">
        <v>-95.394157802454743</v>
      </c>
      <c r="P317">
        <v>-95.392579794775045</v>
      </c>
      <c r="Q317">
        <v>-95.393514386650466</v>
      </c>
      <c r="R317">
        <v>-95.393514386650509</v>
      </c>
    </row>
    <row r="318" spans="1:18" x14ac:dyDescent="0.25">
      <c r="A318" s="1">
        <v>315</v>
      </c>
      <c r="B318" s="5">
        <v>-95.399628539798798</v>
      </c>
      <c r="C318">
        <v>-95.442825154437941</v>
      </c>
      <c r="D318" s="5">
        <v>-95.402753300309996</v>
      </c>
      <c r="E318">
        <v>-95.412058973731504</v>
      </c>
      <c r="F318">
        <v>-95.366754457945049</v>
      </c>
      <c r="G318">
        <v>-95.448973573059206</v>
      </c>
      <c r="H318">
        <v>-95.421292170919386</v>
      </c>
      <c r="I318">
        <v>-95.41559631812882</v>
      </c>
      <c r="J318">
        <v>-95.473779318653257</v>
      </c>
      <c r="K318">
        <v>-95.392281412113192</v>
      </c>
      <c r="L318">
        <v>-95.393514386650551</v>
      </c>
      <c r="M318">
        <v>-95.393715287157093</v>
      </c>
      <c r="N318">
        <v>-95.400870952789916</v>
      </c>
      <c r="O318">
        <v>-95.394155919223365</v>
      </c>
      <c r="P318">
        <v>-95.392585080159222</v>
      </c>
      <c r="Q318">
        <v>-95.393514386650466</v>
      </c>
      <c r="R318">
        <v>-95.393514386650509</v>
      </c>
    </row>
    <row r="319" spans="1:18" x14ac:dyDescent="0.25">
      <c r="A319" s="1">
        <v>316</v>
      </c>
      <c r="B319" s="5">
        <v>-95.3989343009397</v>
      </c>
      <c r="C319">
        <v>-95.442557725126349</v>
      </c>
      <c r="D319" s="5">
        <v>-95.402617008424599</v>
      </c>
      <c r="E319">
        <v>-95.412016009318776</v>
      </c>
      <c r="F319">
        <v>-95.366635824128878</v>
      </c>
      <c r="G319">
        <v>-95.448848320512823</v>
      </c>
      <c r="H319">
        <v>-95.421603647981996</v>
      </c>
      <c r="I319">
        <v>-95.415476928856265</v>
      </c>
      <c r="J319">
        <v>-95.473292787076019</v>
      </c>
      <c r="K319">
        <v>-95.392288647361369</v>
      </c>
      <c r="L319">
        <v>-95.393514386650551</v>
      </c>
      <c r="M319">
        <v>-95.393709716453174</v>
      </c>
      <c r="N319">
        <v>-95.400831186290219</v>
      </c>
      <c r="O319">
        <v>-95.394154035992059</v>
      </c>
      <c r="P319">
        <v>-95.392590362579654</v>
      </c>
      <c r="Q319">
        <v>-95.393514386650466</v>
      </c>
      <c r="R319">
        <v>-95.393514386650509</v>
      </c>
    </row>
    <row r="320" spans="1:18" x14ac:dyDescent="0.25">
      <c r="A320" s="1">
        <v>317</v>
      </c>
      <c r="B320" s="5">
        <v>-95.398240113154998</v>
      </c>
      <c r="C320">
        <v>-95.442290305461981</v>
      </c>
      <c r="D320" s="5">
        <v>-95.402480712322401</v>
      </c>
      <c r="E320">
        <v>-95.411973044924537</v>
      </c>
      <c r="F320">
        <v>-95.366517190503757</v>
      </c>
      <c r="G320">
        <v>-95.448723068123499</v>
      </c>
      <c r="H320">
        <v>-95.42191490522427</v>
      </c>
      <c r="I320">
        <v>-95.415357539882478</v>
      </c>
      <c r="J320">
        <v>-95.472806255498767</v>
      </c>
      <c r="K320">
        <v>-95.392295858168239</v>
      </c>
      <c r="L320">
        <v>-95.393514386650551</v>
      </c>
      <c r="M320">
        <v>-95.393704145749908</v>
      </c>
      <c r="N320">
        <v>-95.400791419804392</v>
      </c>
      <c r="O320">
        <v>-95.394152152760853</v>
      </c>
      <c r="P320">
        <v>-95.392595642038856</v>
      </c>
      <c r="Q320">
        <v>-95.393514386650466</v>
      </c>
      <c r="R320">
        <v>-95.393514386650509</v>
      </c>
    </row>
    <row r="321" spans="1:18" x14ac:dyDescent="0.25">
      <c r="A321" s="1">
        <v>318</v>
      </c>
      <c r="B321" s="5">
        <v>-95.397545976492296</v>
      </c>
      <c r="C321">
        <v>-95.442022895444239</v>
      </c>
      <c r="D321" s="5">
        <v>-95.402344411998797</v>
      </c>
      <c r="E321">
        <v>-95.411930080548785</v>
      </c>
      <c r="F321">
        <v>-95.366398557069715</v>
      </c>
      <c r="G321">
        <v>-95.448597815891205</v>
      </c>
      <c r="H321">
        <v>-95.422225942878896</v>
      </c>
      <c r="I321">
        <v>-95.415238151207475</v>
      </c>
      <c r="J321">
        <v>-95.47231972392153</v>
      </c>
      <c r="K321">
        <v>-95.392303044599444</v>
      </c>
      <c r="L321">
        <v>-95.393514386650551</v>
      </c>
      <c r="M321">
        <v>-95.39369857504731</v>
      </c>
      <c r="N321">
        <v>-95.400751653332435</v>
      </c>
      <c r="O321">
        <v>-95.394150269529703</v>
      </c>
      <c r="P321">
        <v>-95.392600918539301</v>
      </c>
      <c r="Q321">
        <v>-95.393514386650466</v>
      </c>
      <c r="R321">
        <v>-95.393514386650509</v>
      </c>
    </row>
    <row r="322" spans="1:18" x14ac:dyDescent="0.25">
      <c r="A322" s="1">
        <v>319</v>
      </c>
      <c r="B322" s="5">
        <v>-95.396851890999201</v>
      </c>
      <c r="C322">
        <v>-95.441755495072684</v>
      </c>
      <c r="D322" s="5">
        <v>-95.402208107448999</v>
      </c>
      <c r="E322">
        <v>-95.41188711619148</v>
      </c>
      <c r="F322">
        <v>-95.366279923826724</v>
      </c>
      <c r="G322">
        <v>-95.448472563815969</v>
      </c>
      <c r="H322">
        <v>-95.422536761178151</v>
      </c>
      <c r="I322">
        <v>-95.415118762831241</v>
      </c>
      <c r="J322">
        <v>-95.471833192344292</v>
      </c>
      <c r="K322">
        <v>-95.39231020671788</v>
      </c>
      <c r="L322">
        <v>-95.393514386650551</v>
      </c>
      <c r="M322">
        <v>-95.393693004345351</v>
      </c>
      <c r="N322">
        <v>-95.40071188687439</v>
      </c>
      <c r="O322">
        <v>-95.394148386298625</v>
      </c>
      <c r="P322">
        <v>-95.392606192083477</v>
      </c>
      <c r="Q322">
        <v>-95.393514386650466</v>
      </c>
      <c r="R322">
        <v>-95.393514386650509</v>
      </c>
    </row>
    <row r="323" spans="1:18" x14ac:dyDescent="0.25">
      <c r="A323" s="1">
        <v>320</v>
      </c>
      <c r="B323" s="5">
        <v>-95.396157856722994</v>
      </c>
      <c r="C323">
        <v>-95.441488104346718</v>
      </c>
      <c r="D323" s="5">
        <v>-95.402071798668203</v>
      </c>
      <c r="E323">
        <v>-95.411844151852677</v>
      </c>
      <c r="F323">
        <v>-95.36616129077477</v>
      </c>
      <c r="G323">
        <v>-95.448347311897749</v>
      </c>
      <c r="H323">
        <v>-95.422847360353984</v>
      </c>
      <c r="I323">
        <v>-95.414999374753762</v>
      </c>
      <c r="J323">
        <v>-95.47134666076704</v>
      </c>
      <c r="K323">
        <v>-95.392317344588548</v>
      </c>
      <c r="L323">
        <v>-95.393514386650551</v>
      </c>
      <c r="M323">
        <v>-95.393687433644047</v>
      </c>
      <c r="N323">
        <v>-95.400672120430215</v>
      </c>
      <c r="O323">
        <v>-95.394146503067617</v>
      </c>
      <c r="P323">
        <v>-95.392611462673855</v>
      </c>
      <c r="Q323">
        <v>-95.393514386650466</v>
      </c>
      <c r="R323">
        <v>-95.393514386650509</v>
      </c>
    </row>
    <row r="324" spans="1:18" x14ac:dyDescent="0.25">
      <c r="A324" s="1">
        <v>321</v>
      </c>
      <c r="B324" s="5">
        <v>-95.395463873710597</v>
      </c>
      <c r="C324">
        <v>-95.441220723265829</v>
      </c>
      <c r="D324" s="5">
        <v>-95.401935485651705</v>
      </c>
      <c r="E324">
        <v>-95.411801187532376</v>
      </c>
      <c r="F324">
        <v>-95.366042657913894</v>
      </c>
      <c r="G324">
        <v>-95.448222060136587</v>
      </c>
      <c r="H324">
        <v>-95.423157740638061</v>
      </c>
      <c r="I324">
        <v>-95.414879986975066</v>
      </c>
      <c r="J324">
        <v>-95.470860129189802</v>
      </c>
      <c r="K324">
        <v>-95.392324458275752</v>
      </c>
      <c r="L324">
        <v>-95.393514386650551</v>
      </c>
      <c r="M324">
        <v>-95.393681862943382</v>
      </c>
      <c r="N324">
        <v>-95.400632353999939</v>
      </c>
      <c r="O324">
        <v>-95.39414461983668</v>
      </c>
      <c r="P324">
        <v>-95.392616730312952</v>
      </c>
      <c r="Q324">
        <v>-95.393514386650466</v>
      </c>
      <c r="R324">
        <v>-95.393514386650509</v>
      </c>
    </row>
    <row r="325" spans="1:18" x14ac:dyDescent="0.25">
      <c r="A325" s="1">
        <v>322</v>
      </c>
      <c r="B325" s="5">
        <v>-95.394769942008693</v>
      </c>
      <c r="C325">
        <v>-95.440953351829535</v>
      </c>
      <c r="D325" s="5">
        <v>-95.401799168394703</v>
      </c>
      <c r="E325">
        <v>-95.411758223230535</v>
      </c>
      <c r="F325">
        <v>-95.36592402524407</v>
      </c>
      <c r="G325">
        <v>-95.448096808532455</v>
      </c>
      <c r="H325">
        <v>-95.423467902261677</v>
      </c>
      <c r="I325">
        <v>-95.414760599495125</v>
      </c>
      <c r="J325">
        <v>-95.47037359761255</v>
      </c>
      <c r="K325">
        <v>-95.392331547841763</v>
      </c>
      <c r="L325">
        <v>-95.393514386650551</v>
      </c>
      <c r="M325">
        <v>-95.393676292243384</v>
      </c>
      <c r="N325">
        <v>-95.400592587583546</v>
      </c>
      <c r="O325">
        <v>-95.394142736605829</v>
      </c>
      <c r="P325">
        <v>-95.392621995003196</v>
      </c>
      <c r="Q325">
        <v>-95.393514386650466</v>
      </c>
      <c r="R325">
        <v>-95.393514386650509</v>
      </c>
    </row>
    <row r="326" spans="1:18" x14ac:dyDescent="0.25">
      <c r="A326" s="1">
        <v>323</v>
      </c>
      <c r="B326" s="5">
        <v>-95.394076061663796</v>
      </c>
      <c r="C326">
        <v>-95.440685990037295</v>
      </c>
      <c r="D326" s="5">
        <v>-95.401662846892506</v>
      </c>
      <c r="E326">
        <v>-95.411715258947169</v>
      </c>
      <c r="F326">
        <v>-95.365805392765296</v>
      </c>
      <c r="G326">
        <v>-95.447971557085381</v>
      </c>
      <c r="H326">
        <v>-95.423777845455803</v>
      </c>
      <c r="I326">
        <v>-95.414641212313938</v>
      </c>
      <c r="J326">
        <v>-95.469887066035312</v>
      </c>
      <c r="K326">
        <v>-95.392338613351583</v>
      </c>
      <c r="L326">
        <v>-95.393514386650551</v>
      </c>
      <c r="M326">
        <v>-95.393670721544026</v>
      </c>
      <c r="N326">
        <v>-95.400552821181023</v>
      </c>
      <c r="O326">
        <v>-95.394140853375049</v>
      </c>
      <c r="P326">
        <v>-95.392627256747119</v>
      </c>
      <c r="Q326">
        <v>-95.393514386650466</v>
      </c>
      <c r="R326">
        <v>-95.393514386650509</v>
      </c>
    </row>
    <row r="327" spans="1:18" x14ac:dyDescent="0.25">
      <c r="A327" s="1">
        <v>324</v>
      </c>
      <c r="B327" s="5">
        <v>-95.393382232722104</v>
      </c>
      <c r="C327">
        <v>-95.440418637888556</v>
      </c>
      <c r="D327" s="5">
        <v>-95.401526521140198</v>
      </c>
      <c r="E327">
        <v>-95.411672294682305</v>
      </c>
      <c r="F327">
        <v>-95.365686760477558</v>
      </c>
      <c r="G327">
        <v>-95.447846305795323</v>
      </c>
      <c r="H327">
        <v>-95.424087570451107</v>
      </c>
      <c r="I327">
        <v>-95.414521825431549</v>
      </c>
      <c r="J327">
        <v>-95.469400534458075</v>
      </c>
      <c r="K327">
        <v>-95.392345654867555</v>
      </c>
      <c r="L327">
        <v>-95.393514386650551</v>
      </c>
      <c r="M327">
        <v>-95.393665150845322</v>
      </c>
      <c r="N327">
        <v>-95.400513054792384</v>
      </c>
      <c r="O327">
        <v>-95.394138970144354</v>
      </c>
      <c r="P327">
        <v>-95.392632515547149</v>
      </c>
      <c r="Q327">
        <v>-95.393514386650466</v>
      </c>
      <c r="R327">
        <v>-95.393514386650509</v>
      </c>
    </row>
    <row r="328" spans="1:18" x14ac:dyDescent="0.25">
      <c r="A328" s="1">
        <v>325</v>
      </c>
      <c r="B328" s="5">
        <v>-95.392688455229404</v>
      </c>
      <c r="C328">
        <v>-95.440151295382847</v>
      </c>
      <c r="D328" s="5">
        <v>-95.401390191133004</v>
      </c>
      <c r="E328">
        <v>-95.411629330435915</v>
      </c>
      <c r="F328">
        <v>-95.365568128380886</v>
      </c>
      <c r="G328">
        <v>-95.447721054662324</v>
      </c>
      <c r="H328">
        <v>-95.424397077477948</v>
      </c>
      <c r="I328">
        <v>-95.414402438847901</v>
      </c>
      <c r="J328">
        <v>-95.468914002880837</v>
      </c>
      <c r="K328">
        <v>-95.39235267245266</v>
      </c>
      <c r="L328">
        <v>-95.393514386650551</v>
      </c>
      <c r="M328">
        <v>-95.393659580147272</v>
      </c>
      <c r="N328">
        <v>-95.400473288417629</v>
      </c>
      <c r="O328">
        <v>-95.394137086913716</v>
      </c>
      <c r="P328">
        <v>-95.392637771405774</v>
      </c>
      <c r="Q328">
        <v>-95.393514386650466</v>
      </c>
      <c r="R328">
        <v>-95.393514386650509</v>
      </c>
    </row>
    <row r="329" spans="1:18" x14ac:dyDescent="0.25">
      <c r="A329" s="1">
        <v>326</v>
      </c>
      <c r="B329" s="5">
        <v>-95.391994729231598</v>
      </c>
      <c r="C329">
        <v>-95.439883962519616</v>
      </c>
      <c r="D329" s="5">
        <v>-95.401253856866305</v>
      </c>
      <c r="E329">
        <v>-95.411586366207985</v>
      </c>
      <c r="F329">
        <v>-95.365449496475264</v>
      </c>
      <c r="G329">
        <v>-95.447595803686355</v>
      </c>
      <c r="H329">
        <v>-95.42470636676633</v>
      </c>
      <c r="I329">
        <v>-95.414283052563022</v>
      </c>
      <c r="J329">
        <v>-95.468427471303585</v>
      </c>
      <c r="K329">
        <v>-95.392359666169924</v>
      </c>
      <c r="L329">
        <v>-95.393514386650551</v>
      </c>
      <c r="M329">
        <v>-95.393654009449861</v>
      </c>
      <c r="N329">
        <v>-95.400433522056773</v>
      </c>
      <c r="O329">
        <v>-95.394135203683177</v>
      </c>
      <c r="P329">
        <v>-95.39264302432548</v>
      </c>
      <c r="Q329">
        <v>-95.393514386650466</v>
      </c>
      <c r="R329">
        <v>-95.393514386650509</v>
      </c>
    </row>
    <row r="330" spans="1:18" x14ac:dyDescent="0.25">
      <c r="A330" s="1">
        <v>327</v>
      </c>
      <c r="B330" s="5">
        <v>-95.391301054774004</v>
      </c>
      <c r="C330">
        <v>-95.43961663929835</v>
      </c>
      <c r="D330" s="5">
        <v>-95.401117518335099</v>
      </c>
      <c r="E330">
        <v>-95.411543401998571</v>
      </c>
      <c r="F330">
        <v>-95.365330864760693</v>
      </c>
      <c r="G330">
        <v>-95.447470552867429</v>
      </c>
      <c r="H330">
        <v>-95.425015438545927</v>
      </c>
      <c r="I330">
        <v>-95.414163666576897</v>
      </c>
      <c r="J330">
        <v>-95.467940939726347</v>
      </c>
      <c r="K330">
        <v>-95.392366636082343</v>
      </c>
      <c r="L330">
        <v>-95.393514386650551</v>
      </c>
      <c r="M330">
        <v>-95.393648438753104</v>
      </c>
      <c r="N330">
        <v>-95.400393755709786</v>
      </c>
      <c r="O330">
        <v>-95.394133320452696</v>
      </c>
      <c r="P330">
        <v>-95.392648274308684</v>
      </c>
      <c r="Q330">
        <v>-95.393514386650466</v>
      </c>
      <c r="R330">
        <v>-95.393514386650509</v>
      </c>
    </row>
    <row r="331" spans="1:18" x14ac:dyDescent="0.25">
      <c r="A331" s="1">
        <v>328</v>
      </c>
      <c r="B331" s="5">
        <v>-95.390607431901898</v>
      </c>
      <c r="C331">
        <v>-95.43934932571851</v>
      </c>
      <c r="D331" s="5">
        <v>-95.400981175534696</v>
      </c>
      <c r="E331">
        <v>-95.411500437807632</v>
      </c>
      <c r="F331">
        <v>-95.365212233237202</v>
      </c>
      <c r="G331">
        <v>-95.447345302205534</v>
      </c>
      <c r="H331">
        <v>-95.425324293046089</v>
      </c>
      <c r="I331">
        <v>-95.414044280889556</v>
      </c>
      <c r="J331">
        <v>-95.467454408149095</v>
      </c>
      <c r="K331">
        <v>-95.392373582251608</v>
      </c>
      <c r="L331">
        <v>-95.393514386650551</v>
      </c>
      <c r="M331">
        <v>-95.393642868057</v>
      </c>
      <c r="N331">
        <v>-95.400353989376683</v>
      </c>
      <c r="O331">
        <v>-95.394131437222299</v>
      </c>
      <c r="P331">
        <v>-95.392653521357886</v>
      </c>
      <c r="Q331">
        <v>-95.393514386650466</v>
      </c>
      <c r="R331">
        <v>-95.393514386650509</v>
      </c>
    </row>
    <row r="332" spans="1:18" x14ac:dyDescent="0.25">
      <c r="A332" s="1">
        <v>329</v>
      </c>
      <c r="B332" s="5">
        <v>-95.389913860660201</v>
      </c>
      <c r="C332">
        <v>-95.439082021779626</v>
      </c>
      <c r="D332" s="5">
        <v>-95.400844828460095</v>
      </c>
      <c r="E332">
        <v>-95.411457473635153</v>
      </c>
      <c r="F332">
        <v>-95.365093601904732</v>
      </c>
      <c r="G332">
        <v>-95.447220051700668</v>
      </c>
      <c r="H332">
        <v>-95.425632930495894</v>
      </c>
      <c r="I332">
        <v>-95.413924895500941</v>
      </c>
      <c r="J332">
        <v>-95.466967876571857</v>
      </c>
      <c r="K332">
        <v>-95.392380504740103</v>
      </c>
      <c r="L332">
        <v>-95.393514386650551</v>
      </c>
      <c r="M332">
        <v>-95.393637297361551</v>
      </c>
      <c r="N332">
        <v>-95.400314223057478</v>
      </c>
      <c r="O332">
        <v>-95.394129553991959</v>
      </c>
      <c r="P332">
        <v>-95.392658765475531</v>
      </c>
      <c r="Q332">
        <v>-95.393514386650466</v>
      </c>
      <c r="R332">
        <v>-95.393514386650509</v>
      </c>
    </row>
    <row r="333" spans="1:18" x14ac:dyDescent="0.25">
      <c r="A333" s="1">
        <v>330</v>
      </c>
      <c r="B333" s="5">
        <v>-95.389220341093605</v>
      </c>
      <c r="C333">
        <v>-95.438814727481116</v>
      </c>
      <c r="D333" s="5">
        <v>-95.400708477106704</v>
      </c>
      <c r="E333">
        <v>-95.411414509481162</v>
      </c>
      <c r="F333">
        <v>-95.364974970763313</v>
      </c>
      <c r="G333">
        <v>-95.447094801352861</v>
      </c>
      <c r="H333">
        <v>-95.425941351124038</v>
      </c>
      <c r="I333">
        <v>-95.413805510411109</v>
      </c>
      <c r="J333">
        <v>-95.466481344994619</v>
      </c>
      <c r="K333">
        <v>-95.392387403610854</v>
      </c>
      <c r="L333">
        <v>-95.393514386650551</v>
      </c>
      <c r="M333">
        <v>-95.393631726666754</v>
      </c>
      <c r="N333">
        <v>-95.400274456752157</v>
      </c>
      <c r="O333">
        <v>-95.394127670761705</v>
      </c>
      <c r="P333">
        <v>-95.392664006664077</v>
      </c>
      <c r="Q333">
        <v>-95.393514386650466</v>
      </c>
      <c r="R333">
        <v>-95.393514386650509</v>
      </c>
    </row>
    <row r="334" spans="1:18" x14ac:dyDescent="0.25">
      <c r="A334" s="1">
        <v>331</v>
      </c>
      <c r="B334" s="5">
        <v>-95.388526873246605</v>
      </c>
      <c r="C334">
        <v>-95.438547442822468</v>
      </c>
      <c r="D334" s="5">
        <v>-95.400572121469494</v>
      </c>
      <c r="E334">
        <v>-95.411371545345673</v>
      </c>
      <c r="F334">
        <v>-95.36485633981296</v>
      </c>
      <c r="G334">
        <v>-95.44696955116207</v>
      </c>
      <c r="H334">
        <v>-95.426249555158947</v>
      </c>
      <c r="I334">
        <v>-95.413686125620018</v>
      </c>
      <c r="J334">
        <v>-95.465994813417382</v>
      </c>
      <c r="K334">
        <v>-95.392394278924229</v>
      </c>
      <c r="L334">
        <v>-95.393514386650551</v>
      </c>
      <c r="M334">
        <v>-95.393626155972598</v>
      </c>
      <c r="N334">
        <v>-95.400234690460721</v>
      </c>
      <c r="O334">
        <v>-95.394125787531507</v>
      </c>
      <c r="P334">
        <v>-95.392669244925969</v>
      </c>
      <c r="Q334">
        <v>-95.393514386650466</v>
      </c>
      <c r="R334">
        <v>-95.393514386650509</v>
      </c>
    </row>
    <row r="335" spans="1:18" x14ac:dyDescent="0.25">
      <c r="A335" s="1">
        <v>332</v>
      </c>
      <c r="B335" s="5">
        <v>-95.387833457163296</v>
      </c>
      <c r="C335">
        <v>-95.438280167803214</v>
      </c>
      <c r="D335" s="5">
        <v>-95.400435761543804</v>
      </c>
      <c r="E335">
        <v>-95.411328581228645</v>
      </c>
      <c r="F335">
        <v>-95.364737709053642</v>
      </c>
      <c r="G335">
        <v>-95.446844301128337</v>
      </c>
      <c r="H335">
        <v>-95.426557542828675</v>
      </c>
      <c r="I335">
        <v>-95.413566741127696</v>
      </c>
      <c r="J335">
        <v>-95.46550828184013</v>
      </c>
      <c r="K335">
        <v>-95.392401130742641</v>
      </c>
      <c r="L335">
        <v>-95.393514386650551</v>
      </c>
      <c r="M335">
        <v>-95.393620585279095</v>
      </c>
      <c r="N335">
        <v>-95.400194924183154</v>
      </c>
      <c r="O335">
        <v>-95.394123904301409</v>
      </c>
      <c r="P335">
        <v>-95.392674480263679</v>
      </c>
      <c r="Q335">
        <v>-95.393514386650466</v>
      </c>
      <c r="R335">
        <v>-95.393514386650509</v>
      </c>
    </row>
    <row r="336" spans="1:18" x14ac:dyDescent="0.25">
      <c r="A336" s="1">
        <v>333</v>
      </c>
      <c r="B336" s="5">
        <v>-95.387140092887705</v>
      </c>
      <c r="C336">
        <v>-95.438012902422784</v>
      </c>
      <c r="D336" s="5">
        <v>-95.400299397324602</v>
      </c>
      <c r="E336">
        <v>-95.411285617130105</v>
      </c>
      <c r="F336">
        <v>-95.364619078485376</v>
      </c>
      <c r="G336">
        <v>-95.44671905125162</v>
      </c>
      <c r="H336">
        <v>-95.426865314360981</v>
      </c>
      <c r="I336">
        <v>-95.413447356934128</v>
      </c>
      <c r="J336">
        <v>-95.465021750262892</v>
      </c>
      <c r="K336">
        <v>-95.392407959127127</v>
      </c>
      <c r="L336">
        <v>-95.393514386650551</v>
      </c>
      <c r="M336">
        <v>-95.39361501458626</v>
      </c>
      <c r="N336">
        <v>-95.4001551579195</v>
      </c>
      <c r="O336">
        <v>-95.394122021071368</v>
      </c>
      <c r="P336">
        <v>-95.392679712679652</v>
      </c>
      <c r="Q336">
        <v>-95.393514386650466</v>
      </c>
      <c r="R336">
        <v>-95.393514386650509</v>
      </c>
    </row>
    <row r="337" spans="1:18" x14ac:dyDescent="0.25">
      <c r="A337" s="1">
        <v>334</v>
      </c>
      <c r="B337" s="5">
        <v>-95.386446780463601</v>
      </c>
      <c r="C337">
        <v>-95.437745646680654</v>
      </c>
      <c r="D337" s="5">
        <v>-95.400163028807199</v>
      </c>
      <c r="E337">
        <v>-95.411242653050039</v>
      </c>
      <c r="F337">
        <v>-95.36450044810816</v>
      </c>
      <c r="G337">
        <v>-95.446593801531947</v>
      </c>
      <c r="H337">
        <v>-95.427172869983309</v>
      </c>
      <c r="I337">
        <v>-95.413327973039301</v>
      </c>
      <c r="J337">
        <v>-95.46453521868564</v>
      </c>
      <c r="K337">
        <v>-95.392414764138763</v>
      </c>
      <c r="L337">
        <v>-95.393514386650551</v>
      </c>
      <c r="M337">
        <v>-95.39360944389405</v>
      </c>
      <c r="N337">
        <v>-95.400115391669686</v>
      </c>
      <c r="O337">
        <v>-95.394120137841426</v>
      </c>
      <c r="P337">
        <v>-95.392684942176302</v>
      </c>
      <c r="Q337">
        <v>-95.393514386650466</v>
      </c>
      <c r="R337">
        <v>-95.393514386650509</v>
      </c>
    </row>
    <row r="338" spans="1:18" x14ac:dyDescent="0.25">
      <c r="A338" s="1">
        <v>335</v>
      </c>
      <c r="B338" s="5">
        <v>-95.385753519934397</v>
      </c>
      <c r="C338">
        <v>-95.43747840057631</v>
      </c>
      <c r="D338" s="5">
        <v>-95.400026655986494</v>
      </c>
      <c r="E338">
        <v>-95.411199688988461</v>
      </c>
      <c r="F338">
        <v>-95.364381817921995</v>
      </c>
      <c r="G338">
        <v>-95.446468551969318</v>
      </c>
      <c r="H338">
        <v>-95.427480209922791</v>
      </c>
      <c r="I338">
        <v>-95.413208589443229</v>
      </c>
      <c r="J338">
        <v>-95.464048687108402</v>
      </c>
      <c r="K338">
        <v>-95.392421545839312</v>
      </c>
      <c r="L338">
        <v>-95.393514386650551</v>
      </c>
      <c r="M338">
        <v>-95.393603873202508</v>
      </c>
      <c r="N338">
        <v>-95.400075625433786</v>
      </c>
      <c r="O338">
        <v>-95.394118254611527</v>
      </c>
      <c r="P338">
        <v>-95.392690168756104</v>
      </c>
      <c r="Q338">
        <v>-95.393514386650466</v>
      </c>
      <c r="R338">
        <v>-95.393514386650509</v>
      </c>
    </row>
    <row r="339" spans="1:18" x14ac:dyDescent="0.25">
      <c r="A339" s="1">
        <v>336</v>
      </c>
      <c r="B339" s="5">
        <v>-95.385060311343395</v>
      </c>
      <c r="C339">
        <v>-95.437211164109243</v>
      </c>
      <c r="D339" s="5">
        <v>-95.399890278857796</v>
      </c>
      <c r="E339">
        <v>-95.411156724945357</v>
      </c>
      <c r="F339">
        <v>-95.364263187926895</v>
      </c>
      <c r="G339">
        <v>-95.446343302563733</v>
      </c>
      <c r="H339">
        <v>-95.427787334406233</v>
      </c>
      <c r="I339">
        <v>-95.413089206145912</v>
      </c>
      <c r="J339">
        <v>-95.46356215553115</v>
      </c>
      <c r="K339">
        <v>-95.392428304289183</v>
      </c>
      <c r="L339">
        <v>-95.393514386650551</v>
      </c>
      <c r="M339">
        <v>-95.393598302511606</v>
      </c>
      <c r="N339">
        <v>-95.400035859211769</v>
      </c>
      <c r="O339">
        <v>-95.394116371381728</v>
      </c>
      <c r="P339">
        <v>-95.392695392421487</v>
      </c>
      <c r="Q339">
        <v>-95.393514386650466</v>
      </c>
      <c r="R339">
        <v>-95.393514386650509</v>
      </c>
    </row>
    <row r="340" spans="1:18" x14ac:dyDescent="0.25">
      <c r="A340" s="1">
        <v>337</v>
      </c>
      <c r="B340" s="5">
        <v>-95.384367154733695</v>
      </c>
      <c r="C340">
        <v>-95.436943937278926</v>
      </c>
      <c r="D340" s="5">
        <v>-95.399753897416204</v>
      </c>
      <c r="E340">
        <v>-95.411113760920742</v>
      </c>
      <c r="F340">
        <v>-95.364144558122803</v>
      </c>
      <c r="G340">
        <v>-95.446218053315164</v>
      </c>
      <c r="H340">
        <v>-95.428094243660084</v>
      </c>
      <c r="I340">
        <v>-95.41296982314735</v>
      </c>
      <c r="J340">
        <v>-95.463075623953912</v>
      </c>
      <c r="K340">
        <v>-95.392435039548133</v>
      </c>
      <c r="L340">
        <v>-95.393514386650551</v>
      </c>
      <c r="M340">
        <v>-95.393592731821357</v>
      </c>
      <c r="N340">
        <v>-95.399996093003651</v>
      </c>
      <c r="O340">
        <v>-95.394114488151985</v>
      </c>
      <c r="P340">
        <v>-95.392700613174895</v>
      </c>
      <c r="Q340">
        <v>-95.393514386650466</v>
      </c>
      <c r="R340">
        <v>-95.393514386650509</v>
      </c>
    </row>
    <row r="341" spans="1:18" x14ac:dyDescent="0.25">
      <c r="A341" s="1">
        <v>338</v>
      </c>
      <c r="B341" s="5">
        <v>-95.383674050147903</v>
      </c>
      <c r="C341">
        <v>-95.436676720084861</v>
      </c>
      <c r="D341" s="5">
        <v>-95.399617511656899</v>
      </c>
      <c r="E341">
        <v>-95.411070796914615</v>
      </c>
      <c r="F341">
        <v>-95.36402592850979</v>
      </c>
      <c r="G341">
        <v>-95.446092804223639</v>
      </c>
      <c r="H341">
        <v>-95.428400937910553</v>
      </c>
      <c r="I341">
        <v>-95.412850440447528</v>
      </c>
      <c r="J341">
        <v>-95.462589092376675</v>
      </c>
      <c r="K341">
        <v>-95.392441751677907</v>
      </c>
      <c r="L341">
        <v>-95.393514386650551</v>
      </c>
      <c r="M341">
        <v>-95.393587161131762</v>
      </c>
      <c r="N341">
        <v>-95.399956326809402</v>
      </c>
      <c r="O341">
        <v>-95.394112604922313</v>
      </c>
      <c r="P341">
        <v>-95.392705831018745</v>
      </c>
      <c r="Q341">
        <v>-95.393514386650466</v>
      </c>
      <c r="R341">
        <v>-95.393514386650509</v>
      </c>
    </row>
    <row r="342" spans="1:18" x14ac:dyDescent="0.25">
      <c r="A342" s="1">
        <v>339</v>
      </c>
      <c r="B342" s="5">
        <v>-95.382980997628593</v>
      </c>
      <c r="C342">
        <v>-95.436409512526467</v>
      </c>
      <c r="D342" s="5">
        <v>-95.399481121574794</v>
      </c>
      <c r="E342">
        <v>-95.411027832926962</v>
      </c>
      <c r="F342">
        <v>-95.363907299087828</v>
      </c>
      <c r="G342">
        <v>-95.44596755528913</v>
      </c>
      <c r="H342">
        <v>-95.42870741738345</v>
      </c>
      <c r="I342">
        <v>-95.412731058046461</v>
      </c>
      <c r="J342">
        <v>-95.462102560799437</v>
      </c>
      <c r="K342">
        <v>-95.392448440737653</v>
      </c>
      <c r="L342">
        <v>-95.393514386650551</v>
      </c>
      <c r="M342">
        <v>-95.393581590442821</v>
      </c>
      <c r="N342">
        <v>-95.399916560629023</v>
      </c>
      <c r="O342">
        <v>-95.394110721692726</v>
      </c>
      <c r="P342">
        <v>-95.392711045955465</v>
      </c>
      <c r="Q342">
        <v>-95.393514386650466</v>
      </c>
      <c r="R342">
        <v>-95.393514386650509</v>
      </c>
    </row>
    <row r="343" spans="1:18" x14ac:dyDescent="0.25">
      <c r="A343" s="1">
        <v>340</v>
      </c>
      <c r="B343" s="5">
        <v>-95.382287997218199</v>
      </c>
      <c r="C343">
        <v>-95.436142314603273</v>
      </c>
      <c r="D343" s="5">
        <v>-95.399344727165101</v>
      </c>
      <c r="E343">
        <v>-95.410984868957797</v>
      </c>
      <c r="F343">
        <v>-95.363788669856902</v>
      </c>
      <c r="G343">
        <v>-95.445842306511679</v>
      </c>
      <c r="H343">
        <v>-95.429013682304344</v>
      </c>
      <c r="I343">
        <v>-95.412611675944135</v>
      </c>
      <c r="J343">
        <v>-95.461616029222185</v>
      </c>
      <c r="K343">
        <v>-95.392455106787793</v>
      </c>
      <c r="L343">
        <v>-95.393514386650551</v>
      </c>
      <c r="M343">
        <v>-95.393576019754519</v>
      </c>
      <c r="N343">
        <v>-95.399876794462543</v>
      </c>
      <c r="O343">
        <v>-95.394108838463211</v>
      </c>
      <c r="P343">
        <v>-95.392716257987516</v>
      </c>
      <c r="Q343">
        <v>-95.393514386650466</v>
      </c>
      <c r="R343">
        <v>-95.393514386650509</v>
      </c>
    </row>
    <row r="344" spans="1:18" x14ac:dyDescent="0.25">
      <c r="A344" s="1">
        <v>341</v>
      </c>
      <c r="B344" s="5">
        <v>-95.381595048958602</v>
      </c>
      <c r="C344">
        <v>-95.435875126314755</v>
      </c>
      <c r="D344" s="5">
        <v>-95.399208328422802</v>
      </c>
      <c r="E344">
        <v>-95.410941905007078</v>
      </c>
      <c r="F344">
        <v>-95.363670040817013</v>
      </c>
      <c r="G344">
        <v>-95.445717057891272</v>
      </c>
      <c r="H344">
        <v>-95.429319732898421</v>
      </c>
      <c r="I344">
        <v>-95.412492294140563</v>
      </c>
      <c r="J344">
        <v>-95.461129497644947</v>
      </c>
      <c r="K344">
        <v>-95.392461749888128</v>
      </c>
      <c r="L344">
        <v>-95.393514386650551</v>
      </c>
      <c r="M344">
        <v>-95.393570449066871</v>
      </c>
      <c r="N344">
        <v>-95.399837028309946</v>
      </c>
      <c r="O344">
        <v>-95.394106955233781</v>
      </c>
      <c r="P344">
        <v>-95.392721467117312</v>
      </c>
      <c r="Q344">
        <v>-95.393514386650466</v>
      </c>
      <c r="R344">
        <v>-95.393514386650509</v>
      </c>
    </row>
    <row r="345" spans="1:18" x14ac:dyDescent="0.25">
      <c r="A345" s="1">
        <v>342</v>
      </c>
      <c r="B345" s="5">
        <v>-95.380902152891906</v>
      </c>
      <c r="C345">
        <v>-95.435607947660358</v>
      </c>
      <c r="D345" s="5">
        <v>-95.399071925343193</v>
      </c>
      <c r="E345">
        <v>-95.41089894107489</v>
      </c>
      <c r="F345">
        <v>-95.363551411968174</v>
      </c>
      <c r="G345">
        <v>-95.445591809427881</v>
      </c>
      <c r="H345">
        <v>-95.429625569390623</v>
      </c>
      <c r="I345">
        <v>-95.412372912635718</v>
      </c>
      <c r="J345">
        <v>-95.460642966067709</v>
      </c>
      <c r="K345">
        <v>-95.392468370098456</v>
      </c>
      <c r="L345">
        <v>-95.393514386650551</v>
      </c>
      <c r="M345">
        <v>-95.393564878379877</v>
      </c>
      <c r="N345">
        <v>-95.399797262171234</v>
      </c>
      <c r="O345">
        <v>-95.394105072004407</v>
      </c>
      <c r="P345">
        <v>-95.392726673347255</v>
      </c>
      <c r="Q345">
        <v>-95.393514386650466</v>
      </c>
      <c r="R345">
        <v>-95.393514386650509</v>
      </c>
    </row>
    <row r="346" spans="1:18" x14ac:dyDescent="0.25">
      <c r="A346" s="1">
        <v>343</v>
      </c>
      <c r="B346" s="5">
        <v>-95.380209309059495</v>
      </c>
      <c r="C346">
        <v>-95.435340778639599</v>
      </c>
      <c r="D346" s="5">
        <v>-95.398935517921103</v>
      </c>
      <c r="E346">
        <v>-95.410855977161162</v>
      </c>
      <c r="F346">
        <v>-95.363432783310373</v>
      </c>
      <c r="G346">
        <v>-95.44546656112152</v>
      </c>
      <c r="H346">
        <v>-95.429931192005498</v>
      </c>
      <c r="I346">
        <v>-95.412253531429641</v>
      </c>
      <c r="J346">
        <v>-95.460156434490457</v>
      </c>
      <c r="K346">
        <v>-95.392474967477909</v>
      </c>
      <c r="L346">
        <v>-95.393514386650551</v>
      </c>
      <c r="M346">
        <v>-95.393559307693536</v>
      </c>
      <c r="N346">
        <v>-95.399757496046405</v>
      </c>
      <c r="O346">
        <v>-95.394103188775119</v>
      </c>
      <c r="P346">
        <v>-95.392731876679775</v>
      </c>
      <c r="Q346">
        <v>-95.393514386650466</v>
      </c>
      <c r="R346">
        <v>-95.393514386650509</v>
      </c>
    </row>
    <row r="347" spans="1:18" x14ac:dyDescent="0.25">
      <c r="A347" s="1">
        <v>344</v>
      </c>
      <c r="B347" s="5">
        <v>-95.379516517502907</v>
      </c>
      <c r="C347">
        <v>-95.435073619251924</v>
      </c>
      <c r="D347" s="5">
        <v>-95.398799106151699</v>
      </c>
      <c r="E347">
        <v>-95.410813013265923</v>
      </c>
      <c r="F347">
        <v>-95.363314154843621</v>
      </c>
      <c r="G347">
        <v>-95.445341312972204</v>
      </c>
      <c r="H347">
        <v>-95.430236600967348</v>
      </c>
      <c r="I347">
        <v>-95.412134150522292</v>
      </c>
      <c r="J347">
        <v>-95.45966990291322</v>
      </c>
      <c r="K347">
        <v>-95.392481542085633</v>
      </c>
      <c r="L347">
        <v>-95.393514386650551</v>
      </c>
      <c r="M347">
        <v>-95.393553737007849</v>
      </c>
      <c r="N347">
        <v>-95.399717729935446</v>
      </c>
      <c r="O347">
        <v>-95.394101305545902</v>
      </c>
      <c r="P347">
        <v>-95.392737077117317</v>
      </c>
      <c r="Q347">
        <v>-95.393514386650466</v>
      </c>
      <c r="R347">
        <v>-95.393514386650509</v>
      </c>
    </row>
    <row r="348" spans="1:18" x14ac:dyDescent="0.25">
      <c r="A348" s="1">
        <v>345</v>
      </c>
      <c r="B348" s="5">
        <v>-95.378823778263197</v>
      </c>
      <c r="C348">
        <v>-95.434806469496834</v>
      </c>
      <c r="D348" s="5">
        <v>-95.398662690030093</v>
      </c>
      <c r="E348">
        <v>-95.410770049389157</v>
      </c>
      <c r="F348">
        <v>-95.363195526567935</v>
      </c>
      <c r="G348">
        <v>-95.445216064979917</v>
      </c>
      <c r="H348">
        <v>-95.430541796500108</v>
      </c>
      <c r="I348">
        <v>-95.412014769913682</v>
      </c>
      <c r="J348">
        <v>-95.459183371335982</v>
      </c>
      <c r="K348">
        <v>-95.392488093980134</v>
      </c>
      <c r="L348">
        <v>-95.393514386650551</v>
      </c>
      <c r="M348">
        <v>-95.393548166322816</v>
      </c>
      <c r="N348">
        <v>-95.3996779638384</v>
      </c>
      <c r="O348">
        <v>-95.394099422316771</v>
      </c>
      <c r="P348">
        <v>-95.392742274662268</v>
      </c>
      <c r="Q348">
        <v>-95.393514386650466</v>
      </c>
      <c r="R348">
        <v>-95.393514386650509</v>
      </c>
    </row>
    <row r="349" spans="1:18" x14ac:dyDescent="0.25">
      <c r="A349" s="1">
        <v>346</v>
      </c>
      <c r="B349" s="5">
        <v>-95.378131091381306</v>
      </c>
      <c r="C349">
        <v>-95.43453932937382</v>
      </c>
      <c r="D349" s="5">
        <v>-95.398526269551297</v>
      </c>
      <c r="E349">
        <v>-95.410727085530866</v>
      </c>
      <c r="F349">
        <v>-95.363076898483257</v>
      </c>
      <c r="G349">
        <v>-95.44509081714466</v>
      </c>
      <c r="H349">
        <v>-95.430846778827444</v>
      </c>
      <c r="I349">
        <v>-95.411895389603814</v>
      </c>
      <c r="J349">
        <v>-95.458696839758744</v>
      </c>
      <c r="K349">
        <v>-95.392494623221211</v>
      </c>
      <c r="L349">
        <v>-95.393514386650551</v>
      </c>
      <c r="M349">
        <v>-95.393542595638408</v>
      </c>
      <c r="N349">
        <v>-95.399638197755223</v>
      </c>
      <c r="O349">
        <v>-95.394097539087696</v>
      </c>
      <c r="P349">
        <v>-95.39274746931703</v>
      </c>
      <c r="Q349">
        <v>-95.393514386650466</v>
      </c>
      <c r="R349">
        <v>-95.393514386650509</v>
      </c>
    </row>
    <row r="350" spans="1:18" x14ac:dyDescent="0.25">
      <c r="A350" s="1">
        <v>347</v>
      </c>
      <c r="B350" s="5">
        <v>-95.377438456898105</v>
      </c>
      <c r="C350">
        <v>-95.434272198882326</v>
      </c>
      <c r="D350" s="5">
        <v>-95.398389844710294</v>
      </c>
      <c r="E350">
        <v>-95.410684121691062</v>
      </c>
      <c r="F350">
        <v>-95.362958270589644</v>
      </c>
      <c r="G350">
        <v>-95.444965569466433</v>
      </c>
      <c r="H350">
        <v>-95.431151548172721</v>
      </c>
      <c r="I350">
        <v>-95.411776009592685</v>
      </c>
      <c r="J350">
        <v>-95.458210308181492</v>
      </c>
      <c r="K350">
        <v>-95.39250112986737</v>
      </c>
      <c r="L350">
        <v>-95.393514386650551</v>
      </c>
      <c r="M350">
        <v>-95.393537024954682</v>
      </c>
      <c r="N350">
        <v>-95.399598431685945</v>
      </c>
      <c r="O350">
        <v>-95.394095655858706</v>
      </c>
      <c r="P350">
        <v>-95.392752661084046</v>
      </c>
      <c r="Q350">
        <v>-95.393514386650466</v>
      </c>
      <c r="R350">
        <v>-95.393514386650509</v>
      </c>
    </row>
    <row r="351" spans="1:18" x14ac:dyDescent="0.25">
      <c r="A351" s="1">
        <v>348</v>
      </c>
      <c r="B351" s="5">
        <v>-95.376745874853995</v>
      </c>
      <c r="C351">
        <v>-95.434005078021855</v>
      </c>
      <c r="D351" s="5">
        <v>-95.398253415502197</v>
      </c>
      <c r="E351">
        <v>-95.410641157869733</v>
      </c>
      <c r="F351">
        <v>-95.362839642887081</v>
      </c>
      <c r="G351">
        <v>-95.444840321945236</v>
      </c>
      <c r="H351">
        <v>-95.431456104758894</v>
      </c>
      <c r="I351">
        <v>-95.411656629880298</v>
      </c>
      <c r="J351">
        <v>-95.457723776604254</v>
      </c>
      <c r="K351">
        <v>-95.392507613977145</v>
      </c>
      <c r="L351">
        <v>-95.393514386650551</v>
      </c>
      <c r="M351">
        <v>-95.393531454271582</v>
      </c>
      <c r="N351">
        <v>-95.399558665630536</v>
      </c>
      <c r="O351">
        <v>-95.394093772629788</v>
      </c>
      <c r="P351">
        <v>-95.392757849965719</v>
      </c>
      <c r="Q351">
        <v>-95.393514386650466</v>
      </c>
      <c r="R351">
        <v>-95.393514386650509</v>
      </c>
    </row>
    <row r="352" spans="1:18" x14ac:dyDescent="0.25">
      <c r="A352" s="1">
        <v>349</v>
      </c>
      <c r="B352" s="5">
        <v>-95.376053345289193</v>
      </c>
      <c r="C352">
        <v>-95.433737966791881</v>
      </c>
      <c r="D352" s="5">
        <v>-95.398116981921902</v>
      </c>
      <c r="E352">
        <v>-95.410598194066907</v>
      </c>
      <c r="F352">
        <v>-95.362721015375556</v>
      </c>
      <c r="G352">
        <v>-95.444715074581083</v>
      </c>
      <c r="H352">
        <v>-95.431760448808731</v>
      </c>
      <c r="I352">
        <v>-95.411537250466637</v>
      </c>
      <c r="J352">
        <v>-95.457237245027002</v>
      </c>
      <c r="K352">
        <v>-95.392514075607707</v>
      </c>
      <c r="L352">
        <v>-95.393514386650551</v>
      </c>
      <c r="M352">
        <v>-95.393525883589149</v>
      </c>
      <c r="N352">
        <v>-95.399518899589012</v>
      </c>
      <c r="O352">
        <v>-95.39409188940094</v>
      </c>
      <c r="P352">
        <v>-95.392763035964435</v>
      </c>
      <c r="Q352">
        <v>-95.393514386650466</v>
      </c>
      <c r="R352">
        <v>-95.393514386650509</v>
      </c>
    </row>
    <row r="353" spans="1:18" x14ac:dyDescent="0.25">
      <c r="A353" s="1">
        <v>350</v>
      </c>
      <c r="B353" s="5">
        <v>-95.375360868243803</v>
      </c>
      <c r="C353">
        <v>-95.433470865191879</v>
      </c>
      <c r="D353" s="5">
        <v>-95.397980543964593</v>
      </c>
      <c r="E353">
        <v>-95.41055523028254</v>
      </c>
      <c r="F353">
        <v>-95.362602388055066</v>
      </c>
      <c r="G353">
        <v>-95.44458982737396</v>
      </c>
      <c r="H353">
        <v>-95.432064580544605</v>
      </c>
      <c r="I353">
        <v>-95.41141787135173</v>
      </c>
      <c r="J353">
        <v>-95.456750713449765</v>
      </c>
      <c r="K353">
        <v>-95.392520514818216</v>
      </c>
      <c r="L353">
        <v>-95.393514386650551</v>
      </c>
      <c r="M353">
        <v>-95.39352031290737</v>
      </c>
      <c r="N353">
        <v>-95.399479133561357</v>
      </c>
      <c r="O353">
        <v>-95.394090006172163</v>
      </c>
      <c r="P353">
        <v>-95.392768219082598</v>
      </c>
      <c r="Q353">
        <v>-95.393514386650466</v>
      </c>
      <c r="R353">
        <v>-95.393514386650509</v>
      </c>
    </row>
    <row r="354" spans="1:18" x14ac:dyDescent="0.25">
      <c r="A354" s="1">
        <v>351</v>
      </c>
      <c r="B354" s="5">
        <v>-95.374668443757699</v>
      </c>
      <c r="C354">
        <v>-95.433203773221337</v>
      </c>
      <c r="D354" s="5">
        <v>-95.397844101625097</v>
      </c>
      <c r="E354">
        <v>-95.410512266516662</v>
      </c>
      <c r="F354">
        <v>-95.362483760925613</v>
      </c>
      <c r="G354">
        <v>-95.444464580323867</v>
      </c>
      <c r="H354">
        <v>-95.43236850018863</v>
      </c>
      <c r="I354">
        <v>-95.411298492535551</v>
      </c>
      <c r="J354">
        <v>-95.456264181872513</v>
      </c>
      <c r="K354">
        <v>-95.392526931665927</v>
      </c>
      <c r="L354">
        <v>-95.393514386650551</v>
      </c>
      <c r="M354">
        <v>-95.39351474222623</v>
      </c>
      <c r="N354">
        <v>-95.399439367547615</v>
      </c>
      <c r="O354">
        <v>-95.394088122943472</v>
      </c>
      <c r="P354">
        <v>-95.392773399322621</v>
      </c>
      <c r="Q354">
        <v>-95.393514386650466</v>
      </c>
      <c r="R354">
        <v>-95.393514386650509</v>
      </c>
    </row>
    <row r="355" spans="1:18" x14ac:dyDescent="0.25">
      <c r="A355" s="1">
        <v>352</v>
      </c>
      <c r="B355" s="5">
        <v>-95.373976071870402</v>
      </c>
      <c r="C355">
        <v>-95.432936690879728</v>
      </c>
      <c r="D355" s="5">
        <v>-95.397707654898596</v>
      </c>
      <c r="E355">
        <v>-95.410469302769272</v>
      </c>
      <c r="F355">
        <v>-95.362365133987197</v>
      </c>
      <c r="G355">
        <v>-95.444339333430804</v>
      </c>
      <c r="H355">
        <v>-95.432672207962582</v>
      </c>
      <c r="I355">
        <v>-95.411179114018097</v>
      </c>
      <c r="J355">
        <v>-95.455777650295275</v>
      </c>
      <c r="K355">
        <v>-95.392533326208664</v>
      </c>
      <c r="L355">
        <v>-95.393514386650551</v>
      </c>
      <c r="M355">
        <v>-95.39350917154573</v>
      </c>
      <c r="N355">
        <v>-95.399399601547742</v>
      </c>
      <c r="O355">
        <v>-95.394086239714852</v>
      </c>
      <c r="P355">
        <v>-95.392778576686879</v>
      </c>
      <c r="Q355">
        <v>-95.393514386650466</v>
      </c>
      <c r="R355">
        <v>-95.393514386650509</v>
      </c>
    </row>
    <row r="356" spans="1:18" x14ac:dyDescent="0.25">
      <c r="A356" s="1">
        <v>353</v>
      </c>
      <c r="B356" s="5">
        <v>-95.373283752621404</v>
      </c>
      <c r="C356">
        <v>-95.432669618166528</v>
      </c>
      <c r="D356" s="5">
        <v>-95.397571203780004</v>
      </c>
      <c r="E356">
        <v>-95.410426339040356</v>
      </c>
      <c r="F356">
        <v>-95.362246507239817</v>
      </c>
      <c r="G356">
        <v>-95.444214086694771</v>
      </c>
      <c r="H356">
        <v>-95.432975704087909</v>
      </c>
      <c r="I356">
        <v>-95.41105973579937</v>
      </c>
      <c r="J356">
        <v>-95.455291118718037</v>
      </c>
      <c r="K356">
        <v>-95.392539698504322</v>
      </c>
      <c r="L356">
        <v>-95.393514386650551</v>
      </c>
      <c r="M356">
        <v>-95.393503600865898</v>
      </c>
      <c r="N356">
        <v>-95.399359835561754</v>
      </c>
      <c r="O356">
        <v>-95.394084356486303</v>
      </c>
      <c r="P356">
        <v>-95.392783751177788</v>
      </c>
      <c r="Q356">
        <v>-95.393514386650466</v>
      </c>
      <c r="R356">
        <v>-95.393514386650509</v>
      </c>
    </row>
    <row r="357" spans="1:18" x14ac:dyDescent="0.25">
      <c r="A357" s="1">
        <v>354</v>
      </c>
      <c r="B357" s="5">
        <v>-95.372591486049799</v>
      </c>
      <c r="C357">
        <v>-95.432402555081225</v>
      </c>
      <c r="D357" s="5">
        <v>-95.397434748264303</v>
      </c>
      <c r="E357">
        <v>-95.410383375329928</v>
      </c>
      <c r="F357">
        <v>-95.362127880683502</v>
      </c>
      <c r="G357">
        <v>-95.444088840115754</v>
      </c>
      <c r="H357">
        <v>-95.433278988785801</v>
      </c>
      <c r="I357">
        <v>-95.410940357879397</v>
      </c>
      <c r="J357">
        <v>-95.454804587140799</v>
      </c>
      <c r="K357">
        <v>-95.392546048610129</v>
      </c>
      <c r="L357">
        <v>-95.393514386650551</v>
      </c>
      <c r="M357">
        <v>-95.393498030186706</v>
      </c>
      <c r="N357">
        <v>-95.399320069589663</v>
      </c>
      <c r="O357">
        <v>-95.394082473257839</v>
      </c>
      <c r="P357">
        <v>-95.392788922797735</v>
      </c>
      <c r="Q357">
        <v>-95.393514386650466</v>
      </c>
      <c r="R357">
        <v>-95.393514386650509</v>
      </c>
    </row>
    <row r="358" spans="1:18" x14ac:dyDescent="0.25">
      <c r="A358" s="1">
        <v>355</v>
      </c>
      <c r="B358" s="5">
        <v>-95.371899272194597</v>
      </c>
      <c r="C358">
        <v>-95.432135501623293</v>
      </c>
      <c r="D358" s="5">
        <v>-95.397298288346306</v>
      </c>
      <c r="E358">
        <v>-95.410340411637961</v>
      </c>
      <c r="F358">
        <v>-95.36200925431821</v>
      </c>
      <c r="G358">
        <v>-95.443963593693795</v>
      </c>
      <c r="H358">
        <v>-95.433582062277083</v>
      </c>
      <c r="I358">
        <v>-95.410820980258137</v>
      </c>
      <c r="J358">
        <v>-95.454318055563547</v>
      </c>
      <c r="K358">
        <v>-95.392552376582643</v>
      </c>
      <c r="L358">
        <v>-95.393514386650551</v>
      </c>
      <c r="M358">
        <v>-95.393492459508181</v>
      </c>
      <c r="N358">
        <v>-95.399280303631443</v>
      </c>
      <c r="O358">
        <v>-95.394080590029432</v>
      </c>
      <c r="P358">
        <v>-95.392794091549106</v>
      </c>
      <c r="Q358">
        <v>-95.393514386650466</v>
      </c>
      <c r="R358">
        <v>-95.393514386650509</v>
      </c>
    </row>
    <row r="359" spans="1:18" x14ac:dyDescent="0.25">
      <c r="A359" s="1">
        <v>356</v>
      </c>
      <c r="B359" s="5">
        <v>-95.371207111094606</v>
      </c>
      <c r="C359">
        <v>-95.431868457792206</v>
      </c>
      <c r="D359" s="5">
        <v>-95.397161824021296</v>
      </c>
      <c r="E359">
        <v>-95.410297447964496</v>
      </c>
      <c r="F359">
        <v>-95.361890628143954</v>
      </c>
      <c r="G359">
        <v>-95.443838347428851</v>
      </c>
      <c r="H359">
        <v>-95.433884924782362</v>
      </c>
      <c r="I359">
        <v>-95.410701602935603</v>
      </c>
      <c r="J359">
        <v>-95.45383152398631</v>
      </c>
      <c r="K359">
        <v>-95.392558682479759</v>
      </c>
      <c r="L359">
        <v>-95.393514386650551</v>
      </c>
      <c r="M359">
        <v>-95.393486888830296</v>
      </c>
      <c r="N359">
        <v>-95.399240537687092</v>
      </c>
      <c r="O359">
        <v>-95.39407870680111</v>
      </c>
      <c r="P359">
        <v>-95.392799257434277</v>
      </c>
      <c r="Q359">
        <v>-95.393514386650466</v>
      </c>
      <c r="R359">
        <v>-95.393514386650509</v>
      </c>
    </row>
    <row r="360" spans="1:18" x14ac:dyDescent="0.25">
      <c r="A360" s="1">
        <v>357</v>
      </c>
      <c r="B360" s="5">
        <v>-95.370515002788295</v>
      </c>
      <c r="C360">
        <v>-95.431601423587452</v>
      </c>
      <c r="D360" s="5">
        <v>-95.397025355284001</v>
      </c>
      <c r="E360">
        <v>-95.410254484309505</v>
      </c>
      <c r="F360">
        <v>-95.361772002160748</v>
      </c>
      <c r="G360">
        <v>-95.443713101320938</v>
      </c>
      <c r="H360">
        <v>-95.43418757652185</v>
      </c>
      <c r="I360">
        <v>-95.410582225911796</v>
      </c>
      <c r="J360">
        <v>-95.453344992409058</v>
      </c>
      <c r="K360">
        <v>-95.392564966356701</v>
      </c>
      <c r="L360">
        <v>-95.393514386650551</v>
      </c>
      <c r="M360">
        <v>-95.39348131815305</v>
      </c>
      <c r="N360">
        <v>-95.399200771756639</v>
      </c>
      <c r="O360">
        <v>-95.394076823572846</v>
      </c>
      <c r="P360">
        <v>-95.392804420455647</v>
      </c>
      <c r="Q360">
        <v>-95.393514386650466</v>
      </c>
      <c r="R360">
        <v>-95.393514386650509</v>
      </c>
    </row>
    <row r="361" spans="1:18" x14ac:dyDescent="0.25">
      <c r="A361" s="1">
        <v>358</v>
      </c>
      <c r="B361" s="5">
        <v>-95.369822947314105</v>
      </c>
      <c r="C361">
        <v>-95.431334399008506</v>
      </c>
      <c r="D361" s="5">
        <v>-95.396888882129502</v>
      </c>
      <c r="E361">
        <v>-95.410211520672988</v>
      </c>
      <c r="F361">
        <v>-95.361653376368565</v>
      </c>
      <c r="G361">
        <v>-95.443587855370041</v>
      </c>
      <c r="H361">
        <v>-95.434490017715461</v>
      </c>
      <c r="I361">
        <v>-95.410462849186729</v>
      </c>
      <c r="J361">
        <v>-95.45285846083182</v>
      </c>
      <c r="K361">
        <v>-95.392571228271422</v>
      </c>
      <c r="L361">
        <v>-95.393514386650551</v>
      </c>
      <c r="M361">
        <v>-95.393475747476472</v>
      </c>
      <c r="N361">
        <v>-95.399161005840085</v>
      </c>
      <c r="O361">
        <v>-95.39407494034468</v>
      </c>
      <c r="P361">
        <v>-95.392809580615591</v>
      </c>
      <c r="Q361">
        <v>-95.393514386650466</v>
      </c>
      <c r="R361">
        <v>-95.393514386650509</v>
      </c>
    </row>
    <row r="362" spans="1:18" x14ac:dyDescent="0.25">
      <c r="A362" s="1">
        <v>359</v>
      </c>
      <c r="B362" s="5">
        <v>-95.369130944709994</v>
      </c>
      <c r="C362">
        <v>-95.43106738405487</v>
      </c>
      <c r="D362" s="5">
        <v>-95.3967524045527</v>
      </c>
      <c r="E362">
        <v>-95.410168557054959</v>
      </c>
      <c r="F362">
        <v>-95.361534750767433</v>
      </c>
      <c r="G362">
        <v>-95.443462609576187</v>
      </c>
      <c r="H362">
        <v>-95.434792248582838</v>
      </c>
      <c r="I362">
        <v>-95.410343472760388</v>
      </c>
      <c r="J362">
        <v>-95.452371929254582</v>
      </c>
      <c r="K362">
        <v>-95.392577468280507</v>
      </c>
      <c r="L362">
        <v>-95.393514386650551</v>
      </c>
      <c r="M362">
        <v>-95.393470176800548</v>
      </c>
      <c r="N362">
        <v>-95.399121239937401</v>
      </c>
      <c r="O362">
        <v>-95.394073057116586</v>
      </c>
      <c r="P362">
        <v>-95.392814737916481</v>
      </c>
      <c r="Q362">
        <v>-95.393514386650466</v>
      </c>
      <c r="R362">
        <v>-95.393514386650509</v>
      </c>
    </row>
    <row r="363" spans="1:18" x14ac:dyDescent="0.25">
      <c r="A363" s="1">
        <v>360</v>
      </c>
      <c r="B363" s="5">
        <v>-95.368438995014003</v>
      </c>
      <c r="C363">
        <v>-95.430800378725991</v>
      </c>
      <c r="D363" s="5">
        <v>-95.396615922548406</v>
      </c>
      <c r="E363">
        <v>-95.410125593455419</v>
      </c>
      <c r="F363">
        <v>-95.361416125357337</v>
      </c>
      <c r="G363">
        <v>-95.443337363939364</v>
      </c>
      <c r="H363">
        <v>-95.43509426934331</v>
      </c>
      <c r="I363">
        <v>-95.41022409663276</v>
      </c>
      <c r="J363">
        <v>-95.451885397677344</v>
      </c>
      <c r="K363">
        <v>-95.392583686438527</v>
      </c>
      <c r="L363">
        <v>-95.393514386650551</v>
      </c>
      <c r="M363">
        <v>-95.393464606125249</v>
      </c>
      <c r="N363">
        <v>-95.3990814740486</v>
      </c>
      <c r="O363">
        <v>-95.394071173888562</v>
      </c>
      <c r="P363">
        <v>-95.392819892360706</v>
      </c>
      <c r="Q363">
        <v>-95.393514386650466</v>
      </c>
      <c r="R363">
        <v>-95.393514386650509</v>
      </c>
    </row>
    <row r="364" spans="1:18" x14ac:dyDescent="0.25">
      <c r="A364" s="1">
        <v>361</v>
      </c>
      <c r="B364" s="5">
        <v>-95.367747098263905</v>
      </c>
      <c r="C364">
        <v>-95.430533383021341</v>
      </c>
      <c r="D364" s="5">
        <v>-95.396479436111804</v>
      </c>
      <c r="E364">
        <v>-95.410082629874353</v>
      </c>
      <c r="F364">
        <v>-95.361297500138264</v>
      </c>
      <c r="G364">
        <v>-95.44321211845957</v>
      </c>
      <c r="H364">
        <v>-95.435396080215895</v>
      </c>
      <c r="I364">
        <v>-95.410104720803858</v>
      </c>
      <c r="J364">
        <v>-95.451398866100092</v>
      </c>
      <c r="K364">
        <v>-95.392589882802781</v>
      </c>
      <c r="L364">
        <v>-95.393514386650551</v>
      </c>
      <c r="M364">
        <v>-95.393459035450633</v>
      </c>
      <c r="N364">
        <v>-95.399041708173698</v>
      </c>
      <c r="O364">
        <v>-95.394069290660596</v>
      </c>
      <c r="P364">
        <v>-95.392825043950623</v>
      </c>
      <c r="Q364">
        <v>-95.393514386650466</v>
      </c>
      <c r="R364">
        <v>-95.393514386650509</v>
      </c>
    </row>
    <row r="365" spans="1:18" x14ac:dyDescent="0.25">
      <c r="A365" s="1">
        <v>362</v>
      </c>
      <c r="B365" s="5">
        <v>-95.367055254497103</v>
      </c>
      <c r="C365">
        <v>-95.430266396940439</v>
      </c>
      <c r="D365" s="5">
        <v>-95.396342945237507</v>
      </c>
      <c r="E365">
        <v>-95.410039666311746</v>
      </c>
      <c r="F365">
        <v>-95.361178875110241</v>
      </c>
      <c r="G365">
        <v>-95.443086873136807</v>
      </c>
      <c r="H365">
        <v>-95.435697681419313</v>
      </c>
      <c r="I365">
        <v>-95.409985345273668</v>
      </c>
      <c r="J365">
        <v>-95.450912334522855</v>
      </c>
      <c r="K365">
        <v>-95.392596057429188</v>
      </c>
      <c r="L365">
        <v>-95.393514386650551</v>
      </c>
      <c r="M365">
        <v>-95.393453464776641</v>
      </c>
      <c r="N365">
        <v>-95.399001942312665</v>
      </c>
      <c r="O365">
        <v>-95.394067407432729</v>
      </c>
      <c r="P365">
        <v>-95.392830192688621</v>
      </c>
      <c r="Q365">
        <v>-95.393514386650466</v>
      </c>
      <c r="R365">
        <v>-95.393514386650509</v>
      </c>
    </row>
    <row r="366" spans="1:18" x14ac:dyDescent="0.25">
      <c r="A366" s="1">
        <v>363</v>
      </c>
      <c r="B366" s="5">
        <v>-95.366363463750801</v>
      </c>
      <c r="C366">
        <v>-95.429999420482758</v>
      </c>
      <c r="D366" s="5">
        <v>-95.396206449920697</v>
      </c>
      <c r="E366">
        <v>-95.409996702767657</v>
      </c>
      <c r="F366">
        <v>-95.361060250273255</v>
      </c>
      <c r="G366">
        <v>-95.442961627971073</v>
      </c>
      <c r="H366">
        <v>-95.435999073171956</v>
      </c>
      <c r="I366">
        <v>-95.409865970042233</v>
      </c>
      <c r="J366">
        <v>-95.450425802945603</v>
      </c>
      <c r="K366">
        <v>-95.392602210373042</v>
      </c>
      <c r="L366">
        <v>-95.393514386650551</v>
      </c>
      <c r="M366">
        <v>-95.393447894103318</v>
      </c>
      <c r="N366">
        <v>-95.398962176465517</v>
      </c>
      <c r="O366">
        <v>-95.394065524204919</v>
      </c>
      <c r="P366">
        <v>-95.392835338577044</v>
      </c>
      <c r="Q366">
        <v>-95.393514386650466</v>
      </c>
      <c r="R366">
        <v>-95.393514386650509</v>
      </c>
    </row>
    <row r="367" spans="1:18" x14ac:dyDescent="0.25">
      <c r="A367" s="1">
        <v>364</v>
      </c>
      <c r="B367" s="5">
        <v>-95.365671726062303</v>
      </c>
      <c r="C367">
        <v>-95.429732453647759</v>
      </c>
      <c r="D367" s="5">
        <v>-95.396069950156104</v>
      </c>
      <c r="E367">
        <v>-95.409953739242042</v>
      </c>
      <c r="F367">
        <v>-95.360941625627291</v>
      </c>
      <c r="G367">
        <v>-95.442836382962341</v>
      </c>
      <c r="H367">
        <v>-95.436300255691975</v>
      </c>
      <c r="I367">
        <v>-95.409746595109496</v>
      </c>
      <c r="J367">
        <v>-95.449939271368365</v>
      </c>
      <c r="K367">
        <v>-95.392608341689652</v>
      </c>
      <c r="L367">
        <v>-95.393514386650551</v>
      </c>
      <c r="M367">
        <v>-95.393442323430634</v>
      </c>
      <c r="N367">
        <v>-95.398922410632267</v>
      </c>
      <c r="O367">
        <v>-95.394063640977194</v>
      </c>
      <c r="P367">
        <v>-95.392840481618279</v>
      </c>
      <c r="Q367">
        <v>-95.393514386650466</v>
      </c>
      <c r="R367">
        <v>-95.393514386650509</v>
      </c>
    </row>
    <row r="368" spans="1:18" x14ac:dyDescent="0.25">
      <c r="A368" s="1">
        <v>365</v>
      </c>
      <c r="B368" s="5">
        <v>-95.364980041468399</v>
      </c>
      <c r="C368">
        <v>-95.429465496434915</v>
      </c>
      <c r="D368" s="5">
        <v>-95.395933445938695</v>
      </c>
      <c r="E368">
        <v>-95.409910775734886</v>
      </c>
      <c r="F368">
        <v>-95.360823001172378</v>
      </c>
      <c r="G368">
        <v>-95.442711138110653</v>
      </c>
      <c r="H368">
        <v>-95.436601229197109</v>
      </c>
      <c r="I368">
        <v>-95.409627220475471</v>
      </c>
      <c r="J368">
        <v>-95.449452739791127</v>
      </c>
      <c r="K368">
        <v>-95.392614451434298</v>
      </c>
      <c r="L368">
        <v>-95.393514386650551</v>
      </c>
      <c r="M368">
        <v>-95.393436752758603</v>
      </c>
      <c r="N368">
        <v>-95.398882644812872</v>
      </c>
      <c r="O368">
        <v>-95.39406175774954</v>
      </c>
      <c r="P368">
        <v>-95.392845621814658</v>
      </c>
      <c r="Q368">
        <v>-95.393514386650466</v>
      </c>
      <c r="R368">
        <v>-95.393514386650509</v>
      </c>
    </row>
    <row r="369" spans="1:18" x14ac:dyDescent="0.25">
      <c r="A369" s="1">
        <v>366</v>
      </c>
      <c r="B369" s="5">
        <v>-95.364288410005798</v>
      </c>
      <c r="C369">
        <v>-95.429198548843729</v>
      </c>
      <c r="D369" s="5">
        <v>-95.395796937263398</v>
      </c>
      <c r="E369">
        <v>-95.409867812246247</v>
      </c>
      <c r="F369">
        <v>-95.360704376908487</v>
      </c>
      <c r="G369">
        <v>-95.442585893415995</v>
      </c>
      <c r="H369">
        <v>-95.436901993904911</v>
      </c>
      <c r="I369">
        <v>-95.409507846140158</v>
      </c>
      <c r="J369">
        <v>-95.448966208213875</v>
      </c>
      <c r="K369">
        <v>-95.392620539662275</v>
      </c>
      <c r="L369">
        <v>-95.393514386650551</v>
      </c>
      <c r="M369">
        <v>-95.393431182087227</v>
      </c>
      <c r="N369">
        <v>-95.39884287900739</v>
      </c>
      <c r="O369">
        <v>-95.394059874521957</v>
      </c>
      <c r="P369">
        <v>-95.392850759168596</v>
      </c>
      <c r="Q369">
        <v>-95.393514386650466</v>
      </c>
      <c r="R369">
        <v>-95.393514386650509</v>
      </c>
    </row>
    <row r="370" spans="1:18" x14ac:dyDescent="0.25">
      <c r="A370" s="1">
        <v>367</v>
      </c>
      <c r="B370" s="5">
        <v>-95.363596831711007</v>
      </c>
      <c r="C370">
        <v>-95.428931610873661</v>
      </c>
      <c r="D370" s="5">
        <v>-95.395660424124998</v>
      </c>
      <c r="E370">
        <v>-95.409824848776054</v>
      </c>
      <c r="F370">
        <v>-95.360585752835632</v>
      </c>
      <c r="G370">
        <v>-95.442460648878367</v>
      </c>
      <c r="H370">
        <v>-95.43720255003258</v>
      </c>
      <c r="I370">
        <v>-95.409388472103586</v>
      </c>
      <c r="J370">
        <v>-95.448479676636637</v>
      </c>
      <c r="K370">
        <v>-95.392626606428948</v>
      </c>
      <c r="L370">
        <v>-95.393514386650551</v>
      </c>
      <c r="M370">
        <v>-95.39342561141649</v>
      </c>
      <c r="N370">
        <v>-95.398803113215791</v>
      </c>
      <c r="O370">
        <v>-95.394057991294446</v>
      </c>
      <c r="P370">
        <v>-95.39285589368238</v>
      </c>
      <c r="Q370">
        <v>-95.393514386650466</v>
      </c>
      <c r="R370">
        <v>-95.393514386650509</v>
      </c>
    </row>
    <row r="371" spans="1:18" x14ac:dyDescent="0.25">
      <c r="A371" s="1">
        <v>368</v>
      </c>
      <c r="B371" s="5">
        <v>-95.362905306620306</v>
      </c>
      <c r="C371">
        <v>-95.428664682524214</v>
      </c>
      <c r="D371" s="5">
        <v>-95.395523906518406</v>
      </c>
      <c r="E371">
        <v>-95.409781885324335</v>
      </c>
      <c r="F371">
        <v>-95.360467128953815</v>
      </c>
      <c r="G371">
        <v>-95.442335404497754</v>
      </c>
      <c r="H371">
        <v>-95.437502897796989</v>
      </c>
      <c r="I371">
        <v>-95.409269098365712</v>
      </c>
      <c r="J371">
        <v>-95.447993145059399</v>
      </c>
      <c r="K371">
        <v>-95.392632651788929</v>
      </c>
      <c r="L371">
        <v>-95.393514386650551</v>
      </c>
      <c r="M371">
        <v>-95.393420040746406</v>
      </c>
      <c r="N371">
        <v>-95.398763347438063</v>
      </c>
      <c r="O371">
        <v>-95.394056108067034</v>
      </c>
      <c r="P371">
        <v>-95.392861025358428</v>
      </c>
      <c r="Q371">
        <v>-95.393514386650466</v>
      </c>
      <c r="R371">
        <v>-95.393514386650509</v>
      </c>
    </row>
    <row r="372" spans="1:18" x14ac:dyDescent="0.25">
      <c r="A372" s="1">
        <v>369</v>
      </c>
      <c r="B372" s="5">
        <v>-95.362213834769804</v>
      </c>
      <c r="C372">
        <v>-95.428397763794848</v>
      </c>
      <c r="D372" s="5">
        <v>-95.395387384438493</v>
      </c>
      <c r="E372">
        <v>-95.409738921891119</v>
      </c>
      <c r="F372">
        <v>-95.360348505263033</v>
      </c>
      <c r="G372">
        <v>-95.442210160274172</v>
      </c>
      <c r="H372">
        <v>-95.437803037414767</v>
      </c>
      <c r="I372">
        <v>-95.40914972492655</v>
      </c>
      <c r="J372">
        <v>-95.447506613482162</v>
      </c>
      <c r="K372">
        <v>-95.392638675796221</v>
      </c>
      <c r="L372">
        <v>-95.393514386650551</v>
      </c>
      <c r="M372">
        <v>-95.393414470077005</v>
      </c>
      <c r="N372">
        <v>-95.398723581674233</v>
      </c>
      <c r="O372">
        <v>-95.394054224839664</v>
      </c>
      <c r="P372">
        <v>-95.392866154199055</v>
      </c>
      <c r="Q372">
        <v>-95.393514386650466</v>
      </c>
      <c r="R372">
        <v>-95.393514386650509</v>
      </c>
    </row>
    <row r="373" spans="1:18" x14ac:dyDescent="0.25">
      <c r="A373" s="1">
        <v>370</v>
      </c>
      <c r="B373" s="5">
        <v>-95.361522416195399</v>
      </c>
      <c r="C373">
        <v>-95.428130854685051</v>
      </c>
      <c r="D373" s="5">
        <v>-95.3952508578801</v>
      </c>
      <c r="E373">
        <v>-95.409695958476391</v>
      </c>
      <c r="F373">
        <v>-95.360229881763274</v>
      </c>
      <c r="G373">
        <v>-95.442084916207619</v>
      </c>
      <c r="H373">
        <v>-95.438102969102189</v>
      </c>
      <c r="I373">
        <v>-95.409030351786114</v>
      </c>
      <c r="J373">
        <v>-95.44702008190491</v>
      </c>
      <c r="K373">
        <v>-95.392644678505476</v>
      </c>
      <c r="L373">
        <v>-95.393514386650551</v>
      </c>
      <c r="M373">
        <v>-95.393408899408215</v>
      </c>
      <c r="N373">
        <v>-95.398683815924272</v>
      </c>
      <c r="O373">
        <v>-95.39405234161238</v>
      </c>
      <c r="P373">
        <v>-95.39287128020662</v>
      </c>
      <c r="Q373">
        <v>-95.393514386650466</v>
      </c>
      <c r="R373">
        <v>-95.393514386650509</v>
      </c>
    </row>
    <row r="374" spans="1:18" x14ac:dyDescent="0.25">
      <c r="A374" s="1">
        <v>371</v>
      </c>
      <c r="B374" s="5">
        <v>-95.360831050932802</v>
      </c>
      <c r="C374">
        <v>-95.427863955194297</v>
      </c>
      <c r="D374" s="5">
        <v>-95.395114326837998</v>
      </c>
      <c r="E374">
        <v>-95.409652995080137</v>
      </c>
      <c r="F374">
        <v>-95.360111258454552</v>
      </c>
      <c r="G374">
        <v>-95.441959672298097</v>
      </c>
      <c r="H374">
        <v>-95.438402693075261</v>
      </c>
      <c r="I374">
        <v>-95.408910978944377</v>
      </c>
      <c r="J374">
        <v>-95.446533550327672</v>
      </c>
      <c r="K374">
        <v>-95.392650659971409</v>
      </c>
      <c r="L374">
        <v>-95.393514386650551</v>
      </c>
      <c r="M374">
        <v>-95.393403328740106</v>
      </c>
      <c r="N374">
        <v>-95.398644050188196</v>
      </c>
      <c r="O374">
        <v>-95.394050458385166</v>
      </c>
      <c r="P374">
        <v>-95.392876403383454</v>
      </c>
      <c r="Q374">
        <v>-95.393514386650466</v>
      </c>
      <c r="R374">
        <v>-95.393514386650509</v>
      </c>
    </row>
    <row r="375" spans="1:18" x14ac:dyDescent="0.25">
      <c r="A375" s="1">
        <v>372</v>
      </c>
      <c r="B375" s="5">
        <v>-95.360139739017498</v>
      </c>
      <c r="C375">
        <v>-95.427597065322061</v>
      </c>
      <c r="D375" s="5">
        <v>-95.394977791307198</v>
      </c>
      <c r="E375">
        <v>-95.409610031702357</v>
      </c>
      <c r="F375">
        <v>-95.359992635336852</v>
      </c>
      <c r="G375">
        <v>-95.441834428545604</v>
      </c>
      <c r="H375">
        <v>-95.438702209549703</v>
      </c>
      <c r="I375">
        <v>-95.408791606401365</v>
      </c>
      <c r="J375">
        <v>-95.44604701875042</v>
      </c>
      <c r="K375">
        <v>-95.392656620248019</v>
      </c>
      <c r="L375">
        <v>-95.393514386650551</v>
      </c>
      <c r="M375">
        <v>-95.393397758072609</v>
      </c>
      <c r="N375">
        <v>-95.398604284466018</v>
      </c>
      <c r="O375">
        <v>-95.394048575158024</v>
      </c>
      <c r="P375">
        <v>-95.39288152373193</v>
      </c>
      <c r="Q375">
        <v>-95.393514386650466</v>
      </c>
      <c r="R375">
        <v>-95.393514386650509</v>
      </c>
    </row>
    <row r="376" spans="1:18" x14ac:dyDescent="0.25">
      <c r="A376" s="1">
        <v>373</v>
      </c>
      <c r="B376" s="5">
        <v>-95.359448480484801</v>
      </c>
      <c r="C376">
        <v>-95.427330185067845</v>
      </c>
      <c r="D376" s="5">
        <v>-95.394841251282401</v>
      </c>
      <c r="E376">
        <v>-95.409567068343065</v>
      </c>
      <c r="F376">
        <v>-95.359874012410188</v>
      </c>
      <c r="G376">
        <v>-95.441709184950113</v>
      </c>
      <c r="H376">
        <v>-95.439001518740895</v>
      </c>
      <c r="I376">
        <v>-95.408672234157052</v>
      </c>
      <c r="J376">
        <v>-95.445560487173182</v>
      </c>
      <c r="K376">
        <v>-95.39266255938864</v>
      </c>
      <c r="L376">
        <v>-95.393514386650551</v>
      </c>
      <c r="M376">
        <v>-95.393392187405794</v>
      </c>
      <c r="N376">
        <v>-95.398564518757709</v>
      </c>
      <c r="O376">
        <v>-95.394046691930981</v>
      </c>
      <c r="P376">
        <v>-95.392886641254364</v>
      </c>
      <c r="Q376">
        <v>-95.393514386650466</v>
      </c>
      <c r="R376">
        <v>-95.393514386650509</v>
      </c>
    </row>
    <row r="377" spans="1:18" x14ac:dyDescent="0.25">
      <c r="A377" s="1">
        <v>374</v>
      </c>
      <c r="B377" s="5">
        <v>-95.358757275369896</v>
      </c>
      <c r="C377">
        <v>-95.427063314431123</v>
      </c>
      <c r="D377" s="5">
        <v>-95.394704706758503</v>
      </c>
      <c r="E377">
        <v>-95.409524105002248</v>
      </c>
      <c r="F377">
        <v>-95.359755389674575</v>
      </c>
      <c r="G377">
        <v>-95.441583941511666</v>
      </c>
      <c r="H377">
        <v>-95.439300620863946</v>
      </c>
      <c r="I377">
        <v>-95.408552862211465</v>
      </c>
      <c r="J377">
        <v>-95.445073955595944</v>
      </c>
      <c r="K377">
        <v>-95.392668477447316</v>
      </c>
      <c r="L377">
        <v>-95.393514386650551</v>
      </c>
      <c r="M377">
        <v>-95.393386616739619</v>
      </c>
      <c r="N377">
        <v>-95.398524753063299</v>
      </c>
      <c r="O377">
        <v>-95.394044808703981</v>
      </c>
      <c r="P377">
        <v>-95.39289175595313</v>
      </c>
      <c r="Q377">
        <v>-95.393514386650466</v>
      </c>
      <c r="R377">
        <v>-95.393514386650509</v>
      </c>
    </row>
    <row r="378" spans="1:18" x14ac:dyDescent="0.25">
      <c r="A378" s="1">
        <v>375</v>
      </c>
      <c r="B378" s="5">
        <v>-95.358066123707701</v>
      </c>
      <c r="C378">
        <v>-95.426796453411356</v>
      </c>
      <c r="D378" s="5">
        <v>-95.394568157730205</v>
      </c>
      <c r="E378">
        <v>-95.409481141679919</v>
      </c>
      <c r="F378">
        <v>-95.35963676712997</v>
      </c>
      <c r="G378">
        <v>-95.441458698230235</v>
      </c>
      <c r="H378">
        <v>-95.439599516133669</v>
      </c>
      <c r="I378">
        <v>-95.408433490564562</v>
      </c>
      <c r="J378">
        <v>-95.444587424018707</v>
      </c>
      <c r="K378">
        <v>-95.392674374478091</v>
      </c>
      <c r="L378">
        <v>-95.393514386650551</v>
      </c>
      <c r="M378">
        <v>-95.393381046074097</v>
      </c>
      <c r="N378">
        <v>-95.398484987382773</v>
      </c>
      <c r="O378">
        <v>-95.394042925477081</v>
      </c>
      <c r="P378">
        <v>-95.39289686783053</v>
      </c>
      <c r="Q378">
        <v>-95.393514386650466</v>
      </c>
      <c r="R378">
        <v>-95.393514386650509</v>
      </c>
    </row>
    <row r="379" spans="1:18" x14ac:dyDescent="0.25">
      <c r="A379" s="1">
        <v>376</v>
      </c>
      <c r="B379" s="5">
        <v>-95.357375025532903</v>
      </c>
      <c r="C379">
        <v>-95.426529602008046</v>
      </c>
      <c r="D379" s="5">
        <v>-95.394431604192306</v>
      </c>
      <c r="E379">
        <v>-95.409438178376064</v>
      </c>
      <c r="F379">
        <v>-95.359518144776416</v>
      </c>
      <c r="G379">
        <v>-95.44133345510582</v>
      </c>
      <c r="H379">
        <v>-95.43989820476456</v>
      </c>
      <c r="I379">
        <v>-95.408314119216385</v>
      </c>
      <c r="J379">
        <v>-95.444100892441455</v>
      </c>
      <c r="K379">
        <v>-95.392680250533004</v>
      </c>
      <c r="L379">
        <v>-95.393514386650551</v>
      </c>
      <c r="M379">
        <v>-95.393375475409229</v>
      </c>
      <c r="N379">
        <v>-95.398445221716116</v>
      </c>
      <c r="O379">
        <v>-95.394041042250237</v>
      </c>
      <c r="P379">
        <v>-95.392901976888908</v>
      </c>
      <c r="Q379">
        <v>-95.393514386650466</v>
      </c>
      <c r="R379">
        <v>-95.393514386650509</v>
      </c>
    </row>
    <row r="380" spans="1:18" x14ac:dyDescent="0.25">
      <c r="A380" s="1">
        <v>377</v>
      </c>
      <c r="B380" s="5">
        <v>-95.356683980880007</v>
      </c>
      <c r="C380">
        <v>-95.426262760220652</v>
      </c>
      <c r="D380" s="5">
        <v>-95.394295046139803</v>
      </c>
      <c r="E380">
        <v>-95.409395215090697</v>
      </c>
      <c r="F380">
        <v>-95.35939952261387</v>
      </c>
      <c r="G380">
        <v>-95.441208212138434</v>
      </c>
      <c r="H380">
        <v>-95.440196686970836</v>
      </c>
      <c r="I380">
        <v>-95.408194748166892</v>
      </c>
      <c r="J380">
        <v>-95.443614360864217</v>
      </c>
      <c r="K380">
        <v>-95.392686105666769</v>
      </c>
      <c r="L380">
        <v>-95.393514386650551</v>
      </c>
      <c r="M380">
        <v>-95.393369904745001</v>
      </c>
      <c r="N380">
        <v>-95.398405456063358</v>
      </c>
      <c r="O380">
        <v>-95.394039159023478</v>
      </c>
      <c r="P380">
        <v>-95.392907083130595</v>
      </c>
      <c r="Q380">
        <v>-95.393514386650466</v>
      </c>
      <c r="R380">
        <v>-95.393514386650509</v>
      </c>
    </row>
    <row r="381" spans="1:18" x14ac:dyDescent="0.25">
      <c r="A381" s="1">
        <v>378</v>
      </c>
      <c r="B381" s="5">
        <v>-95.355992989783502</v>
      </c>
      <c r="C381">
        <v>-95.425995928048678</v>
      </c>
      <c r="D381" s="5">
        <v>-95.394158483567296</v>
      </c>
      <c r="E381">
        <v>-95.409352251823805</v>
      </c>
      <c r="F381">
        <v>-95.359280900642347</v>
      </c>
      <c r="G381">
        <v>-95.441082969328093</v>
      </c>
      <c r="H381">
        <v>-95.440494962966454</v>
      </c>
      <c r="I381">
        <v>-95.408075377416111</v>
      </c>
      <c r="J381">
        <v>-95.443127829286965</v>
      </c>
      <c r="K381">
        <v>-95.392691939932135</v>
      </c>
      <c r="L381">
        <v>-95.393514386650551</v>
      </c>
      <c r="M381">
        <v>-95.393364334081426</v>
      </c>
      <c r="N381">
        <v>-95.39836569042447</v>
      </c>
      <c r="O381">
        <v>-95.394037275796791</v>
      </c>
      <c r="P381">
        <v>-95.392912186557936</v>
      </c>
      <c r="Q381">
        <v>-95.393514386650466</v>
      </c>
      <c r="R381">
        <v>-95.393514386650509</v>
      </c>
    </row>
    <row r="382" spans="1:18" x14ac:dyDescent="0.25">
      <c r="A382" s="1">
        <v>379</v>
      </c>
      <c r="B382" s="5">
        <v>-95.355302052277594</v>
      </c>
      <c r="C382">
        <v>-95.425729105491612</v>
      </c>
      <c r="D382" s="5">
        <v>-95.394021916469597</v>
      </c>
      <c r="E382">
        <v>-95.409309288575386</v>
      </c>
      <c r="F382">
        <v>-95.359162278861874</v>
      </c>
      <c r="G382">
        <v>-95.440957726674753</v>
      </c>
      <c r="H382">
        <v>-95.440793032964962</v>
      </c>
      <c r="I382">
        <v>-95.407956006964028</v>
      </c>
      <c r="J382">
        <v>-95.442641297709727</v>
      </c>
      <c r="K382">
        <v>-95.392697753381128</v>
      </c>
      <c r="L382">
        <v>-95.393514386650551</v>
      </c>
      <c r="M382">
        <v>-95.393358763418519</v>
      </c>
      <c r="N382">
        <v>-95.398325924799479</v>
      </c>
      <c r="O382">
        <v>-95.394035392570174</v>
      </c>
      <c r="P382">
        <v>-95.392917287173219</v>
      </c>
      <c r="Q382">
        <v>-95.393514386650466</v>
      </c>
      <c r="R382">
        <v>-95.393514386650509</v>
      </c>
    </row>
    <row r="383" spans="1:18" x14ac:dyDescent="0.25">
      <c r="A383" s="1">
        <v>380</v>
      </c>
      <c r="B383" s="5">
        <v>-95.354611168396104</v>
      </c>
      <c r="C383">
        <v>-95.425462292548872</v>
      </c>
      <c r="D383" s="5">
        <v>-95.393885344841607</v>
      </c>
      <c r="E383">
        <v>-95.40926632534547</v>
      </c>
      <c r="F383">
        <v>-95.359043657272409</v>
      </c>
      <c r="G383">
        <v>-95.440832484178443</v>
      </c>
      <c r="H383">
        <v>-95.441090897179748</v>
      </c>
      <c r="I383">
        <v>-95.407836636810671</v>
      </c>
      <c r="J383">
        <v>-95.442154766132475</v>
      </c>
      <c r="K383">
        <v>-95.392703546067168</v>
      </c>
      <c r="L383">
        <v>-95.393514386650551</v>
      </c>
      <c r="M383">
        <v>-95.393353192756237</v>
      </c>
      <c r="N383">
        <v>-95.398286159188359</v>
      </c>
      <c r="O383">
        <v>-95.394033509343629</v>
      </c>
      <c r="P383">
        <v>-95.392922384978789</v>
      </c>
      <c r="Q383">
        <v>-95.393514386650466</v>
      </c>
      <c r="R383">
        <v>-95.393514386650509</v>
      </c>
    </row>
    <row r="384" spans="1:18" x14ac:dyDescent="0.25">
      <c r="A384" s="1">
        <v>381</v>
      </c>
      <c r="B384" s="5">
        <v>-95.353920338172998</v>
      </c>
      <c r="C384">
        <v>-95.425195489220002</v>
      </c>
      <c r="D384" s="5">
        <v>-95.393748768677796</v>
      </c>
      <c r="E384">
        <v>-95.409223362134014</v>
      </c>
      <c r="F384">
        <v>-95.35892503587398</v>
      </c>
      <c r="G384">
        <v>-95.440707241839135</v>
      </c>
      <c r="H384">
        <v>-95.441388555823821</v>
      </c>
      <c r="I384">
        <v>-95.407717266955999</v>
      </c>
      <c r="J384">
        <v>-95.441668234555237</v>
      </c>
      <c r="K384">
        <v>-95.392709318042321</v>
      </c>
      <c r="L384">
        <v>-95.393514386650551</v>
      </c>
      <c r="M384">
        <v>-95.393347622094623</v>
      </c>
      <c r="N384">
        <v>-95.398246393591123</v>
      </c>
      <c r="O384">
        <v>-95.394031626117169</v>
      </c>
      <c r="P384">
        <v>-95.39292747997699</v>
      </c>
      <c r="Q384">
        <v>-95.393514386650466</v>
      </c>
      <c r="R384">
        <v>-95.393514386650509</v>
      </c>
    </row>
    <row r="385" spans="1:18" x14ac:dyDescent="0.25">
      <c r="A385" s="1">
        <v>382</v>
      </c>
      <c r="B385" s="5">
        <v>-95.353229561641797</v>
      </c>
      <c r="C385">
        <v>-95.424928695504462</v>
      </c>
      <c r="D385" s="5">
        <v>-95.393612187973204</v>
      </c>
      <c r="E385">
        <v>-95.409180398941047</v>
      </c>
      <c r="F385">
        <v>-95.358806414666574</v>
      </c>
      <c r="G385">
        <v>-95.440581999656885</v>
      </c>
      <c r="H385">
        <v>-95.441686009109901</v>
      </c>
      <c r="I385">
        <v>-95.407597897400038</v>
      </c>
      <c r="J385">
        <v>-95.441181702978</v>
      </c>
      <c r="K385">
        <v>-95.392715069359397</v>
      </c>
      <c r="L385">
        <v>-95.393514386650551</v>
      </c>
      <c r="M385">
        <v>-95.393342051433649</v>
      </c>
      <c r="N385">
        <v>-95.39820662800777</v>
      </c>
      <c r="O385">
        <v>-95.39402974289078</v>
      </c>
      <c r="P385">
        <v>-95.39293257217011</v>
      </c>
      <c r="Q385">
        <v>-95.393514386650466</v>
      </c>
      <c r="R385">
        <v>-95.393514386650509</v>
      </c>
    </row>
    <row r="386" spans="1:18" x14ac:dyDescent="0.25">
      <c r="A386" s="1">
        <v>383</v>
      </c>
      <c r="B386" s="5">
        <v>-95.352538838835997</v>
      </c>
      <c r="C386">
        <v>-95.424661911401728</v>
      </c>
      <c r="D386" s="5">
        <v>-95.393475602722503</v>
      </c>
      <c r="E386">
        <v>-95.409137435766567</v>
      </c>
      <c r="F386">
        <v>-95.358687793650205</v>
      </c>
      <c r="G386">
        <v>-95.440456757631637</v>
      </c>
      <c r="H386">
        <v>-95.441983257250456</v>
      </c>
      <c r="I386">
        <v>-95.407478528142747</v>
      </c>
      <c r="J386">
        <v>-95.440695171400762</v>
      </c>
      <c r="K386">
        <v>-95.392720800071075</v>
      </c>
      <c r="L386">
        <v>-95.393514386650551</v>
      </c>
      <c r="M386">
        <v>-95.393336480773328</v>
      </c>
      <c r="N386">
        <v>-95.398166862438316</v>
      </c>
      <c r="O386">
        <v>-95.394027859664462</v>
      </c>
      <c r="P386">
        <v>-95.392937661560467</v>
      </c>
      <c r="Q386">
        <v>-95.393514386650466</v>
      </c>
      <c r="R386">
        <v>-95.393514386650509</v>
      </c>
    </row>
    <row r="387" spans="1:18" x14ac:dyDescent="0.25">
      <c r="A387" s="1">
        <v>384</v>
      </c>
      <c r="B387" s="5">
        <v>-95.351848169788795</v>
      </c>
      <c r="C387">
        <v>-95.424395136911286</v>
      </c>
      <c r="D387" s="5">
        <v>-95.393339012920293</v>
      </c>
      <c r="E387">
        <v>-95.409094472610562</v>
      </c>
      <c r="F387">
        <v>-95.358569172824858</v>
      </c>
      <c r="G387">
        <v>-95.440331515763404</v>
      </c>
      <c r="H387">
        <v>-95.442280300457668</v>
      </c>
      <c r="I387">
        <v>-95.407359159184168</v>
      </c>
      <c r="J387">
        <v>-95.44020863982351</v>
      </c>
      <c r="K387">
        <v>-95.392726510228158</v>
      </c>
      <c r="L387">
        <v>-95.393514386650551</v>
      </c>
      <c r="M387">
        <v>-95.393330910113662</v>
      </c>
      <c r="N387">
        <v>-95.398127096882746</v>
      </c>
      <c r="O387">
        <v>-95.394025976438229</v>
      </c>
      <c r="P387">
        <v>-95.392942748150389</v>
      </c>
      <c r="Q387">
        <v>-95.393514386650466</v>
      </c>
      <c r="R387">
        <v>-95.393514386650509</v>
      </c>
    </row>
    <row r="388" spans="1:18" x14ac:dyDescent="0.25">
      <c r="A388" s="1">
        <v>385</v>
      </c>
      <c r="B388" s="5">
        <v>-95.351157554533401</v>
      </c>
      <c r="C388">
        <v>-95.424128372032627</v>
      </c>
      <c r="D388" s="5">
        <v>-95.393202418561401</v>
      </c>
      <c r="E388">
        <v>-95.409051509473031</v>
      </c>
      <c r="F388">
        <v>-95.358450552190547</v>
      </c>
      <c r="G388">
        <v>-95.440206274052201</v>
      </c>
      <c r="H388">
        <v>-95.442577138943335</v>
      </c>
      <c r="I388">
        <v>-95.407239790524301</v>
      </c>
      <c r="J388">
        <v>-95.439722108246272</v>
      </c>
      <c r="K388">
        <v>-95.392732199883426</v>
      </c>
      <c r="L388">
        <v>-95.393514386650551</v>
      </c>
      <c r="M388">
        <v>-95.393325339454648</v>
      </c>
      <c r="N388">
        <v>-95.39808733134106</v>
      </c>
      <c r="O388">
        <v>-95.394024093212053</v>
      </c>
      <c r="P388">
        <v>-95.39294783194218</v>
      </c>
      <c r="Q388">
        <v>-95.393514386650466</v>
      </c>
      <c r="R388">
        <v>-95.393514386650509</v>
      </c>
    </row>
    <row r="389" spans="1:18" x14ac:dyDescent="0.25">
      <c r="A389" s="1">
        <v>386</v>
      </c>
      <c r="B389" s="5">
        <v>-95.350466993102501</v>
      </c>
      <c r="C389">
        <v>-95.423861616765208</v>
      </c>
      <c r="D389" s="5">
        <v>-95.393065819640597</v>
      </c>
      <c r="E389">
        <v>-95.409008546353988</v>
      </c>
      <c r="F389">
        <v>-95.35833193174723</v>
      </c>
      <c r="G389">
        <v>-95.440081032498028</v>
      </c>
      <c r="H389">
        <v>-95.442873772919029</v>
      </c>
      <c r="I389">
        <v>-95.407120422163118</v>
      </c>
      <c r="J389">
        <v>-95.43923557666902</v>
      </c>
      <c r="K389">
        <v>-95.392737869088322</v>
      </c>
      <c r="L389">
        <v>-95.393514386650551</v>
      </c>
      <c r="M389">
        <v>-95.393319768796275</v>
      </c>
      <c r="N389">
        <v>-95.398047565813243</v>
      </c>
      <c r="O389">
        <v>-95.394022209985962</v>
      </c>
      <c r="P389">
        <v>-95.392952912938142</v>
      </c>
      <c r="Q389">
        <v>-95.393514386650466</v>
      </c>
      <c r="R389">
        <v>-95.393514386650509</v>
      </c>
    </row>
    <row r="390" spans="1:18" x14ac:dyDescent="0.25">
      <c r="A390" s="1">
        <v>387</v>
      </c>
      <c r="B390" s="5">
        <v>-95.349776485529006</v>
      </c>
      <c r="C390">
        <v>-95.42359487110852</v>
      </c>
      <c r="D390" s="5">
        <v>-95.392929216152595</v>
      </c>
      <c r="E390">
        <v>-95.408965583253433</v>
      </c>
      <c r="F390">
        <v>-95.358213311494964</v>
      </c>
      <c r="G390">
        <v>-95.439955791100857</v>
      </c>
      <c r="H390">
        <v>-95.443170202596079</v>
      </c>
      <c r="I390">
        <v>-95.407001054100618</v>
      </c>
      <c r="J390">
        <v>-95.438749045091782</v>
      </c>
      <c r="K390">
        <v>-95.392743517894274</v>
      </c>
      <c r="L390">
        <v>-95.393514386650551</v>
      </c>
      <c r="M390">
        <v>-95.393314198138555</v>
      </c>
      <c r="N390">
        <v>-95.398007800299297</v>
      </c>
      <c r="O390">
        <v>-95.394020326759943</v>
      </c>
      <c r="P390">
        <v>-95.392957991140591</v>
      </c>
      <c r="Q390">
        <v>-95.393514386650466</v>
      </c>
      <c r="R390">
        <v>-95.393514386650509</v>
      </c>
    </row>
    <row r="391" spans="1:18" x14ac:dyDescent="0.25">
      <c r="A391" s="1">
        <v>388</v>
      </c>
      <c r="B391" s="5">
        <v>-95.349086031845303</v>
      </c>
      <c r="C391">
        <v>-95.42332813506205</v>
      </c>
      <c r="D391" s="5">
        <v>-95.392792608091895</v>
      </c>
      <c r="E391">
        <v>-95.408922620171353</v>
      </c>
      <c r="F391">
        <v>-95.35809469143372</v>
      </c>
      <c r="G391">
        <v>-95.43983054986073</v>
      </c>
      <c r="H391">
        <v>-95.443466428185459</v>
      </c>
      <c r="I391">
        <v>-95.406881686336817</v>
      </c>
      <c r="J391">
        <v>-95.438262513514545</v>
      </c>
      <c r="K391">
        <v>-95.392749146352756</v>
      </c>
      <c r="L391">
        <v>-95.393514386650551</v>
      </c>
      <c r="M391">
        <v>-95.393308627481503</v>
      </c>
      <c r="N391">
        <v>-95.397968034799263</v>
      </c>
      <c r="O391">
        <v>-95.394018443533994</v>
      </c>
      <c r="P391">
        <v>-95.392963066551815</v>
      </c>
      <c r="Q391">
        <v>-95.393514386650466</v>
      </c>
      <c r="R391">
        <v>-95.393514386650509</v>
      </c>
    </row>
    <row r="392" spans="1:18" x14ac:dyDescent="0.25">
      <c r="A392" s="1">
        <v>389</v>
      </c>
      <c r="B392" s="5">
        <v>-95.348395632083907</v>
      </c>
      <c r="C392">
        <v>-95.423061408625259</v>
      </c>
      <c r="D392" s="5">
        <v>-95.392655995453495</v>
      </c>
      <c r="E392">
        <v>-95.408879657107732</v>
      </c>
      <c r="F392">
        <v>-95.357976071563485</v>
      </c>
      <c r="G392">
        <v>-95.43970530877759</v>
      </c>
      <c r="H392">
        <v>-95.443762449897818</v>
      </c>
      <c r="I392">
        <v>-95.406762318871714</v>
      </c>
      <c r="J392">
        <v>-95.437775981937307</v>
      </c>
      <c r="K392">
        <v>-95.392754754515252</v>
      </c>
      <c r="L392">
        <v>-95.393514386650551</v>
      </c>
      <c r="M392">
        <v>-95.39330305682509</v>
      </c>
      <c r="N392">
        <v>-95.397928269313098</v>
      </c>
      <c r="O392">
        <v>-95.394016560308131</v>
      </c>
      <c r="P392">
        <v>-95.392968139174144</v>
      </c>
      <c r="Q392">
        <v>-95.393514386650466</v>
      </c>
      <c r="R392">
        <v>-95.393514386650509</v>
      </c>
    </row>
    <row r="393" spans="1:18" x14ac:dyDescent="0.25">
      <c r="A393" s="1">
        <v>390</v>
      </c>
      <c r="B393" s="5">
        <v>-95.347705286276806</v>
      </c>
      <c r="C393">
        <v>-95.422794691797662</v>
      </c>
      <c r="D393" s="5">
        <v>-95.392519378231796</v>
      </c>
      <c r="E393">
        <v>-95.408836694062614</v>
      </c>
      <c r="F393">
        <v>-95.357857451884271</v>
      </c>
      <c r="G393">
        <v>-95.439580067851509</v>
      </c>
      <c r="H393">
        <v>-95.444058267943575</v>
      </c>
      <c r="I393">
        <v>-95.406642951705294</v>
      </c>
      <c r="J393">
        <v>-95.437289450360069</v>
      </c>
      <c r="K393">
        <v>-95.392760342431885</v>
      </c>
      <c r="L393">
        <v>-95.393514386650551</v>
      </c>
      <c r="M393">
        <v>-95.393297486169331</v>
      </c>
      <c r="N393">
        <v>-95.397888503840832</v>
      </c>
      <c r="O393">
        <v>-95.394014677082325</v>
      </c>
      <c r="P393">
        <v>-95.392973209009838</v>
      </c>
      <c r="Q393">
        <v>-95.393514386650466</v>
      </c>
      <c r="R393">
        <v>-95.393514386650509</v>
      </c>
    </row>
    <row r="394" spans="1:18" x14ac:dyDescent="0.25">
      <c r="A394" s="1">
        <v>391</v>
      </c>
      <c r="B394" s="5">
        <v>-95.347014994456103</v>
      </c>
      <c r="C394">
        <v>-95.422527984578707</v>
      </c>
      <c r="D394" s="5">
        <v>-95.392382756421597</v>
      </c>
      <c r="E394">
        <v>-95.408793731035985</v>
      </c>
      <c r="F394">
        <v>-95.357738832396095</v>
      </c>
      <c r="G394">
        <v>-95.439454827082415</v>
      </c>
      <c r="H394">
        <v>-95.44435388253288</v>
      </c>
      <c r="I394">
        <v>-95.406523584837572</v>
      </c>
      <c r="J394">
        <v>-95.436802918782817</v>
      </c>
      <c r="K394">
        <v>-95.392765910154779</v>
      </c>
      <c r="L394">
        <v>-95.393514386650551</v>
      </c>
      <c r="M394">
        <v>-95.393291915514212</v>
      </c>
      <c r="N394">
        <v>-95.39784873838245</v>
      </c>
      <c r="O394">
        <v>-95.394012793856604</v>
      </c>
      <c r="P394">
        <v>-95.392978276061228</v>
      </c>
      <c r="Q394">
        <v>-95.393514386650466</v>
      </c>
      <c r="R394">
        <v>-95.393514386650509</v>
      </c>
    </row>
    <row r="395" spans="1:18" x14ac:dyDescent="0.25">
      <c r="A395" s="1">
        <v>392</v>
      </c>
      <c r="B395" s="5">
        <v>-95.346324756653701</v>
      </c>
      <c r="C395">
        <v>-95.422261286967895</v>
      </c>
      <c r="D395" s="5">
        <v>-95.392246130017696</v>
      </c>
      <c r="E395">
        <v>-95.408750768027829</v>
      </c>
      <c r="F395">
        <v>-95.357620213098954</v>
      </c>
      <c r="G395">
        <v>-95.43932958647035</v>
      </c>
      <c r="H395">
        <v>-95.444649293875528</v>
      </c>
      <c r="I395">
        <v>-95.406404218268534</v>
      </c>
      <c r="J395">
        <v>-95.436316387205579</v>
      </c>
      <c r="K395">
        <v>-95.392771457734142</v>
      </c>
      <c r="L395">
        <v>-95.393514386650551</v>
      </c>
      <c r="M395">
        <v>-95.393286344859746</v>
      </c>
      <c r="N395">
        <v>-95.397808972937938</v>
      </c>
      <c r="O395">
        <v>-95.394010910630968</v>
      </c>
      <c r="P395">
        <v>-95.392983340330574</v>
      </c>
      <c r="Q395">
        <v>-95.393514386650466</v>
      </c>
      <c r="R395">
        <v>-95.393514386650509</v>
      </c>
    </row>
    <row r="396" spans="1:18" x14ac:dyDescent="0.25">
      <c r="A396" s="1">
        <v>393</v>
      </c>
      <c r="B396" s="5">
        <v>-95.345634572901204</v>
      </c>
      <c r="C396">
        <v>-95.421994598964702</v>
      </c>
      <c r="D396" s="5">
        <v>-95.392109499014495</v>
      </c>
      <c r="E396">
        <v>-95.408707805038134</v>
      </c>
      <c r="F396">
        <v>-95.357501593992808</v>
      </c>
      <c r="G396">
        <v>-95.43920434601533</v>
      </c>
      <c r="H396">
        <v>-95.444944502181073</v>
      </c>
      <c r="I396">
        <v>-95.406284851998208</v>
      </c>
      <c r="J396">
        <v>-95.435829855628327</v>
      </c>
      <c r="K396">
        <v>-95.392776985220735</v>
      </c>
      <c r="L396">
        <v>-95.393514386650551</v>
      </c>
      <c r="M396">
        <v>-95.393280774205934</v>
      </c>
      <c r="N396">
        <v>-95.397769207507309</v>
      </c>
      <c r="O396">
        <v>-95.394009027405374</v>
      </c>
      <c r="P396">
        <v>-95.39298840182019</v>
      </c>
      <c r="Q396">
        <v>-95.393514386650466</v>
      </c>
      <c r="R396">
        <v>-95.393514386650509</v>
      </c>
    </row>
    <row r="397" spans="1:18" x14ac:dyDescent="0.25">
      <c r="A397" s="1">
        <v>394</v>
      </c>
      <c r="B397" s="5">
        <v>-95.344944443230105</v>
      </c>
      <c r="C397">
        <v>-95.4217279205686</v>
      </c>
      <c r="D397" s="5">
        <v>-95.391972863406806</v>
      </c>
      <c r="E397">
        <v>-95.408664842066955</v>
      </c>
      <c r="F397">
        <v>-95.357382975077684</v>
      </c>
      <c r="G397">
        <v>-95.439079105717298</v>
      </c>
      <c r="H397">
        <v>-95.445239507658755</v>
      </c>
      <c r="I397">
        <v>-95.406165486026524</v>
      </c>
      <c r="J397">
        <v>-95.43534332405109</v>
      </c>
      <c r="K397">
        <v>-95.392782492664793</v>
      </c>
      <c r="L397">
        <v>-95.393514386650551</v>
      </c>
      <c r="M397">
        <v>-95.393275203552776</v>
      </c>
      <c r="N397">
        <v>-95.397729442090579</v>
      </c>
      <c r="O397">
        <v>-95.394007144179895</v>
      </c>
      <c r="P397">
        <v>-95.392993460532352</v>
      </c>
      <c r="Q397">
        <v>-95.393514386650466</v>
      </c>
      <c r="R397">
        <v>-95.393514386650509</v>
      </c>
    </row>
    <row r="398" spans="1:18" x14ac:dyDescent="0.25">
      <c r="A398" s="1">
        <v>395</v>
      </c>
      <c r="B398" s="5">
        <v>-95.344254367671695</v>
      </c>
      <c r="C398">
        <v>-95.421461251779078</v>
      </c>
      <c r="D398" s="5">
        <v>-95.391836223189202</v>
      </c>
      <c r="E398">
        <v>-95.408621879114222</v>
      </c>
      <c r="F398">
        <v>-95.357264356353596</v>
      </c>
      <c r="G398">
        <v>-95.438953865576295</v>
      </c>
      <c r="H398">
        <v>-95.445534310517544</v>
      </c>
      <c r="I398">
        <v>-95.406046120353551</v>
      </c>
      <c r="J398">
        <v>-95.434856792473838</v>
      </c>
      <c r="K398">
        <v>-95.39278798011641</v>
      </c>
      <c r="L398">
        <v>-95.393514386650551</v>
      </c>
      <c r="M398">
        <v>-95.393269632900257</v>
      </c>
      <c r="N398">
        <v>-95.397689676687719</v>
      </c>
      <c r="O398">
        <v>-95.394005260954458</v>
      </c>
      <c r="P398">
        <v>-95.392998516469348</v>
      </c>
      <c r="Q398">
        <v>-95.393514386650466</v>
      </c>
      <c r="R398">
        <v>-95.393514386650509</v>
      </c>
    </row>
    <row r="399" spans="1:18" x14ac:dyDescent="0.25">
      <c r="A399" s="1">
        <v>396</v>
      </c>
      <c r="B399" s="5">
        <v>-95.343564346257196</v>
      </c>
      <c r="C399">
        <v>-95.421194592595612</v>
      </c>
      <c r="D399" s="5">
        <v>-95.391699578356395</v>
      </c>
      <c r="E399">
        <v>-95.408578916179991</v>
      </c>
      <c r="F399">
        <v>-95.357145737820531</v>
      </c>
      <c r="G399">
        <v>-95.438828625592294</v>
      </c>
      <c r="H399">
        <v>-95.4458289109661</v>
      </c>
      <c r="I399">
        <v>-95.405926754979248</v>
      </c>
      <c r="J399">
        <v>-95.4343702608966</v>
      </c>
      <c r="K399">
        <v>-95.392793447625834</v>
      </c>
      <c r="L399">
        <v>-95.393514386650551</v>
      </c>
      <c r="M399">
        <v>-95.393264062248406</v>
      </c>
      <c r="N399">
        <v>-95.397649911298771</v>
      </c>
      <c r="O399">
        <v>-95.394003377729121</v>
      </c>
      <c r="P399">
        <v>-95.393003569633478</v>
      </c>
      <c r="Q399">
        <v>-95.393514386650466</v>
      </c>
      <c r="R399">
        <v>-95.393514386650509</v>
      </c>
    </row>
    <row r="400" spans="1:18" x14ac:dyDescent="0.25">
      <c r="A400" s="1">
        <v>397</v>
      </c>
      <c r="B400" s="5">
        <v>-95.342874379017402</v>
      </c>
      <c r="C400">
        <v>-95.420927943017702</v>
      </c>
      <c r="D400" s="5">
        <v>-95.391562928902999</v>
      </c>
      <c r="E400">
        <v>-95.408535953264234</v>
      </c>
      <c r="F400">
        <v>-95.357027119478488</v>
      </c>
      <c r="G400">
        <v>-95.438703385765336</v>
      </c>
      <c r="H400">
        <v>-95.446123309212823</v>
      </c>
      <c r="I400">
        <v>-95.405807389903643</v>
      </c>
      <c r="J400">
        <v>-95.433883729319362</v>
      </c>
      <c r="K400">
        <v>-95.392798895243232</v>
      </c>
      <c r="L400">
        <v>-95.393514386650551</v>
      </c>
      <c r="M400">
        <v>-95.393258491597194</v>
      </c>
      <c r="N400">
        <v>-95.397610145923665</v>
      </c>
      <c r="O400">
        <v>-95.39400149450384</v>
      </c>
      <c r="P400">
        <v>-95.393008620027004</v>
      </c>
      <c r="Q400">
        <v>-95.393514386650466</v>
      </c>
      <c r="R400">
        <v>-95.393514386650509</v>
      </c>
    </row>
    <row r="401" spans="1:18" x14ac:dyDescent="0.25">
      <c r="A401" s="1">
        <v>398</v>
      </c>
      <c r="B401" s="5">
        <v>-95.342184465983294</v>
      </c>
      <c r="C401">
        <v>-95.420661303044781</v>
      </c>
      <c r="D401" s="5">
        <v>-95.391426274823502</v>
      </c>
      <c r="E401">
        <v>-95.408492990366966</v>
      </c>
      <c r="F401">
        <v>-95.356908501327439</v>
      </c>
      <c r="G401">
        <v>-95.438578146095381</v>
      </c>
      <c r="H401">
        <v>-95.446417505465831</v>
      </c>
      <c r="I401">
        <v>-95.405688025126722</v>
      </c>
      <c r="J401">
        <v>-95.433397197742124</v>
      </c>
      <c r="K401">
        <v>-95.39280432301878</v>
      </c>
      <c r="L401">
        <v>-95.393514386650551</v>
      </c>
      <c r="M401">
        <v>-95.393252920946622</v>
      </c>
      <c r="N401">
        <v>-95.39757038056247</v>
      </c>
      <c r="O401">
        <v>-95.393999611278645</v>
      </c>
      <c r="P401">
        <v>-95.393013667652198</v>
      </c>
      <c r="Q401">
        <v>-95.393514386650466</v>
      </c>
      <c r="R401">
        <v>-95.393514386650509</v>
      </c>
    </row>
    <row r="402" spans="1:18" x14ac:dyDescent="0.25">
      <c r="A402" s="1">
        <v>399</v>
      </c>
      <c r="B402" s="5">
        <v>-95.341494607185496</v>
      </c>
      <c r="C402">
        <v>-95.420394672676395</v>
      </c>
      <c r="D402" s="5">
        <v>-95.391289616112601</v>
      </c>
      <c r="E402">
        <v>-95.408450027488172</v>
      </c>
      <c r="F402">
        <v>-95.356789883367426</v>
      </c>
      <c r="G402">
        <v>-95.438452906582455</v>
      </c>
      <c r="H402">
        <v>-95.446711499932931</v>
      </c>
      <c r="I402">
        <v>-95.40556866064847</v>
      </c>
      <c r="J402">
        <v>-95.432910666164872</v>
      </c>
      <c r="K402">
        <v>-95.392809731000696</v>
      </c>
      <c r="L402">
        <v>-95.393514386650551</v>
      </c>
      <c r="M402">
        <v>-95.393247350296718</v>
      </c>
      <c r="N402">
        <v>-95.39753061521516</v>
      </c>
      <c r="O402">
        <v>-95.39399772805352</v>
      </c>
      <c r="P402">
        <v>-95.393018712511363</v>
      </c>
      <c r="Q402">
        <v>-95.393514386650466</v>
      </c>
      <c r="R402">
        <v>-95.393514386650509</v>
      </c>
    </row>
    <row r="403" spans="1:18" x14ac:dyDescent="0.25">
      <c r="A403" s="1">
        <v>400</v>
      </c>
      <c r="B403" s="5">
        <v>-95.340804802654304</v>
      </c>
      <c r="C403">
        <v>-95.420128051911973</v>
      </c>
      <c r="D403" s="5">
        <v>-95.391152952764898</v>
      </c>
      <c r="E403">
        <v>-95.408407064627838</v>
      </c>
      <c r="F403">
        <v>-95.356671265598422</v>
      </c>
      <c r="G403">
        <v>-95.438327667226517</v>
      </c>
      <c r="H403">
        <v>-95.447005292821657</v>
      </c>
      <c r="I403">
        <v>-95.405449296468888</v>
      </c>
      <c r="J403">
        <v>-95.432424134587635</v>
      </c>
      <c r="K403">
        <v>-95.392815119239827</v>
      </c>
      <c r="L403">
        <v>-95.393514386650551</v>
      </c>
      <c r="M403">
        <v>-95.393241779647468</v>
      </c>
      <c r="N403">
        <v>-95.39749084988172</v>
      </c>
      <c r="O403">
        <v>-95.393995844828467</v>
      </c>
      <c r="P403">
        <v>-95.393023754606759</v>
      </c>
      <c r="Q403">
        <v>-95.393514386650466</v>
      </c>
      <c r="R403">
        <v>-95.393514386650509</v>
      </c>
    </row>
    <row r="404" spans="1:18" x14ac:dyDescent="0.25">
      <c r="A404" s="1">
        <v>401</v>
      </c>
      <c r="B404" s="5">
        <v>-95.340115052420302</v>
      </c>
      <c r="C404">
        <v>-95.419861440751006</v>
      </c>
      <c r="D404" s="5">
        <v>-95.391016284775006</v>
      </c>
      <c r="E404">
        <v>-95.40836410178602</v>
      </c>
      <c r="F404">
        <v>-95.356552648020454</v>
      </c>
      <c r="G404">
        <v>-95.438202428027637</v>
      </c>
      <c r="H404">
        <v>-95.447298884339233</v>
      </c>
      <c r="I404">
        <v>-95.405329932588003</v>
      </c>
      <c r="J404">
        <v>-95.431937603010383</v>
      </c>
      <c r="K404">
        <v>-95.392820487784419</v>
      </c>
      <c r="L404">
        <v>-95.393514386650551</v>
      </c>
      <c r="M404">
        <v>-95.393236208998871</v>
      </c>
      <c r="N404">
        <v>-95.397451084562164</v>
      </c>
      <c r="O404">
        <v>-95.393993961603485</v>
      </c>
      <c r="P404">
        <v>-95.39302879394063</v>
      </c>
      <c r="Q404">
        <v>-95.393514386650466</v>
      </c>
      <c r="R404">
        <v>-95.393514386650509</v>
      </c>
    </row>
    <row r="405" spans="1:18" x14ac:dyDescent="0.25">
      <c r="A405" s="1">
        <v>402</v>
      </c>
      <c r="B405" s="5">
        <v>-95.339425356513402</v>
      </c>
      <c r="C405">
        <v>-95.419594839193024</v>
      </c>
      <c r="D405" s="5">
        <v>-95.390879612137496</v>
      </c>
      <c r="E405">
        <v>-95.408321138962663</v>
      </c>
      <c r="F405">
        <v>-95.356434030633494</v>
      </c>
      <c r="G405">
        <v>-95.438077188985744</v>
      </c>
      <c r="H405">
        <v>-95.447592274692653</v>
      </c>
      <c r="I405">
        <v>-95.405210569005789</v>
      </c>
      <c r="J405">
        <v>-95.431451071433145</v>
      </c>
      <c r="K405">
        <v>-95.392825836684665</v>
      </c>
      <c r="L405">
        <v>-95.393514386650551</v>
      </c>
      <c r="M405">
        <v>-95.3932306383509</v>
      </c>
      <c r="N405">
        <v>-95.397411319256491</v>
      </c>
      <c r="O405">
        <v>-95.393992078378588</v>
      </c>
      <c r="P405">
        <v>-95.393033830515279</v>
      </c>
      <c r="Q405">
        <v>-95.393514386650466</v>
      </c>
      <c r="R405">
        <v>-95.393514386650509</v>
      </c>
    </row>
    <row r="406" spans="1:18" x14ac:dyDescent="0.25">
      <c r="A406" s="1">
        <v>403</v>
      </c>
      <c r="B406" s="5">
        <v>-95.338735714963605</v>
      </c>
      <c r="C406">
        <v>-95.419328247237416</v>
      </c>
      <c r="D406" s="5">
        <v>-95.390742934846799</v>
      </c>
      <c r="E406">
        <v>-95.408278176157793</v>
      </c>
      <c r="F406">
        <v>-95.356315413437542</v>
      </c>
      <c r="G406">
        <v>-95.437951950100882</v>
      </c>
      <c r="H406">
        <v>-95.447885464088586</v>
      </c>
      <c r="I406">
        <v>-95.405091205722243</v>
      </c>
      <c r="J406">
        <v>-95.430964539855907</v>
      </c>
      <c r="K406">
        <v>-95.392831165988795</v>
      </c>
      <c r="L406">
        <v>-95.393514386650551</v>
      </c>
      <c r="M406">
        <v>-95.393225067703597</v>
      </c>
      <c r="N406">
        <v>-95.397371553964717</v>
      </c>
      <c r="O406">
        <v>-95.393990195153748</v>
      </c>
      <c r="P406">
        <v>-95.393038864332951</v>
      </c>
      <c r="Q406">
        <v>-95.393514386650466</v>
      </c>
      <c r="R406">
        <v>-95.393514386650509</v>
      </c>
    </row>
    <row r="407" spans="1:18" x14ac:dyDescent="0.25">
      <c r="A407" s="1">
        <v>404</v>
      </c>
      <c r="B407" s="5">
        <v>-95.338046127800794</v>
      </c>
      <c r="C407">
        <v>-95.41906166488377</v>
      </c>
      <c r="D407" s="5">
        <v>-95.390606252897697</v>
      </c>
      <c r="E407">
        <v>-95.408235213371398</v>
      </c>
      <c r="F407">
        <v>-95.356196796432627</v>
      </c>
      <c r="G407">
        <v>-95.43782671137302</v>
      </c>
      <c r="H407">
        <v>-95.448178452733444</v>
      </c>
      <c r="I407">
        <v>-95.404971842737382</v>
      </c>
      <c r="J407">
        <v>-95.430478008278669</v>
      </c>
      <c r="K407">
        <v>-95.392836475745696</v>
      </c>
      <c r="L407">
        <v>-95.393514386650551</v>
      </c>
      <c r="M407">
        <v>-95.393219497056933</v>
      </c>
      <c r="N407">
        <v>-95.397331788686827</v>
      </c>
      <c r="O407">
        <v>-95.393988311929007</v>
      </c>
      <c r="P407">
        <v>-95.39304389539592</v>
      </c>
      <c r="Q407">
        <v>-95.393514386650466</v>
      </c>
      <c r="R407">
        <v>-95.393514386650509</v>
      </c>
    </row>
    <row r="408" spans="1:18" x14ac:dyDescent="0.25">
      <c r="A408" s="1">
        <v>405</v>
      </c>
      <c r="B408" s="5">
        <v>-95.337356595054601</v>
      </c>
      <c r="C408">
        <v>-95.418795092131475</v>
      </c>
      <c r="D408" s="5">
        <v>-95.390469566284594</v>
      </c>
      <c r="E408">
        <v>-95.408192250603491</v>
      </c>
      <c r="F408">
        <v>-95.35607817961872</v>
      </c>
      <c r="G408">
        <v>-95.437701472802189</v>
      </c>
      <c r="H408">
        <v>-95.448471240833328</v>
      </c>
      <c r="I408">
        <v>-95.40485248005119</v>
      </c>
      <c r="J408">
        <v>-95.429991476701417</v>
      </c>
      <c r="K408">
        <v>-95.392841766004992</v>
      </c>
      <c r="L408">
        <v>-95.393514386650551</v>
      </c>
      <c r="M408">
        <v>-95.393213926410937</v>
      </c>
      <c r="N408">
        <v>-95.397292023422807</v>
      </c>
      <c r="O408">
        <v>-95.393986428704309</v>
      </c>
      <c r="P408">
        <v>-95.393048923706445</v>
      </c>
      <c r="Q408">
        <v>-95.393514386650466</v>
      </c>
      <c r="R408">
        <v>-95.393514386650509</v>
      </c>
    </row>
    <row r="409" spans="1:18" x14ac:dyDescent="0.25">
      <c r="A409" s="1">
        <v>406</v>
      </c>
      <c r="B409" s="5">
        <v>-95.336667116754498</v>
      </c>
      <c r="C409">
        <v>-95.418528528980062</v>
      </c>
      <c r="D409" s="5">
        <v>-95.390332875002102</v>
      </c>
      <c r="E409">
        <v>-95.408149287854044</v>
      </c>
      <c r="F409">
        <v>-95.355959562995835</v>
      </c>
      <c r="G409">
        <v>-95.437576234388359</v>
      </c>
      <c r="H409">
        <v>-95.448763828594068</v>
      </c>
      <c r="I409">
        <v>-95.404733117663682</v>
      </c>
      <c r="J409">
        <v>-95.429504945124179</v>
      </c>
      <c r="K409">
        <v>-95.392847036814189</v>
      </c>
      <c r="L409">
        <v>-95.393514386650551</v>
      </c>
      <c r="M409">
        <v>-95.393208355765594</v>
      </c>
      <c r="N409">
        <v>-95.397252258172685</v>
      </c>
      <c r="O409">
        <v>-95.393984545479711</v>
      </c>
      <c r="P409">
        <v>-95.393053949266786</v>
      </c>
      <c r="Q409">
        <v>-95.393514386650466</v>
      </c>
      <c r="R409">
        <v>-95.393514386650509</v>
      </c>
    </row>
    <row r="410" spans="1:18" x14ac:dyDescent="0.25">
      <c r="A410" s="1">
        <v>407</v>
      </c>
      <c r="B410" s="5">
        <v>-95.335977692929802</v>
      </c>
      <c r="C410">
        <v>-95.418261975429004</v>
      </c>
      <c r="D410" s="5">
        <v>-95.390196179044693</v>
      </c>
      <c r="E410">
        <v>-95.4081063251231</v>
      </c>
      <c r="F410">
        <v>-95.35584094656393</v>
      </c>
      <c r="G410">
        <v>-95.43745099613156</v>
      </c>
      <c r="H410">
        <v>-95.449056216221223</v>
      </c>
      <c r="I410">
        <v>-95.404613755574843</v>
      </c>
      <c r="J410">
        <v>-95.429018413546927</v>
      </c>
      <c r="K410">
        <v>-95.392852288222258</v>
      </c>
      <c r="L410">
        <v>-95.393514386650551</v>
      </c>
      <c r="M410">
        <v>-95.393202785120863</v>
      </c>
      <c r="N410">
        <v>-95.397212492936433</v>
      </c>
      <c r="O410">
        <v>-95.393982662255169</v>
      </c>
      <c r="P410">
        <v>-95.393058972079174</v>
      </c>
      <c r="Q410">
        <v>-95.393514386650466</v>
      </c>
      <c r="R410">
        <v>-95.393514386650509</v>
      </c>
    </row>
    <row r="411" spans="1:18" x14ac:dyDescent="0.25">
      <c r="A411" s="1">
        <v>408</v>
      </c>
      <c r="B411" s="5">
        <v>-95.335288323609703</v>
      </c>
      <c r="C411">
        <v>-95.417995431477763</v>
      </c>
      <c r="D411" s="5">
        <v>-95.390059478406897</v>
      </c>
      <c r="E411">
        <v>-95.40806336241063</v>
      </c>
      <c r="F411">
        <v>-95.355722330323061</v>
      </c>
      <c r="G411">
        <v>-95.437325758031761</v>
      </c>
      <c r="H411">
        <v>-95.449348403920055</v>
      </c>
      <c r="I411">
        <v>-95.40449439378466</v>
      </c>
      <c r="J411">
        <v>-95.42853188196969</v>
      </c>
      <c r="K411">
        <v>-95.392857520277445</v>
      </c>
      <c r="L411">
        <v>-95.393514386650551</v>
      </c>
      <c r="M411">
        <v>-95.393197214476828</v>
      </c>
      <c r="N411">
        <v>-95.397172727714064</v>
      </c>
      <c r="O411">
        <v>-95.393980779030713</v>
      </c>
      <c r="P411">
        <v>-95.393063992145926</v>
      </c>
      <c r="Q411">
        <v>-95.393514386650466</v>
      </c>
      <c r="R411">
        <v>-95.393514386650509</v>
      </c>
    </row>
    <row r="412" spans="1:18" x14ac:dyDescent="0.25">
      <c r="A412" s="1">
        <v>409</v>
      </c>
      <c r="B412" s="5">
        <v>-95.334599008823204</v>
      </c>
      <c r="C412">
        <v>-95.417728897125869</v>
      </c>
      <c r="D412" s="5">
        <v>-95.389922773083299</v>
      </c>
      <c r="E412">
        <v>-95.408020399716648</v>
      </c>
      <c r="F412">
        <v>-95.355603714273215</v>
      </c>
      <c r="G412">
        <v>-95.437200520088993</v>
      </c>
      <c r="H412">
        <v>-95.449640391895585</v>
      </c>
      <c r="I412">
        <v>-95.40437503229316</v>
      </c>
      <c r="J412">
        <v>-95.428045350392438</v>
      </c>
      <c r="K412">
        <v>-95.392862733027314</v>
      </c>
      <c r="L412">
        <v>-95.393514386650551</v>
      </c>
      <c r="M412">
        <v>-95.393191643833418</v>
      </c>
      <c r="N412">
        <v>-95.397132962505594</v>
      </c>
      <c r="O412">
        <v>-95.393978895806328</v>
      </c>
      <c r="P412">
        <v>-95.39306900946923</v>
      </c>
      <c r="Q412">
        <v>-95.393514386650466</v>
      </c>
      <c r="R412">
        <v>-95.393514386650509</v>
      </c>
    </row>
    <row r="413" spans="1:18" x14ac:dyDescent="0.25">
      <c r="A413" s="1">
        <v>410</v>
      </c>
      <c r="B413" s="5">
        <v>-95.333909748599098</v>
      </c>
      <c r="C413">
        <v>-95.417462372372754</v>
      </c>
      <c r="D413" s="5">
        <v>-95.389786063068399</v>
      </c>
      <c r="E413">
        <v>-95.40797743704114</v>
      </c>
      <c r="F413">
        <v>-95.355485098414391</v>
      </c>
      <c r="G413">
        <v>-95.437075282303212</v>
      </c>
      <c r="H413">
        <v>-95.449932180352477</v>
      </c>
      <c r="I413">
        <v>-95.404255671100316</v>
      </c>
      <c r="J413">
        <v>-95.4275588188152</v>
      </c>
      <c r="K413">
        <v>-95.392867926520864</v>
      </c>
      <c r="L413">
        <v>-95.393514386650551</v>
      </c>
      <c r="M413">
        <v>-95.393186073190677</v>
      </c>
      <c r="N413">
        <v>-95.397093197310994</v>
      </c>
      <c r="O413">
        <v>-95.393977012582027</v>
      </c>
      <c r="P413">
        <v>-95.393074024051344</v>
      </c>
      <c r="Q413">
        <v>-95.393514386650466</v>
      </c>
      <c r="R413">
        <v>-95.393514386650509</v>
      </c>
    </row>
    <row r="414" spans="1:18" x14ac:dyDescent="0.25">
      <c r="A414" s="1">
        <v>411</v>
      </c>
      <c r="B414" s="5">
        <v>-95.333220542966103</v>
      </c>
      <c r="C414">
        <v>-95.417195857217905</v>
      </c>
      <c r="D414" s="5">
        <v>-95.389649348356699</v>
      </c>
      <c r="E414">
        <v>-95.407934474384092</v>
      </c>
      <c r="F414">
        <v>-95.355366482746575</v>
      </c>
      <c r="G414">
        <v>-95.436950044674461</v>
      </c>
      <c r="H414">
        <v>-95.450223769495196</v>
      </c>
      <c r="I414">
        <v>-95.404136310206155</v>
      </c>
      <c r="J414">
        <v>-95.427072287237962</v>
      </c>
      <c r="K414">
        <v>-95.392873100804991</v>
      </c>
      <c r="L414">
        <v>-95.393514386650551</v>
      </c>
      <c r="M414">
        <v>-95.393180502548574</v>
      </c>
      <c r="N414">
        <v>-95.397053432130292</v>
      </c>
      <c r="O414">
        <v>-95.393975129357784</v>
      </c>
      <c r="P414">
        <v>-95.39307903589453</v>
      </c>
      <c r="Q414">
        <v>-95.393514386650466</v>
      </c>
      <c r="R414">
        <v>-95.393514386650509</v>
      </c>
    </row>
    <row r="415" spans="1:18" x14ac:dyDescent="0.25">
      <c r="A415" s="1">
        <v>412</v>
      </c>
      <c r="B415" s="5">
        <v>-95.332531391952799</v>
      </c>
      <c r="C415">
        <v>-95.416929351660812</v>
      </c>
      <c r="D415" s="5">
        <v>-95.389512628942597</v>
      </c>
      <c r="E415">
        <v>-95.407891511745561</v>
      </c>
      <c r="F415">
        <v>-95.355247867269753</v>
      </c>
      <c r="G415">
        <v>-95.436824807202726</v>
      </c>
      <c r="H415">
        <v>-95.450515159527853</v>
      </c>
      <c r="I415">
        <v>-95.40401694961065</v>
      </c>
      <c r="J415">
        <v>-95.426585755660724</v>
      </c>
      <c r="K415">
        <v>-95.392878255927315</v>
      </c>
      <c r="L415">
        <v>-95.393514386650551</v>
      </c>
      <c r="M415">
        <v>-95.393174931907112</v>
      </c>
      <c r="N415">
        <v>-95.39701366696346</v>
      </c>
      <c r="O415">
        <v>-95.393973246133626</v>
      </c>
      <c r="P415">
        <v>-95.393084045001018</v>
      </c>
      <c r="Q415">
        <v>-95.393514386650466</v>
      </c>
      <c r="R415">
        <v>-95.393514386650509</v>
      </c>
    </row>
    <row r="416" spans="1:18" x14ac:dyDescent="0.25">
      <c r="A416" s="1">
        <v>413</v>
      </c>
      <c r="B416" s="5">
        <v>-95.331842295587506</v>
      </c>
      <c r="C416">
        <v>-95.416662855700991</v>
      </c>
      <c r="D416" s="5">
        <v>-95.389375904820596</v>
      </c>
      <c r="E416">
        <v>-95.40784854912549</v>
      </c>
      <c r="F416">
        <v>-95.355129251983968</v>
      </c>
      <c r="G416">
        <v>-95.436699569888006</v>
      </c>
      <c r="H416">
        <v>-95.450806350654389</v>
      </c>
      <c r="I416">
        <v>-95.403897589313814</v>
      </c>
      <c r="J416">
        <v>-95.426099224083487</v>
      </c>
      <c r="K416">
        <v>-95.392883391935484</v>
      </c>
      <c r="L416">
        <v>-95.393514386650551</v>
      </c>
      <c r="M416">
        <v>-95.393169361266317</v>
      </c>
      <c r="N416">
        <v>-95.396973901810512</v>
      </c>
      <c r="O416">
        <v>-95.393971362909554</v>
      </c>
      <c r="P416">
        <v>-95.393089051373082</v>
      </c>
      <c r="Q416">
        <v>-95.393514386650466</v>
      </c>
      <c r="R416">
        <v>-95.393514386650509</v>
      </c>
    </row>
    <row r="417" spans="1:18" x14ac:dyDescent="0.25">
      <c r="A417" s="1">
        <v>414</v>
      </c>
      <c r="B417" s="5">
        <v>-95.331153253898407</v>
      </c>
      <c r="C417">
        <v>-95.416396369337875</v>
      </c>
      <c r="D417" s="5">
        <v>-95.389239175985296</v>
      </c>
      <c r="E417">
        <v>-95.407805586523892</v>
      </c>
      <c r="F417">
        <v>-95.355010636889176</v>
      </c>
      <c r="G417">
        <v>-95.436574332730288</v>
      </c>
      <c r="H417">
        <v>-95.451097343078317</v>
      </c>
      <c r="I417">
        <v>-95.403778229315634</v>
      </c>
      <c r="J417">
        <v>-95.425612692506235</v>
      </c>
      <c r="K417">
        <v>-95.392888508877107</v>
      </c>
      <c r="L417">
        <v>-95.393514386650551</v>
      </c>
      <c r="M417">
        <v>-95.393163790626161</v>
      </c>
      <c r="N417">
        <v>-95.396934136671447</v>
      </c>
      <c r="O417">
        <v>-95.393969479685524</v>
      </c>
      <c r="P417">
        <v>-95.393094055012909</v>
      </c>
      <c r="Q417">
        <v>-95.393514386650466</v>
      </c>
      <c r="R417">
        <v>-95.393514386650509</v>
      </c>
    </row>
    <row r="418" spans="1:18" x14ac:dyDescent="0.25">
      <c r="A418" s="1">
        <v>415</v>
      </c>
      <c r="B418" s="5">
        <v>-95.330464266913694</v>
      </c>
      <c r="C418">
        <v>-95.41612989257095</v>
      </c>
      <c r="D418" s="5">
        <v>-95.389102442430996</v>
      </c>
      <c r="E418">
        <v>-95.407762623940812</v>
      </c>
      <c r="F418">
        <v>-95.354892021985421</v>
      </c>
      <c r="G418">
        <v>-95.436449095729586</v>
      </c>
      <c r="H418">
        <v>-95.451388137003022</v>
      </c>
      <c r="I418">
        <v>-95.403658869616123</v>
      </c>
      <c r="J418">
        <v>-95.425126160928997</v>
      </c>
      <c r="K418">
        <v>-95.392893606799817</v>
      </c>
      <c r="L418">
        <v>-95.393514386650551</v>
      </c>
      <c r="M418">
        <v>-95.393158219986674</v>
      </c>
      <c r="N418">
        <v>-95.396894371546281</v>
      </c>
      <c r="O418">
        <v>-95.393967596461607</v>
      </c>
      <c r="P418">
        <v>-95.393099055922775</v>
      </c>
      <c r="Q418">
        <v>-95.393514386650466</v>
      </c>
      <c r="R418">
        <v>-95.393514386650509</v>
      </c>
    </row>
    <row r="419" spans="1:18" x14ac:dyDescent="0.25">
      <c r="A419" s="1">
        <v>416</v>
      </c>
      <c r="B419" s="5">
        <v>-95.329775334661093</v>
      </c>
      <c r="C419">
        <v>-95.415863425399721</v>
      </c>
      <c r="D419" s="5">
        <v>-95.388965704152298</v>
      </c>
      <c r="E419">
        <v>-95.407719661376177</v>
      </c>
      <c r="F419">
        <v>-95.354773407272631</v>
      </c>
      <c r="G419">
        <v>-95.436323858885913</v>
      </c>
      <c r="H419">
        <v>-95.451678732631493</v>
      </c>
      <c r="I419">
        <v>-95.403539510215268</v>
      </c>
      <c r="J419">
        <v>-95.424639629351745</v>
      </c>
      <c r="K419">
        <v>-95.392898685749273</v>
      </c>
      <c r="L419">
        <v>-95.393514386650551</v>
      </c>
      <c r="M419">
        <v>-95.393152649347826</v>
      </c>
      <c r="N419">
        <v>-95.396854606434985</v>
      </c>
      <c r="O419">
        <v>-95.393965713237733</v>
      </c>
      <c r="P419">
        <v>-95.393104054104896</v>
      </c>
      <c r="Q419">
        <v>-95.393514386650466</v>
      </c>
      <c r="R419">
        <v>-95.393514386650509</v>
      </c>
    </row>
    <row r="420" spans="1:18" x14ac:dyDescent="0.25">
      <c r="A420" s="1">
        <v>417</v>
      </c>
      <c r="B420" s="5">
        <v>-95.3290864571686</v>
      </c>
      <c r="C420">
        <v>-95.415596967823674</v>
      </c>
      <c r="D420" s="5">
        <v>-95.388828961143503</v>
      </c>
      <c r="E420">
        <v>-95.407676698830016</v>
      </c>
      <c r="F420">
        <v>-95.354654792750893</v>
      </c>
      <c r="G420">
        <v>-95.436198622199228</v>
      </c>
      <c r="H420">
        <v>-95.451969130166532</v>
      </c>
      <c r="I420">
        <v>-95.403420151113082</v>
      </c>
      <c r="J420">
        <v>-95.424153097774507</v>
      </c>
      <c r="K420">
        <v>-95.392903745773765</v>
      </c>
      <c r="L420">
        <v>-95.393514386650551</v>
      </c>
      <c r="M420">
        <v>-95.393147078709617</v>
      </c>
      <c r="N420">
        <v>-95.396814841337587</v>
      </c>
      <c r="O420">
        <v>-95.393963830013945</v>
      </c>
      <c r="P420">
        <v>-95.393109049561502</v>
      </c>
      <c r="Q420">
        <v>-95.393514386650466</v>
      </c>
      <c r="R420">
        <v>-95.393514386650509</v>
      </c>
    </row>
    <row r="421" spans="1:18" x14ac:dyDescent="0.25">
      <c r="A421" s="1">
        <v>418</v>
      </c>
      <c r="B421" s="5">
        <v>-95.328397634463599</v>
      </c>
      <c r="C421">
        <v>-95.415330519842243</v>
      </c>
      <c r="D421" s="5">
        <v>-95.388692213399096</v>
      </c>
      <c r="E421">
        <v>-95.407633736302358</v>
      </c>
      <c r="F421">
        <v>-95.354536178420162</v>
      </c>
      <c r="G421">
        <v>-95.436073385669587</v>
      </c>
      <c r="H421">
        <v>-95.452259329810587</v>
      </c>
      <c r="I421">
        <v>-95.403300792309551</v>
      </c>
      <c r="J421">
        <v>-95.423666566197269</v>
      </c>
      <c r="K421">
        <v>-95.392908786919662</v>
      </c>
      <c r="L421">
        <v>-95.393514386650551</v>
      </c>
      <c r="M421">
        <v>-95.393141508072077</v>
      </c>
      <c r="N421">
        <v>-95.396775076254031</v>
      </c>
      <c r="O421">
        <v>-95.393961946790228</v>
      </c>
      <c r="P421">
        <v>-95.393114042294826</v>
      </c>
      <c r="Q421">
        <v>-95.393514386650466</v>
      </c>
      <c r="R421">
        <v>-95.393514386650509</v>
      </c>
    </row>
    <row r="422" spans="1:18" x14ac:dyDescent="0.25">
      <c r="A422" s="1">
        <v>419</v>
      </c>
      <c r="B422" s="5">
        <v>-95.327708866573602</v>
      </c>
      <c r="C422">
        <v>-95.415064081454972</v>
      </c>
      <c r="D422" s="5">
        <v>-95.388555460913594</v>
      </c>
      <c r="E422">
        <v>-95.407590773793174</v>
      </c>
      <c r="F422">
        <v>-95.354417564280425</v>
      </c>
      <c r="G422">
        <v>-95.435948149296919</v>
      </c>
      <c r="H422">
        <v>-95.45254933176588</v>
      </c>
      <c r="I422">
        <v>-95.403181433804676</v>
      </c>
      <c r="J422">
        <v>-95.423180034620032</v>
      </c>
      <c r="K422">
        <v>-95.392913809233235</v>
      </c>
      <c r="L422">
        <v>-95.393514386650551</v>
      </c>
      <c r="M422">
        <v>-95.393135937435176</v>
      </c>
      <c r="N422">
        <v>-95.396735311184401</v>
      </c>
      <c r="O422">
        <v>-95.393960063566595</v>
      </c>
      <c r="P422">
        <v>-95.393119032307112</v>
      </c>
      <c r="Q422">
        <v>-95.393514386650466</v>
      </c>
      <c r="R422">
        <v>-95.393514386650509</v>
      </c>
    </row>
    <row r="423" spans="1:18" x14ac:dyDescent="0.25">
      <c r="A423" s="1">
        <v>420</v>
      </c>
      <c r="B423" s="5">
        <v>-95.327020153526007</v>
      </c>
      <c r="C423">
        <v>-95.414797652661292</v>
      </c>
      <c r="D423" s="5">
        <v>-95.388418703681296</v>
      </c>
      <c r="E423">
        <v>-95.407547811302479</v>
      </c>
      <c r="F423">
        <v>-95.35429895033171</v>
      </c>
      <c r="G423">
        <v>-95.435822913081282</v>
      </c>
      <c r="H423">
        <v>-95.452839136234374</v>
      </c>
      <c r="I423">
        <v>-95.40306207559847</v>
      </c>
      <c r="J423">
        <v>-95.42269350304278</v>
      </c>
      <c r="K423">
        <v>-95.392918812761508</v>
      </c>
      <c r="L423">
        <v>-95.393514386650551</v>
      </c>
      <c r="M423">
        <v>-95.393130366798943</v>
      </c>
      <c r="N423">
        <v>-95.39669554612864</v>
      </c>
      <c r="O423">
        <v>-95.393958180343034</v>
      </c>
      <c r="P423">
        <v>-95.393124019600549</v>
      </c>
      <c r="Q423">
        <v>-95.393514386650466</v>
      </c>
      <c r="R423">
        <v>-95.393514386650509</v>
      </c>
    </row>
    <row r="424" spans="1:18" x14ac:dyDescent="0.25">
      <c r="A424" s="1">
        <v>421</v>
      </c>
      <c r="B424" s="5">
        <v>-95.326331495347901</v>
      </c>
      <c r="C424">
        <v>-95.414531233460735</v>
      </c>
      <c r="D424" s="5">
        <v>-95.388281941696704</v>
      </c>
      <c r="E424">
        <v>-95.407504848830243</v>
      </c>
      <c r="F424">
        <v>-95.35418033657399</v>
      </c>
      <c r="G424">
        <v>-95.435697677022645</v>
      </c>
      <c r="H424">
        <v>-95.453128743417693</v>
      </c>
      <c r="I424">
        <v>-95.402942717690905</v>
      </c>
      <c r="J424">
        <v>-95.422206971465542</v>
      </c>
      <c r="K424">
        <v>-95.392923797550182</v>
      </c>
      <c r="L424">
        <v>-95.393514386650551</v>
      </c>
      <c r="M424">
        <v>-95.393124796163349</v>
      </c>
      <c r="N424">
        <v>-95.396655781086764</v>
      </c>
      <c r="O424">
        <v>-95.39395629711953</v>
      </c>
      <c r="P424">
        <v>-95.393129004177382</v>
      </c>
      <c r="Q424">
        <v>-95.393514386650466</v>
      </c>
      <c r="R424">
        <v>-95.393514386650509</v>
      </c>
    </row>
    <row r="425" spans="1:18" x14ac:dyDescent="0.25">
      <c r="A425" s="1">
        <v>422</v>
      </c>
      <c r="B425" s="5">
        <v>-95.325642892066298</v>
      </c>
      <c r="C425">
        <v>-95.414264823852719</v>
      </c>
      <c r="D425" s="5">
        <v>-95.388145174954104</v>
      </c>
      <c r="E425">
        <v>-95.407461886376495</v>
      </c>
      <c r="F425">
        <v>-95.354061723007291</v>
      </c>
      <c r="G425">
        <v>-95.435572441121025</v>
      </c>
      <c r="H425">
        <v>-95.453418153517248</v>
      </c>
      <c r="I425">
        <v>-95.402823360081996</v>
      </c>
      <c r="J425">
        <v>-95.42172043988829</v>
      </c>
      <c r="K425">
        <v>-95.392928763645557</v>
      </c>
      <c r="L425">
        <v>-95.393514386650551</v>
      </c>
      <c r="M425">
        <v>-95.393119225528395</v>
      </c>
      <c r="N425">
        <v>-95.396616016058786</v>
      </c>
      <c r="O425">
        <v>-95.393954413896125</v>
      </c>
      <c r="P425">
        <v>-95.393133986039828</v>
      </c>
      <c r="Q425">
        <v>-95.393514386650466</v>
      </c>
      <c r="R425">
        <v>-95.393514386650509</v>
      </c>
    </row>
    <row r="426" spans="1:18" x14ac:dyDescent="0.25">
      <c r="A426" s="1">
        <v>423</v>
      </c>
      <c r="B426" s="5">
        <v>-95.3249543437081</v>
      </c>
      <c r="C426">
        <v>-95.413998423836773</v>
      </c>
      <c r="D426" s="5">
        <v>-95.388008403447998</v>
      </c>
      <c r="E426">
        <v>-95.407418923941236</v>
      </c>
      <c r="F426">
        <v>-95.353943109631601</v>
      </c>
      <c r="G426">
        <v>-95.43544720537642</v>
      </c>
      <c r="H426">
        <v>-95.453707366734108</v>
      </c>
      <c r="I426">
        <v>-95.402704002771742</v>
      </c>
      <c r="J426">
        <v>-95.421233908311052</v>
      </c>
      <c r="K426">
        <v>-95.39293371109467</v>
      </c>
      <c r="L426">
        <v>-95.393514386650551</v>
      </c>
      <c r="M426">
        <v>-95.393113654894108</v>
      </c>
      <c r="N426">
        <v>-95.396576251044678</v>
      </c>
      <c r="O426">
        <v>-95.393952530672763</v>
      </c>
      <c r="P426">
        <v>-95.393138965190104</v>
      </c>
      <c r="Q426">
        <v>-95.393514386650466</v>
      </c>
      <c r="R426">
        <v>-95.393514386650509</v>
      </c>
    </row>
    <row r="427" spans="1:18" x14ac:dyDescent="0.25">
      <c r="A427" s="1">
        <v>424</v>
      </c>
      <c r="B427" s="5">
        <v>-95.324265850299994</v>
      </c>
      <c r="C427">
        <v>-95.413732033412373</v>
      </c>
      <c r="D427" s="5">
        <v>-95.387871627172601</v>
      </c>
      <c r="E427">
        <v>-95.407375961524451</v>
      </c>
      <c r="F427">
        <v>-95.353824496446919</v>
      </c>
      <c r="G427">
        <v>-95.435321969788831</v>
      </c>
      <c r="H427">
        <v>-95.453996383269171</v>
      </c>
      <c r="I427">
        <v>-95.402584645760157</v>
      </c>
      <c r="J427">
        <v>-95.4207473767338</v>
      </c>
      <c r="K427">
        <v>-95.392938639941889</v>
      </c>
      <c r="L427">
        <v>-95.393514386650551</v>
      </c>
      <c r="M427">
        <v>-95.393108084260462</v>
      </c>
      <c r="N427">
        <v>-95.396536486044454</v>
      </c>
      <c r="O427">
        <v>-95.393950647449515</v>
      </c>
      <c r="P427">
        <v>-95.393143941630413</v>
      </c>
      <c r="Q427">
        <v>-95.393514386650466</v>
      </c>
      <c r="R427">
        <v>-95.393514386650509</v>
      </c>
    </row>
    <row r="428" spans="1:18" x14ac:dyDescent="0.25">
      <c r="A428" s="1">
        <v>425</v>
      </c>
      <c r="B428" s="5">
        <v>-95.323577411868499</v>
      </c>
      <c r="C428">
        <v>-95.413465652578992</v>
      </c>
      <c r="D428" s="5">
        <v>-95.387734846122598</v>
      </c>
      <c r="E428">
        <v>-95.407332999126155</v>
      </c>
      <c r="F428">
        <v>-95.353705883453216</v>
      </c>
      <c r="G428">
        <v>-95.435196734358243</v>
      </c>
      <c r="H428">
        <v>-95.454285203322954</v>
      </c>
      <c r="I428">
        <v>-95.4024652890472</v>
      </c>
      <c r="J428">
        <v>-95.420260845156562</v>
      </c>
      <c r="K428">
        <v>-95.392943550234236</v>
      </c>
      <c r="L428">
        <v>-95.393514386650551</v>
      </c>
      <c r="M428">
        <v>-95.393102513627468</v>
      </c>
      <c r="N428">
        <v>-95.396496721058114</v>
      </c>
      <c r="O428">
        <v>-95.393948764226309</v>
      </c>
      <c r="P428">
        <v>-95.393148915362971</v>
      </c>
      <c r="Q428">
        <v>-95.393514386650466</v>
      </c>
      <c r="R428">
        <v>-95.393514386650509</v>
      </c>
    </row>
    <row r="429" spans="1:18" x14ac:dyDescent="0.25">
      <c r="A429" s="1">
        <v>426</v>
      </c>
      <c r="B429" s="5">
        <v>-95.322889028440002</v>
      </c>
      <c r="C429">
        <v>-95.413199281336134</v>
      </c>
      <c r="D429" s="5">
        <v>-95.387598060292007</v>
      </c>
      <c r="E429">
        <v>-95.407290036746332</v>
      </c>
      <c r="F429">
        <v>-95.353587270650536</v>
      </c>
      <c r="G429">
        <v>-95.435071499084657</v>
      </c>
      <c r="H429">
        <v>-95.454573827095771</v>
      </c>
      <c r="I429">
        <v>-95.402345932632898</v>
      </c>
      <c r="J429">
        <v>-95.419774313579325</v>
      </c>
      <c r="K429">
        <v>-95.392948442017442</v>
      </c>
      <c r="L429">
        <v>-95.393514386650551</v>
      </c>
      <c r="M429">
        <v>-95.393096942995143</v>
      </c>
      <c r="N429">
        <v>-95.396456956085657</v>
      </c>
      <c r="O429">
        <v>-95.393946881003203</v>
      </c>
      <c r="P429">
        <v>-95.393153886389996</v>
      </c>
      <c r="Q429">
        <v>-95.393514386650466</v>
      </c>
      <c r="R429">
        <v>-95.393514386650509</v>
      </c>
    </row>
    <row r="430" spans="1:18" x14ac:dyDescent="0.25">
      <c r="A430" s="1">
        <v>427</v>
      </c>
      <c r="B430" s="5">
        <v>-95.322200700040895</v>
      </c>
      <c r="C430">
        <v>-95.412932919683243</v>
      </c>
      <c r="D430" s="5">
        <v>-95.387461269675299</v>
      </c>
      <c r="E430">
        <v>-95.407247074384983</v>
      </c>
      <c r="F430">
        <v>-95.353468658038878</v>
      </c>
      <c r="G430">
        <v>-95.434946263968072</v>
      </c>
      <c r="H430">
        <v>-95.454862254787614</v>
      </c>
      <c r="I430">
        <v>-95.402226576517251</v>
      </c>
      <c r="J430">
        <v>-95.419287782002087</v>
      </c>
      <c r="K430">
        <v>-95.392953315335845</v>
      </c>
      <c r="L430">
        <v>-95.393514386650551</v>
      </c>
      <c r="M430">
        <v>-95.393091372363443</v>
      </c>
      <c r="N430">
        <v>-95.396417191127085</v>
      </c>
      <c r="O430">
        <v>-95.393944997780139</v>
      </c>
      <c r="P430">
        <v>-95.39315885471369</v>
      </c>
      <c r="Q430">
        <v>-95.393514386650466</v>
      </c>
      <c r="R430">
        <v>-95.393514386650509</v>
      </c>
    </row>
    <row r="431" spans="1:18" x14ac:dyDescent="0.25">
      <c r="A431" s="1">
        <v>428</v>
      </c>
      <c r="B431" s="5">
        <v>-95.321512426697197</v>
      </c>
      <c r="C431">
        <v>-95.412666567619837</v>
      </c>
      <c r="D431" s="5">
        <v>-95.387324474266904</v>
      </c>
      <c r="E431">
        <v>-95.407204112042109</v>
      </c>
      <c r="F431">
        <v>-95.353350045618214</v>
      </c>
      <c r="G431">
        <v>-95.434821029008518</v>
      </c>
      <c r="H431">
        <v>-95.455150486598271</v>
      </c>
      <c r="I431">
        <v>-95.402107220700259</v>
      </c>
      <c r="J431">
        <v>-95.418801250424835</v>
      </c>
      <c r="K431">
        <v>-95.392958170235175</v>
      </c>
      <c r="L431">
        <v>-95.393514386650551</v>
      </c>
      <c r="M431">
        <v>-95.393085801732397</v>
      </c>
      <c r="N431">
        <v>-95.396377426182411</v>
      </c>
      <c r="O431">
        <v>-95.393943114557175</v>
      </c>
      <c r="P431">
        <v>-95.393163820336241</v>
      </c>
      <c r="Q431">
        <v>-95.393514386650466</v>
      </c>
      <c r="R431">
        <v>-95.393514386650509</v>
      </c>
    </row>
    <row r="432" spans="1:18" x14ac:dyDescent="0.25">
      <c r="A432" s="1">
        <v>429</v>
      </c>
      <c r="B432" s="5">
        <v>-95.320824208434999</v>
      </c>
      <c r="C432">
        <v>-95.412400225145348</v>
      </c>
      <c r="D432" s="5">
        <v>-95.387187674061096</v>
      </c>
      <c r="E432">
        <v>-95.407161149717751</v>
      </c>
      <c r="F432">
        <v>-95.353231433388558</v>
      </c>
      <c r="G432">
        <v>-95.434695794205965</v>
      </c>
      <c r="H432">
        <v>-95.455438522727192</v>
      </c>
      <c r="I432">
        <v>-95.401987865181908</v>
      </c>
      <c r="J432">
        <v>-95.418314718847597</v>
      </c>
      <c r="K432">
        <v>-95.392963006761164</v>
      </c>
      <c r="L432">
        <v>-95.393514386650551</v>
      </c>
      <c r="M432">
        <v>-95.393080231102005</v>
      </c>
      <c r="N432">
        <v>-95.396337661251593</v>
      </c>
      <c r="O432">
        <v>-95.393941231334281</v>
      </c>
      <c r="P432">
        <v>-95.393168783259881</v>
      </c>
      <c r="Q432">
        <v>-95.393514386650466</v>
      </c>
      <c r="R432">
        <v>-95.393514386650509</v>
      </c>
    </row>
    <row r="433" spans="1:18" x14ac:dyDescent="0.25">
      <c r="A433" s="1">
        <v>430</v>
      </c>
      <c r="B433" s="5">
        <v>-95.320136045280094</v>
      </c>
      <c r="C433">
        <v>-95.412133892259305</v>
      </c>
      <c r="D433" s="5">
        <v>-95.387050869052203</v>
      </c>
      <c r="E433">
        <v>-95.407118187411839</v>
      </c>
      <c r="F433">
        <v>-95.35311282134991</v>
      </c>
      <c r="G433">
        <v>-95.434570559560427</v>
      </c>
      <c r="H433">
        <v>-95.4557263633736</v>
      </c>
      <c r="I433">
        <v>-95.401868509962199</v>
      </c>
      <c r="J433">
        <v>-95.417828187270345</v>
      </c>
      <c r="K433">
        <v>-95.392967824958873</v>
      </c>
      <c r="L433">
        <v>-95.393514386650551</v>
      </c>
      <c r="M433">
        <v>-95.393074660472266</v>
      </c>
      <c r="N433">
        <v>-95.396297896334687</v>
      </c>
      <c r="O433">
        <v>-95.393939348111473</v>
      </c>
      <c r="P433">
        <v>-95.393173743486798</v>
      </c>
      <c r="Q433">
        <v>-95.393514386650466</v>
      </c>
      <c r="R433">
        <v>-95.393514386650509</v>
      </c>
    </row>
    <row r="434" spans="1:18" x14ac:dyDescent="0.25">
      <c r="A434" s="1">
        <v>431</v>
      </c>
      <c r="B434" s="5">
        <v>-95.319447937258204</v>
      </c>
      <c r="C434">
        <v>-95.411867568961199</v>
      </c>
      <c r="D434" s="5">
        <v>-95.386914059234499</v>
      </c>
      <c r="E434">
        <v>-95.407075225124416</v>
      </c>
      <c r="F434">
        <v>-95.352994209502256</v>
      </c>
      <c r="G434">
        <v>-95.434445325071877</v>
      </c>
      <c r="H434">
        <v>-95.456014008736432</v>
      </c>
      <c r="I434">
        <v>-95.401749155041131</v>
      </c>
      <c r="J434">
        <v>-95.417341655693107</v>
      </c>
      <c r="K434">
        <v>-95.392972624872016</v>
      </c>
      <c r="L434">
        <v>-95.393514386650551</v>
      </c>
      <c r="M434">
        <v>-95.393069089843181</v>
      </c>
      <c r="N434">
        <v>-95.396258131431637</v>
      </c>
      <c r="O434">
        <v>-95.393937464888708</v>
      </c>
      <c r="P434">
        <v>-95.393178701019181</v>
      </c>
      <c r="Q434">
        <v>-95.393514386650466</v>
      </c>
      <c r="R434">
        <v>-95.393514386650509</v>
      </c>
    </row>
    <row r="435" spans="1:18" x14ac:dyDescent="0.25">
      <c r="A435" s="1">
        <v>432</v>
      </c>
      <c r="B435" s="5">
        <v>-95.318759884394794</v>
      </c>
      <c r="C435">
        <v>-95.41160125525046</v>
      </c>
      <c r="D435" s="5">
        <v>-95.386777244602399</v>
      </c>
      <c r="E435">
        <v>-95.407032262855481</v>
      </c>
      <c r="F435">
        <v>-95.352875597845625</v>
      </c>
      <c r="G435">
        <v>-95.434320090740343</v>
      </c>
      <c r="H435">
        <v>-95.456301459014327</v>
      </c>
      <c r="I435">
        <v>-95.401629800418718</v>
      </c>
      <c r="J435">
        <v>-95.41685512411587</v>
      </c>
      <c r="K435">
        <v>-95.392977406547033</v>
      </c>
      <c r="L435">
        <v>-95.393514386650551</v>
      </c>
      <c r="M435">
        <v>-95.393063519214735</v>
      </c>
      <c r="N435">
        <v>-95.396218366542499</v>
      </c>
      <c r="O435">
        <v>-95.393935581666042</v>
      </c>
      <c r="P435">
        <v>-95.393183655859247</v>
      </c>
      <c r="Q435">
        <v>-95.393514386650466</v>
      </c>
      <c r="R435">
        <v>-95.393514386650509</v>
      </c>
    </row>
    <row r="436" spans="1:18" x14ac:dyDescent="0.25">
      <c r="A436" s="1">
        <v>433</v>
      </c>
      <c r="B436" s="5">
        <v>-95.318071886715401</v>
      </c>
      <c r="C436">
        <v>-95.411334951126619</v>
      </c>
      <c r="D436" s="5">
        <v>-95.386640425150006</v>
      </c>
      <c r="E436">
        <v>-95.406989300605019</v>
      </c>
      <c r="F436">
        <v>-95.352756986379987</v>
      </c>
      <c r="G436">
        <v>-95.434194856565824</v>
      </c>
      <c r="H436">
        <v>-95.456588714405711</v>
      </c>
      <c r="I436">
        <v>-95.401510446094946</v>
      </c>
      <c r="J436">
        <v>-95.416368592538632</v>
      </c>
      <c r="K436">
        <v>-95.392982170027636</v>
      </c>
      <c r="L436">
        <v>-95.393514386650551</v>
      </c>
      <c r="M436">
        <v>-95.393057948586943</v>
      </c>
      <c r="N436">
        <v>-95.396178601667231</v>
      </c>
      <c r="O436">
        <v>-95.393933698443448</v>
      </c>
      <c r="P436">
        <v>-95.393188608009154</v>
      </c>
      <c r="Q436">
        <v>-95.393514386650466</v>
      </c>
      <c r="R436">
        <v>-95.393514386650509</v>
      </c>
    </row>
    <row r="437" spans="1:18" x14ac:dyDescent="0.25">
      <c r="A437" s="1">
        <v>434</v>
      </c>
      <c r="B437" s="5">
        <v>-95.317383944245293</v>
      </c>
      <c r="C437">
        <v>-95.411068656589137</v>
      </c>
      <c r="D437" s="5">
        <v>-95.386503600871805</v>
      </c>
      <c r="E437">
        <v>-95.406946338373032</v>
      </c>
      <c r="F437">
        <v>-95.352638375105343</v>
      </c>
      <c r="G437">
        <v>-95.434069622548307</v>
      </c>
      <c r="H437">
        <v>-95.456875775108671</v>
      </c>
      <c r="I437">
        <v>-95.401391092069815</v>
      </c>
      <c r="J437">
        <v>-95.41588206096138</v>
      </c>
      <c r="K437">
        <v>-95.392986915358961</v>
      </c>
      <c r="L437">
        <v>-95.393514386650551</v>
      </c>
      <c r="M437">
        <v>-95.393052377959819</v>
      </c>
      <c r="N437">
        <v>-95.396138836805832</v>
      </c>
      <c r="O437">
        <v>-95.393931815220924</v>
      </c>
      <c r="P437">
        <v>-95.393193557471108</v>
      </c>
      <c r="Q437">
        <v>-95.393514386650466</v>
      </c>
      <c r="R437">
        <v>-95.393514386650509</v>
      </c>
    </row>
    <row r="438" spans="1:18" x14ac:dyDescent="0.25">
      <c r="A438" s="1">
        <v>435</v>
      </c>
      <c r="B438" s="5">
        <v>-95.316696057009494</v>
      </c>
      <c r="C438">
        <v>-95.410802371637502</v>
      </c>
      <c r="D438" s="5">
        <v>-95.386366771761999</v>
      </c>
      <c r="E438">
        <v>-95.406903376159519</v>
      </c>
      <c r="F438">
        <v>-95.352519764021693</v>
      </c>
      <c r="G438">
        <v>-95.433944388687792</v>
      </c>
      <c r="H438">
        <v>-95.457162641321119</v>
      </c>
      <c r="I438">
        <v>-95.401271738343326</v>
      </c>
      <c r="J438">
        <v>-95.415395529384142</v>
      </c>
      <c r="K438">
        <v>-95.392991642584747</v>
      </c>
      <c r="L438">
        <v>-95.393514386650551</v>
      </c>
      <c r="M438">
        <v>-95.39304680733332</v>
      </c>
      <c r="N438">
        <v>-95.396099071958346</v>
      </c>
      <c r="O438">
        <v>-95.393929931998471</v>
      </c>
      <c r="P438">
        <v>-95.393198504247309</v>
      </c>
      <c r="Q438">
        <v>-95.393514386650466</v>
      </c>
      <c r="R438">
        <v>-95.393514386650509</v>
      </c>
    </row>
    <row r="439" spans="1:18" x14ac:dyDescent="0.25">
      <c r="A439" s="1">
        <v>436</v>
      </c>
      <c r="B439" s="5">
        <v>-95.316008225033102</v>
      </c>
      <c r="C439">
        <v>-95.410536096271201</v>
      </c>
      <c r="D439" s="5">
        <v>-95.386229937814804</v>
      </c>
      <c r="E439">
        <v>-95.406860413964509</v>
      </c>
      <c r="F439">
        <v>-95.352401153129065</v>
      </c>
      <c r="G439">
        <v>-95.433819154984292</v>
      </c>
      <c r="H439">
        <v>-95.45744931324063</v>
      </c>
      <c r="I439">
        <v>-95.401152384915449</v>
      </c>
      <c r="J439">
        <v>-95.414908997806904</v>
      </c>
      <c r="K439">
        <v>-95.392996351749375</v>
      </c>
      <c r="L439">
        <v>-95.393514386650551</v>
      </c>
      <c r="M439">
        <v>-95.393041236707504</v>
      </c>
      <c r="N439">
        <v>-95.39605930712473</v>
      </c>
      <c r="O439">
        <v>-95.393928048776104</v>
      </c>
      <c r="P439">
        <v>-95.393203448339946</v>
      </c>
      <c r="Q439">
        <v>-95.393514386650466</v>
      </c>
      <c r="R439">
        <v>-95.393514386650509</v>
      </c>
    </row>
    <row r="440" spans="1:18" x14ac:dyDescent="0.25">
      <c r="A440" s="1">
        <v>437</v>
      </c>
      <c r="B440" s="5">
        <v>-95.315320448340998</v>
      </c>
      <c r="C440">
        <v>-95.410269830489696</v>
      </c>
      <c r="D440" s="5">
        <v>-95.386093099024507</v>
      </c>
      <c r="E440">
        <v>-95.406817451787973</v>
      </c>
      <c r="F440">
        <v>-95.352282542427432</v>
      </c>
      <c r="G440">
        <v>-95.433693921437808</v>
      </c>
      <c r="H440">
        <v>-95.457735791064508</v>
      </c>
      <c r="I440">
        <v>-95.401033031786255</v>
      </c>
      <c r="J440">
        <v>-95.414422466229652</v>
      </c>
      <c r="K440">
        <v>-95.393001042897353</v>
      </c>
      <c r="L440">
        <v>-95.393514386650551</v>
      </c>
      <c r="M440">
        <v>-95.393035666082298</v>
      </c>
      <c r="N440">
        <v>-95.396019542304984</v>
      </c>
      <c r="O440">
        <v>-95.393926165553793</v>
      </c>
      <c r="P440">
        <v>-95.39320838975118</v>
      </c>
      <c r="Q440">
        <v>-95.393514386650466</v>
      </c>
      <c r="R440">
        <v>-95.393514386650509</v>
      </c>
    </row>
    <row r="441" spans="1:18" x14ac:dyDescent="0.25">
      <c r="A441" s="1">
        <v>438</v>
      </c>
      <c r="B441" s="5">
        <v>-95.314632726957896</v>
      </c>
      <c r="C441">
        <v>-95.410003574292489</v>
      </c>
      <c r="D441" s="5">
        <v>-95.385956255385395</v>
      </c>
      <c r="E441">
        <v>-95.406774489629896</v>
      </c>
      <c r="F441">
        <v>-95.352163931916792</v>
      </c>
      <c r="G441">
        <v>-95.433568688048297</v>
      </c>
      <c r="H441">
        <v>-95.458022074989799</v>
      </c>
      <c r="I441">
        <v>-95.400913678955675</v>
      </c>
      <c r="J441">
        <v>-95.413935934652415</v>
      </c>
      <c r="K441">
        <v>-95.393005716072437</v>
      </c>
      <c r="L441">
        <v>-95.393514386650551</v>
      </c>
      <c r="M441">
        <v>-95.393030095457775</v>
      </c>
      <c r="N441">
        <v>-95.395979777499136</v>
      </c>
      <c r="O441">
        <v>-95.393924282331554</v>
      </c>
      <c r="P441">
        <v>-95.393213328483199</v>
      </c>
      <c r="Q441">
        <v>-95.393514386650466</v>
      </c>
      <c r="R441">
        <v>-95.393514386650509</v>
      </c>
    </row>
    <row r="442" spans="1:18" x14ac:dyDescent="0.25">
      <c r="A442" s="1">
        <v>439</v>
      </c>
      <c r="B442" s="5">
        <v>-95.313945060908296</v>
      </c>
      <c r="C442">
        <v>-95.409737327679039</v>
      </c>
      <c r="D442" s="5">
        <v>-95.385819406891699</v>
      </c>
      <c r="E442">
        <v>-95.406731527490336</v>
      </c>
      <c r="F442">
        <v>-95.352045321597174</v>
      </c>
      <c r="G442">
        <v>-95.43344345481583</v>
      </c>
      <c r="H442">
        <v>-95.458308165213339</v>
      </c>
      <c r="I442">
        <v>-95.400794326423721</v>
      </c>
      <c r="J442">
        <v>-95.413449403075163</v>
      </c>
      <c r="K442">
        <v>-95.393010371317715</v>
      </c>
      <c r="L442">
        <v>-95.393514386650551</v>
      </c>
      <c r="M442">
        <v>-95.393024524833891</v>
      </c>
      <c r="N442">
        <v>-95.395940012707172</v>
      </c>
      <c r="O442">
        <v>-95.393922399109414</v>
      </c>
      <c r="P442">
        <v>-95.393218264538177</v>
      </c>
      <c r="Q442">
        <v>-95.393514386650466</v>
      </c>
      <c r="R442">
        <v>-95.393514386650509</v>
      </c>
    </row>
    <row r="443" spans="1:18" x14ac:dyDescent="0.25">
      <c r="A443" s="1">
        <v>440</v>
      </c>
      <c r="B443" s="5">
        <v>-95.313257450216796</v>
      </c>
      <c r="C443">
        <v>-95.409471090648864</v>
      </c>
      <c r="D443" s="5">
        <v>-95.385682553537606</v>
      </c>
      <c r="E443">
        <v>-95.406688565369237</v>
      </c>
      <c r="F443">
        <v>-95.351926711468536</v>
      </c>
      <c r="G443">
        <v>-95.433318221740336</v>
      </c>
      <c r="H443">
        <v>-95.458594061931606</v>
      </c>
      <c r="I443">
        <v>-95.400674974190409</v>
      </c>
      <c r="J443">
        <v>-95.412962871497925</v>
      </c>
      <c r="K443">
        <v>-95.393015008678347</v>
      </c>
      <c r="L443">
        <v>-95.393514386650551</v>
      </c>
      <c r="M443">
        <v>-95.39301895421066</v>
      </c>
      <c r="N443">
        <v>-95.395900247929092</v>
      </c>
      <c r="O443">
        <v>-95.393920515887331</v>
      </c>
      <c r="P443">
        <v>-95.393223197918303</v>
      </c>
      <c r="Q443">
        <v>-95.393514386650466</v>
      </c>
      <c r="R443">
        <v>-95.393514386650509</v>
      </c>
    </row>
    <row r="444" spans="1:18" x14ac:dyDescent="0.25">
      <c r="A444" s="1">
        <v>441</v>
      </c>
      <c r="B444" s="5">
        <v>-95.312569894907597</v>
      </c>
      <c r="C444">
        <v>-95.40920486320141</v>
      </c>
      <c r="D444" s="5">
        <v>-95.385545695317305</v>
      </c>
      <c r="E444">
        <v>-95.406645603266611</v>
      </c>
      <c r="F444">
        <v>-95.351808101530906</v>
      </c>
      <c r="G444">
        <v>-95.433192988821858</v>
      </c>
      <c r="H444">
        <v>-95.458879765340896</v>
      </c>
      <c r="I444">
        <v>-95.400555622255752</v>
      </c>
      <c r="J444">
        <v>-95.412476339920687</v>
      </c>
      <c r="K444">
        <v>-95.393019628196782</v>
      </c>
      <c r="L444">
        <v>-95.393514386650551</v>
      </c>
      <c r="M444">
        <v>-95.393013383588084</v>
      </c>
      <c r="N444">
        <v>-95.395860483164881</v>
      </c>
      <c r="O444">
        <v>-95.393918632665333</v>
      </c>
      <c r="P444">
        <v>-95.393228128625751</v>
      </c>
      <c r="Q444">
        <v>-95.393514386650466</v>
      </c>
      <c r="R444">
        <v>-95.393514386650509</v>
      </c>
    </row>
    <row r="445" spans="1:18" x14ac:dyDescent="0.25">
      <c r="A445" s="1">
        <v>442</v>
      </c>
      <c r="B445" s="5">
        <v>-95.311882395004901</v>
      </c>
      <c r="C445">
        <v>-95.408938645336221</v>
      </c>
      <c r="D445" s="5">
        <v>-95.385408832225096</v>
      </c>
      <c r="E445">
        <v>-95.406602641182474</v>
      </c>
      <c r="F445">
        <v>-95.351689491784271</v>
      </c>
      <c r="G445">
        <v>-95.433067756060382</v>
      </c>
      <c r="H445">
        <v>-95.45916527563719</v>
      </c>
      <c r="I445">
        <v>-95.400436270619693</v>
      </c>
      <c r="J445">
        <v>-95.411989808343449</v>
      </c>
      <c r="K445">
        <v>-95.393024229917501</v>
      </c>
      <c r="L445">
        <v>-95.393514386650551</v>
      </c>
      <c r="M445">
        <v>-95.393007812966133</v>
      </c>
      <c r="N445">
        <v>-95.395820718414569</v>
      </c>
      <c r="O445">
        <v>-95.393916749443392</v>
      </c>
      <c r="P445">
        <v>-95.39323305666268</v>
      </c>
      <c r="Q445">
        <v>-95.393514386650466</v>
      </c>
      <c r="R445">
        <v>-95.393514386650509</v>
      </c>
    </row>
    <row r="446" spans="1:18" x14ac:dyDescent="0.25">
      <c r="A446" s="1">
        <v>443</v>
      </c>
      <c r="B446" s="5">
        <v>-95.311194950532794</v>
      </c>
      <c r="C446">
        <v>-95.408672437052687</v>
      </c>
      <c r="D446" s="5">
        <v>-95.385271964255196</v>
      </c>
      <c r="E446">
        <v>-95.406559679116825</v>
      </c>
      <c r="F446">
        <v>-95.351570882228643</v>
      </c>
      <c r="G446">
        <v>-95.432942523455921</v>
      </c>
      <c r="H446">
        <v>-95.459450593016186</v>
      </c>
      <c r="I446">
        <v>-95.400316919282275</v>
      </c>
      <c r="J446">
        <v>-95.411503276766197</v>
      </c>
      <c r="K446">
        <v>-95.393028813882282</v>
      </c>
      <c r="L446">
        <v>-95.393514386650551</v>
      </c>
      <c r="M446">
        <v>-95.393002242344863</v>
      </c>
      <c r="N446">
        <v>-95.395780953678141</v>
      </c>
      <c r="O446">
        <v>-95.39391486622155</v>
      </c>
      <c r="P446">
        <v>-95.393237982031266</v>
      </c>
      <c r="Q446">
        <v>-95.393514386650466</v>
      </c>
      <c r="R446">
        <v>-95.393514386650509</v>
      </c>
    </row>
    <row r="447" spans="1:18" x14ac:dyDescent="0.25">
      <c r="A447" s="1">
        <v>444</v>
      </c>
      <c r="B447" s="5">
        <v>-95.310507561515195</v>
      </c>
      <c r="C447">
        <v>-95.408406238350381</v>
      </c>
      <c r="D447" s="5">
        <v>-95.385135091401693</v>
      </c>
      <c r="E447">
        <v>-95.406516717069621</v>
      </c>
      <c r="F447">
        <v>-95.351452272863995</v>
      </c>
      <c r="G447">
        <v>-95.432817291008448</v>
      </c>
      <c r="H447">
        <v>-95.459735717673382</v>
      </c>
      <c r="I447">
        <v>-95.400197568243499</v>
      </c>
      <c r="J447">
        <v>-95.411016745188959</v>
      </c>
      <c r="K447">
        <v>-95.393033380135634</v>
      </c>
      <c r="L447">
        <v>-95.393514386650551</v>
      </c>
      <c r="M447">
        <v>-95.392996671724234</v>
      </c>
      <c r="N447">
        <v>-95.395741188955597</v>
      </c>
      <c r="O447">
        <v>-95.393912982999765</v>
      </c>
      <c r="P447">
        <v>-95.393242904733668</v>
      </c>
      <c r="Q447">
        <v>-95.393514386650466</v>
      </c>
      <c r="R447">
        <v>-95.393514386650509</v>
      </c>
    </row>
    <row r="448" spans="1:18" x14ac:dyDescent="0.25">
      <c r="A448" s="1">
        <v>445</v>
      </c>
      <c r="B448" s="5">
        <v>-95.309820227975905</v>
      </c>
      <c r="C448">
        <v>-95.408140049228706</v>
      </c>
      <c r="D448" s="5">
        <v>-95.384998213658903</v>
      </c>
      <c r="E448">
        <v>-95.406473755040921</v>
      </c>
      <c r="F448">
        <v>-95.351333663690369</v>
      </c>
      <c r="G448">
        <v>-95.43269205871799</v>
      </c>
      <c r="H448">
        <v>-95.460020649803965</v>
      </c>
      <c r="I448">
        <v>-95.400078217503335</v>
      </c>
      <c r="J448">
        <v>-95.410530213611707</v>
      </c>
      <c r="K448">
        <v>-95.39303792872002</v>
      </c>
      <c r="L448">
        <v>-95.393514386650551</v>
      </c>
      <c r="M448">
        <v>-95.392991101104258</v>
      </c>
      <c r="N448">
        <v>-95.395701424246923</v>
      </c>
      <c r="O448">
        <v>-95.393911099778066</v>
      </c>
      <c r="P448">
        <v>-95.393247824772061</v>
      </c>
      <c r="Q448">
        <v>-95.393514386650466</v>
      </c>
      <c r="R448">
        <v>-95.393514386650509</v>
      </c>
    </row>
    <row r="449" spans="1:18" x14ac:dyDescent="0.25">
      <c r="A449" s="1">
        <v>446</v>
      </c>
      <c r="B449" s="5">
        <v>-95.309132949938501</v>
      </c>
      <c r="C449">
        <v>-95.407873869687194</v>
      </c>
      <c r="D449" s="5">
        <v>-95.384861331020801</v>
      </c>
      <c r="E449">
        <v>-95.406430793030722</v>
      </c>
      <c r="F449">
        <v>-95.351215054707723</v>
      </c>
      <c r="G449">
        <v>-95.432566826584534</v>
      </c>
      <c r="H449">
        <v>-95.46030538960288</v>
      </c>
      <c r="I449">
        <v>-95.399958867061812</v>
      </c>
      <c r="J449">
        <v>-95.41004368203447</v>
      </c>
      <c r="K449">
        <v>-95.393042459678611</v>
      </c>
      <c r="L449">
        <v>-95.393514386650551</v>
      </c>
      <c r="M449">
        <v>-95.392985530484921</v>
      </c>
      <c r="N449">
        <v>-95.395661659552147</v>
      </c>
      <c r="O449">
        <v>-95.393909216556423</v>
      </c>
      <c r="P449">
        <v>-95.393252742148604</v>
      </c>
      <c r="Q449">
        <v>-95.393514386650466</v>
      </c>
      <c r="R449">
        <v>-95.393514386650509</v>
      </c>
    </row>
    <row r="450" spans="1:18" x14ac:dyDescent="0.25">
      <c r="A450" s="1">
        <v>447</v>
      </c>
      <c r="B450" s="5">
        <v>-95.308445727426601</v>
      </c>
      <c r="C450">
        <v>-95.407607699725332</v>
      </c>
      <c r="D450" s="5">
        <v>-95.384724443481701</v>
      </c>
      <c r="E450">
        <v>-95.40638783103897</v>
      </c>
      <c r="F450">
        <v>-95.351096445916085</v>
      </c>
      <c r="G450">
        <v>-95.432441594608079</v>
      </c>
      <c r="H450">
        <v>-95.460589937264785</v>
      </c>
      <c r="I450">
        <v>-95.399839516918917</v>
      </c>
      <c r="J450">
        <v>-95.409557150457232</v>
      </c>
      <c r="K450">
        <v>-95.393046973053885</v>
      </c>
      <c r="L450">
        <v>-95.393514386650551</v>
      </c>
      <c r="M450">
        <v>-95.392979959866224</v>
      </c>
      <c r="N450">
        <v>-95.395621894871255</v>
      </c>
      <c r="O450">
        <v>-95.393907333334866</v>
      </c>
      <c r="P450">
        <v>-95.393257656865458</v>
      </c>
      <c r="Q450">
        <v>-95.393514386650466</v>
      </c>
      <c r="R450">
        <v>-95.393514386650509</v>
      </c>
    </row>
    <row r="451" spans="1:18" x14ac:dyDescent="0.25">
      <c r="A451" s="1">
        <v>448</v>
      </c>
      <c r="B451" s="5">
        <v>-95.307758560463597</v>
      </c>
      <c r="C451">
        <v>-95.407341539342582</v>
      </c>
      <c r="D451" s="5">
        <v>-95.384587551035693</v>
      </c>
      <c r="E451">
        <v>-95.40634486906572</v>
      </c>
      <c r="F451">
        <v>-95.35097783731544</v>
      </c>
      <c r="G451">
        <v>-95.432316362788626</v>
      </c>
      <c r="H451">
        <v>-95.460874292984101</v>
      </c>
      <c r="I451">
        <v>-95.399720167074648</v>
      </c>
      <c r="J451">
        <v>-95.409070618879994</v>
      </c>
      <c r="K451">
        <v>-95.39305146888907</v>
      </c>
      <c r="L451">
        <v>-95.393514386650551</v>
      </c>
      <c r="M451">
        <v>-95.392974389248209</v>
      </c>
      <c r="N451">
        <v>-95.395582130204232</v>
      </c>
      <c r="O451">
        <v>-95.39390545011338</v>
      </c>
      <c r="P451">
        <v>-95.393262568924783</v>
      </c>
      <c r="Q451">
        <v>-95.393514386650466</v>
      </c>
      <c r="R451">
        <v>-95.393514386650509</v>
      </c>
    </row>
    <row r="452" spans="1:18" x14ac:dyDescent="0.25">
      <c r="A452" s="1">
        <v>449</v>
      </c>
      <c r="B452" s="5">
        <v>-95.307071449072694</v>
      </c>
      <c r="C452">
        <v>-95.407075388538445</v>
      </c>
      <c r="D452" s="5">
        <v>-95.384450653676893</v>
      </c>
      <c r="E452">
        <v>-95.40630190711093</v>
      </c>
      <c r="F452">
        <v>-95.35085922890579</v>
      </c>
      <c r="G452">
        <v>-95.432191131126189</v>
      </c>
      <c r="H452">
        <v>-95.461158456954948</v>
      </c>
      <c r="I452">
        <v>-95.399600817528992</v>
      </c>
      <c r="J452">
        <v>-95.408584087302742</v>
      </c>
      <c r="K452">
        <v>-95.393055947225932</v>
      </c>
      <c r="L452">
        <v>-95.393514386650551</v>
      </c>
      <c r="M452">
        <v>-95.392968818630834</v>
      </c>
      <c r="N452">
        <v>-95.395542365551094</v>
      </c>
      <c r="O452">
        <v>-95.393903566891979</v>
      </c>
      <c r="P452">
        <v>-95.393267478328724</v>
      </c>
      <c r="Q452">
        <v>-95.393514386650466</v>
      </c>
      <c r="R452">
        <v>-95.393514386650509</v>
      </c>
    </row>
    <row r="453" spans="1:18" x14ac:dyDescent="0.25">
      <c r="A453" s="1">
        <v>450</v>
      </c>
      <c r="B453" s="5">
        <v>-95.306384393277</v>
      </c>
      <c r="C453">
        <v>-95.406809247312367</v>
      </c>
      <c r="D453" s="5">
        <v>-95.384313751399603</v>
      </c>
      <c r="E453">
        <v>-95.406258945174642</v>
      </c>
      <c r="F453">
        <v>-95.350740620687148</v>
      </c>
      <c r="G453">
        <v>-95.432065899620738</v>
      </c>
      <c r="H453">
        <v>-95.461442429371246</v>
      </c>
      <c r="I453">
        <v>-95.399481468281977</v>
      </c>
      <c r="J453">
        <v>-95.408097555725504</v>
      </c>
      <c r="K453">
        <v>-95.393060408107715</v>
      </c>
      <c r="L453">
        <v>-95.393514386650551</v>
      </c>
      <c r="M453">
        <v>-95.392963248014112</v>
      </c>
      <c r="N453">
        <v>-95.39550260091184</v>
      </c>
      <c r="O453">
        <v>-95.393901683670634</v>
      </c>
      <c r="P453">
        <v>-95.393272385079428</v>
      </c>
      <c r="Q453">
        <v>-95.393514386650466</v>
      </c>
      <c r="R453">
        <v>-95.393514386650509</v>
      </c>
    </row>
    <row r="454" spans="1:18" x14ac:dyDescent="0.25">
      <c r="A454" s="1">
        <v>451</v>
      </c>
      <c r="B454" s="5">
        <v>-95.305697393099607</v>
      </c>
      <c r="C454">
        <v>-95.406543115663879</v>
      </c>
      <c r="D454" s="5">
        <v>-95.384176844197697</v>
      </c>
      <c r="E454">
        <v>-95.406215983256814</v>
      </c>
      <c r="F454">
        <v>-95.350622012659471</v>
      </c>
      <c r="G454">
        <v>-95.43194066827229</v>
      </c>
      <c r="H454">
        <v>-95.461726210426633</v>
      </c>
      <c r="I454">
        <v>-95.399362119333574</v>
      </c>
      <c r="J454">
        <v>-95.407611024148252</v>
      </c>
      <c r="K454">
        <v>-95.393064851575573</v>
      </c>
      <c r="L454">
        <v>-95.393514386650551</v>
      </c>
      <c r="M454">
        <v>-95.392957677398044</v>
      </c>
      <c r="N454">
        <v>-95.395462836286484</v>
      </c>
      <c r="O454">
        <v>-95.39389980044939</v>
      </c>
      <c r="P454">
        <v>-95.393277289179068</v>
      </c>
      <c r="Q454">
        <v>-95.393514386650466</v>
      </c>
      <c r="R454">
        <v>-95.393514386650509</v>
      </c>
    </row>
    <row r="455" spans="1:18" x14ac:dyDescent="0.25">
      <c r="A455" s="1">
        <v>452</v>
      </c>
      <c r="B455" s="5">
        <v>-95.305010448563394</v>
      </c>
      <c r="C455">
        <v>-95.406276993592414</v>
      </c>
      <c r="D455" s="5">
        <v>-95.384039932065406</v>
      </c>
      <c r="E455">
        <v>-95.406173021357475</v>
      </c>
      <c r="F455">
        <v>-95.350503404822817</v>
      </c>
      <c r="G455">
        <v>-95.431815437080843</v>
      </c>
      <c r="H455">
        <v>-95.462009800314419</v>
      </c>
      <c r="I455">
        <v>-95.399242770683784</v>
      </c>
      <c r="J455">
        <v>-95.407124492571015</v>
      </c>
      <c r="K455">
        <v>-95.393069277672694</v>
      </c>
      <c r="L455">
        <v>-95.393514386650551</v>
      </c>
      <c r="M455">
        <v>-95.392952106782602</v>
      </c>
      <c r="N455">
        <v>-95.395423071674998</v>
      </c>
      <c r="O455">
        <v>-95.393897917228202</v>
      </c>
      <c r="P455">
        <v>-95.393282190629776</v>
      </c>
      <c r="Q455">
        <v>-95.393514386650466</v>
      </c>
      <c r="R455">
        <v>-95.393514386650509</v>
      </c>
    </row>
    <row r="456" spans="1:18" x14ac:dyDescent="0.25">
      <c r="A456" s="1">
        <v>453</v>
      </c>
      <c r="B456" s="5">
        <v>-95.304323559690999</v>
      </c>
      <c r="C456">
        <v>-95.406010881097529</v>
      </c>
      <c r="D456" s="5">
        <v>-95.383903014996903</v>
      </c>
      <c r="E456">
        <v>-95.406130059476624</v>
      </c>
      <c r="F456">
        <v>-95.350384797177128</v>
      </c>
      <c r="G456">
        <v>-95.431690206046397</v>
      </c>
      <c r="H456">
        <v>-95.462293199227759</v>
      </c>
      <c r="I456">
        <v>-95.399123422332622</v>
      </c>
      <c r="J456">
        <v>-95.406637960993763</v>
      </c>
      <c r="K456">
        <v>-95.393073686440957</v>
      </c>
      <c r="L456">
        <v>-95.393514386650551</v>
      </c>
      <c r="M456">
        <v>-95.392946536167827</v>
      </c>
      <c r="N456">
        <v>-95.39538330707741</v>
      </c>
      <c r="O456">
        <v>-95.393896034007085</v>
      </c>
      <c r="P456">
        <v>-95.393287089433684</v>
      </c>
      <c r="Q456">
        <v>-95.393514386650466</v>
      </c>
      <c r="R456">
        <v>-95.393514386650509</v>
      </c>
    </row>
    <row r="457" spans="1:18" x14ac:dyDescent="0.25">
      <c r="A457" s="1">
        <v>454</v>
      </c>
      <c r="B457" s="5">
        <v>-95.303636726505204</v>
      </c>
      <c r="C457">
        <v>-95.405744778178615</v>
      </c>
      <c r="D457" s="5">
        <v>-95.383766092986207</v>
      </c>
      <c r="E457">
        <v>-95.406087097614247</v>
      </c>
      <c r="F457">
        <v>-95.350266189722461</v>
      </c>
      <c r="G457">
        <v>-95.431564975168953</v>
      </c>
      <c r="H457">
        <v>-95.46257640735945</v>
      </c>
      <c r="I457">
        <v>-95.399004074280086</v>
      </c>
      <c r="J457">
        <v>-95.406151429416525</v>
      </c>
      <c r="K457">
        <v>-95.393078077921587</v>
      </c>
      <c r="L457">
        <v>-95.393514386650551</v>
      </c>
      <c r="M457">
        <v>-95.392940965553706</v>
      </c>
      <c r="N457">
        <v>-95.395343542493691</v>
      </c>
      <c r="O457">
        <v>-95.393894150786039</v>
      </c>
      <c r="P457">
        <v>-95.393291985592981</v>
      </c>
      <c r="Q457">
        <v>-95.393514386650466</v>
      </c>
      <c r="R457">
        <v>-95.393514386650509</v>
      </c>
    </row>
    <row r="458" spans="1:18" x14ac:dyDescent="0.25">
      <c r="A458" s="1">
        <v>455</v>
      </c>
      <c r="B458" s="5">
        <v>-95.302949949028402</v>
      </c>
      <c r="C458">
        <v>-95.405478684835231</v>
      </c>
      <c r="D458" s="5">
        <v>-95.383629166027404</v>
      </c>
      <c r="E458">
        <v>-95.40604413577033</v>
      </c>
      <c r="F458">
        <v>-95.350147582458774</v>
      </c>
      <c r="G458">
        <v>-95.431439744448525</v>
      </c>
      <c r="H458">
        <v>-95.462859424902121</v>
      </c>
      <c r="I458">
        <v>-95.398884726526163</v>
      </c>
      <c r="J458">
        <v>-95.405664897839287</v>
      </c>
      <c r="K458">
        <v>-95.393082452157103</v>
      </c>
      <c r="L458">
        <v>-95.393514386650551</v>
      </c>
      <c r="M458">
        <v>-95.392935394940238</v>
      </c>
      <c r="N458">
        <v>-95.395303777923857</v>
      </c>
      <c r="O458">
        <v>-95.393892267565079</v>
      </c>
      <c r="P458">
        <v>-95.393296879109755</v>
      </c>
      <c r="Q458">
        <v>-95.393514386650466</v>
      </c>
      <c r="R458">
        <v>-95.393514386650509</v>
      </c>
    </row>
    <row r="459" spans="1:18" x14ac:dyDescent="0.25">
      <c r="A459" s="1">
        <v>456</v>
      </c>
      <c r="B459" s="5">
        <v>-95.302263227283007</v>
      </c>
      <c r="C459">
        <v>-95.405212601066808</v>
      </c>
      <c r="D459" s="5">
        <v>-95.383492234114598</v>
      </c>
      <c r="E459">
        <v>-95.406001173944915</v>
      </c>
      <c r="F459">
        <v>-95.350028975386081</v>
      </c>
      <c r="G459">
        <v>-95.43131451388507</v>
      </c>
      <c r="H459">
        <v>-95.463142252048073</v>
      </c>
      <c r="I459">
        <v>-95.398765379070852</v>
      </c>
      <c r="J459">
        <v>-95.405178366262049</v>
      </c>
      <c r="K459">
        <v>-95.393086809188731</v>
      </c>
      <c r="L459">
        <v>-95.393514386650551</v>
      </c>
      <c r="M459">
        <v>-95.39292982432741</v>
      </c>
      <c r="N459">
        <v>-95.395264013367907</v>
      </c>
      <c r="O459">
        <v>-95.393890384344189</v>
      </c>
      <c r="P459">
        <v>-95.393301769986167</v>
      </c>
      <c r="Q459">
        <v>-95.393514386650466</v>
      </c>
      <c r="R459">
        <v>-95.393514386650509</v>
      </c>
    </row>
    <row r="460" spans="1:18" x14ac:dyDescent="0.25">
      <c r="A460" s="1">
        <v>457</v>
      </c>
      <c r="B460" s="5">
        <v>-95.301576561291299</v>
      </c>
      <c r="C460">
        <v>-95.404946526872862</v>
      </c>
      <c r="D460" s="5">
        <v>-95.383355297241707</v>
      </c>
      <c r="E460">
        <v>-95.405958212137975</v>
      </c>
      <c r="F460">
        <v>-95.349910368504382</v>
      </c>
      <c r="G460">
        <v>-95.431189283478631</v>
      </c>
      <c r="H460">
        <v>-95.46342488898938</v>
      </c>
      <c r="I460">
        <v>-95.398646031914154</v>
      </c>
      <c r="J460">
        <v>-95.404691834684797</v>
      </c>
      <c r="K460">
        <v>-95.393091149057682</v>
      </c>
      <c r="L460">
        <v>-95.393514386650551</v>
      </c>
      <c r="M460">
        <v>-95.392924253715222</v>
      </c>
      <c r="N460">
        <v>-95.395224248825855</v>
      </c>
      <c r="O460">
        <v>-95.393888501123385</v>
      </c>
      <c r="P460">
        <v>-95.39330665822439</v>
      </c>
      <c r="Q460">
        <v>-95.393514386650466</v>
      </c>
      <c r="R460">
        <v>-95.393514386650509</v>
      </c>
    </row>
    <row r="461" spans="1:18" x14ac:dyDescent="0.25">
      <c r="A461" s="1">
        <v>458</v>
      </c>
      <c r="B461" s="5">
        <v>-95.300889951075305</v>
      </c>
      <c r="C461">
        <v>-95.404680462252855</v>
      </c>
      <c r="D461" s="5">
        <v>-95.383218355403002</v>
      </c>
      <c r="E461">
        <v>-95.405915250349523</v>
      </c>
      <c r="F461">
        <v>-95.349791761813691</v>
      </c>
      <c r="G461">
        <v>-95.431064053229193</v>
      </c>
      <c r="H461">
        <v>-95.463707335917832</v>
      </c>
      <c r="I461">
        <v>-95.398526685056069</v>
      </c>
      <c r="J461">
        <v>-95.40420530310756</v>
      </c>
      <c r="K461">
        <v>-95.393095471805879</v>
      </c>
      <c r="L461">
        <v>-95.393514386650551</v>
      </c>
      <c r="M461">
        <v>-95.392918683103716</v>
      </c>
      <c r="N461">
        <v>-95.395184484297673</v>
      </c>
      <c r="O461">
        <v>-95.393886617902652</v>
      </c>
      <c r="P461">
        <v>-95.393311543826485</v>
      </c>
      <c r="Q461">
        <v>-95.393514386650466</v>
      </c>
      <c r="R461">
        <v>-95.393514386650509</v>
      </c>
    </row>
    <row r="462" spans="1:18" x14ac:dyDescent="0.25">
      <c r="A462" s="1">
        <v>459</v>
      </c>
      <c r="B462" s="5">
        <v>-95.300203396657196</v>
      </c>
      <c r="C462">
        <v>-95.404414407206289</v>
      </c>
      <c r="D462" s="5">
        <v>-95.383081408592403</v>
      </c>
      <c r="E462">
        <v>-95.405872288579545</v>
      </c>
      <c r="F462">
        <v>-95.34967315531398</v>
      </c>
      <c r="G462">
        <v>-95.430938823136771</v>
      </c>
      <c r="H462">
        <v>-95.463989593024976</v>
      </c>
      <c r="I462">
        <v>-95.398407338496625</v>
      </c>
      <c r="J462">
        <v>-95.403718771530322</v>
      </c>
      <c r="K462">
        <v>-95.393099777474504</v>
      </c>
      <c r="L462">
        <v>-95.393514386650551</v>
      </c>
      <c r="M462">
        <v>-95.392913112492835</v>
      </c>
      <c r="N462">
        <v>-95.395144719783389</v>
      </c>
      <c r="O462">
        <v>-95.393884734681961</v>
      </c>
      <c r="P462">
        <v>-95.393316426794641</v>
      </c>
      <c r="Q462">
        <v>-95.393514386650466</v>
      </c>
      <c r="R462">
        <v>-95.393514386650509</v>
      </c>
    </row>
    <row r="463" spans="1:18" x14ac:dyDescent="0.25">
      <c r="A463" s="1">
        <v>460</v>
      </c>
      <c r="B463" s="5">
        <v>-95.299516898058698</v>
      </c>
      <c r="C463">
        <v>-95.404148361732638</v>
      </c>
      <c r="D463" s="5">
        <v>-95.382944456803997</v>
      </c>
      <c r="E463">
        <v>-95.405829326828041</v>
      </c>
      <c r="F463">
        <v>-95.349554549005248</v>
      </c>
      <c r="G463">
        <v>-95.430813593201336</v>
      </c>
      <c r="H463">
        <v>-95.464271660502149</v>
      </c>
      <c r="I463">
        <v>-95.398287992235765</v>
      </c>
      <c r="J463">
        <v>-95.40323223995307</v>
      </c>
      <c r="K463">
        <v>-95.393104066104868</v>
      </c>
      <c r="L463">
        <v>-95.393514386650551</v>
      </c>
      <c r="M463">
        <v>-95.392907541882622</v>
      </c>
      <c r="N463">
        <v>-95.39510495528296</v>
      </c>
      <c r="O463">
        <v>-95.393882851461385</v>
      </c>
      <c r="P463">
        <v>-95.393321307130961</v>
      </c>
      <c r="Q463">
        <v>-95.393514386650466</v>
      </c>
      <c r="R463">
        <v>-95.393514386650509</v>
      </c>
    </row>
    <row r="464" spans="1:18" x14ac:dyDescent="0.25">
      <c r="A464" s="1">
        <v>461</v>
      </c>
      <c r="B464" s="5">
        <v>-95.298830455301598</v>
      </c>
      <c r="C464">
        <v>-95.40388232583139</v>
      </c>
      <c r="D464" s="5">
        <v>-95.382807500031703</v>
      </c>
      <c r="E464">
        <v>-95.405786365095011</v>
      </c>
      <c r="F464">
        <v>-95.34943594288751</v>
      </c>
      <c r="G464">
        <v>-95.430688363422888</v>
      </c>
      <c r="H464">
        <v>-95.464553538540343</v>
      </c>
      <c r="I464">
        <v>-95.398168646273533</v>
      </c>
      <c r="J464">
        <v>-95.402745708375832</v>
      </c>
      <c r="K464">
        <v>-95.393108337737488</v>
      </c>
      <c r="L464">
        <v>-95.393514386650551</v>
      </c>
      <c r="M464">
        <v>-95.392901971273048</v>
      </c>
      <c r="N464">
        <v>-95.39506519079643</v>
      </c>
      <c r="O464">
        <v>-95.393880968240865</v>
      </c>
      <c r="P464">
        <v>-95.393326184837591</v>
      </c>
      <c r="Q464">
        <v>-95.393514386650466</v>
      </c>
      <c r="R464">
        <v>-95.393514386650509</v>
      </c>
    </row>
    <row r="465" spans="1:18" x14ac:dyDescent="0.25">
      <c r="A465" s="1">
        <v>462</v>
      </c>
      <c r="B465" s="5">
        <v>-95.298144068407495</v>
      </c>
      <c r="C465">
        <v>-95.403616299502019</v>
      </c>
      <c r="D465" s="5">
        <v>-95.382670538269593</v>
      </c>
      <c r="E465">
        <v>-95.40574340338047</v>
      </c>
      <c r="F465">
        <v>-95.349317336960766</v>
      </c>
      <c r="G465">
        <v>-95.430563133801442</v>
      </c>
      <c r="H465">
        <v>-95.464835227330369</v>
      </c>
      <c r="I465">
        <v>-95.398049300609884</v>
      </c>
      <c r="J465">
        <v>-95.402259176798594</v>
      </c>
      <c r="K465">
        <v>-95.393112592413644</v>
      </c>
      <c r="L465">
        <v>-95.393514386650551</v>
      </c>
      <c r="M465">
        <v>-95.392896400664128</v>
      </c>
      <c r="N465">
        <v>-95.395025426323784</v>
      </c>
      <c r="O465">
        <v>-95.39387908502043</v>
      </c>
      <c r="P465">
        <v>-95.393331059916648</v>
      </c>
      <c r="Q465">
        <v>-95.393514386650466</v>
      </c>
      <c r="R465">
        <v>-95.393514386650509</v>
      </c>
    </row>
    <row r="466" spans="1:18" x14ac:dyDescent="0.25">
      <c r="A466" s="1">
        <v>463</v>
      </c>
      <c r="B466" s="5">
        <v>-95.297457737398105</v>
      </c>
      <c r="C466">
        <v>-95.403350282744015</v>
      </c>
      <c r="D466" s="5">
        <v>-95.3825335715118</v>
      </c>
      <c r="E466">
        <v>-95.405700441684417</v>
      </c>
      <c r="F466">
        <v>-95.349198731225002</v>
      </c>
      <c r="G466">
        <v>-95.430437904336983</v>
      </c>
      <c r="H466">
        <v>-95.465116727062735</v>
      </c>
      <c r="I466">
        <v>-95.397929955244877</v>
      </c>
      <c r="J466">
        <v>-95.401772645221357</v>
      </c>
      <c r="K466">
        <v>-95.393116830173895</v>
      </c>
      <c r="L466">
        <v>-95.393514386650551</v>
      </c>
      <c r="M466">
        <v>-95.392890830055848</v>
      </c>
      <c r="N466">
        <v>-95.394985661865022</v>
      </c>
      <c r="O466">
        <v>-95.393877201800052</v>
      </c>
      <c r="P466">
        <v>-95.393335932370221</v>
      </c>
      <c r="Q466">
        <v>-95.393514386650466</v>
      </c>
      <c r="R466">
        <v>-95.393514386650509</v>
      </c>
    </row>
    <row r="467" spans="1:18" x14ac:dyDescent="0.25">
      <c r="A467" s="1">
        <v>464</v>
      </c>
      <c r="B467" s="5">
        <v>-95.2967714622946</v>
      </c>
      <c r="C467">
        <v>-95.403084275556864</v>
      </c>
      <c r="D467" s="5">
        <v>-95.382396599752099</v>
      </c>
      <c r="E467">
        <v>-95.405657480006852</v>
      </c>
      <c r="F467">
        <v>-95.349080125680231</v>
      </c>
      <c r="G467">
        <v>-95.430312675029555</v>
      </c>
      <c r="H467">
        <v>-95.465398037927685</v>
      </c>
      <c r="I467">
        <v>-95.397810610178453</v>
      </c>
      <c r="J467">
        <v>-95.401286113644105</v>
      </c>
      <c r="K467">
        <v>-95.393121051058884</v>
      </c>
      <c r="L467">
        <v>-95.393514386650551</v>
      </c>
      <c r="M467">
        <v>-95.392885259448235</v>
      </c>
      <c r="N467">
        <v>-95.394945897420158</v>
      </c>
      <c r="O467">
        <v>-95.393875318579774</v>
      </c>
      <c r="P467">
        <v>-95.393340802200484</v>
      </c>
      <c r="Q467">
        <v>-95.393514386650466</v>
      </c>
      <c r="R467">
        <v>-95.393514386650509</v>
      </c>
    </row>
    <row r="468" spans="1:18" x14ac:dyDescent="0.25">
      <c r="A468" s="1">
        <v>465</v>
      </c>
      <c r="B468" s="5">
        <v>-95.296085243118497</v>
      </c>
      <c r="C468">
        <v>-95.402818277940042</v>
      </c>
      <c r="D468" s="5">
        <v>-95.382259622984606</v>
      </c>
      <c r="E468">
        <v>-95.405614518347733</v>
      </c>
      <c r="F468">
        <v>-95.348961520326455</v>
      </c>
      <c r="G468">
        <v>-95.430187445879099</v>
      </c>
      <c r="H468">
        <v>-95.465679160115286</v>
      </c>
      <c r="I468">
        <v>-95.397691265410643</v>
      </c>
      <c r="J468">
        <v>-95.400799582066867</v>
      </c>
      <c r="K468">
        <v>-95.393125255109197</v>
      </c>
      <c r="L468">
        <v>-95.393514386650551</v>
      </c>
      <c r="M468">
        <v>-95.392879688841276</v>
      </c>
      <c r="N468">
        <v>-95.394906132989163</v>
      </c>
      <c r="O468">
        <v>-95.393873435359538</v>
      </c>
      <c r="P468">
        <v>-95.393345669409541</v>
      </c>
      <c r="Q468">
        <v>-95.393514386650466</v>
      </c>
      <c r="R468">
        <v>-95.393514386650509</v>
      </c>
    </row>
    <row r="469" spans="1:18" x14ac:dyDescent="0.25">
      <c r="A469" s="1">
        <v>466</v>
      </c>
      <c r="B469" s="5">
        <v>-95.2953990798907</v>
      </c>
      <c r="C469">
        <v>-95.402552289893038</v>
      </c>
      <c r="D469" s="5">
        <v>-95.382122641203196</v>
      </c>
      <c r="E469">
        <v>-95.405571556707102</v>
      </c>
      <c r="F469">
        <v>-95.348842915163672</v>
      </c>
      <c r="G469">
        <v>-95.430062216885645</v>
      </c>
      <c r="H469">
        <v>-95.465960093815241</v>
      </c>
      <c r="I469">
        <v>-95.397571920941445</v>
      </c>
      <c r="J469">
        <v>-95.400313050489615</v>
      </c>
      <c r="K469">
        <v>-95.393129442364753</v>
      </c>
      <c r="L469">
        <v>-95.393514386650551</v>
      </c>
      <c r="M469">
        <v>-95.392874118234957</v>
      </c>
      <c r="N469">
        <v>-95.394866368572039</v>
      </c>
      <c r="O469">
        <v>-95.393871552139402</v>
      </c>
      <c r="P469">
        <v>-95.393350533999467</v>
      </c>
      <c r="Q469">
        <v>-95.393514386650466</v>
      </c>
      <c r="R469">
        <v>-95.393514386650509</v>
      </c>
    </row>
    <row r="470" spans="1:18" x14ac:dyDescent="0.25">
      <c r="A470" s="1">
        <v>467</v>
      </c>
      <c r="B470" s="5">
        <v>-95.294712972632297</v>
      </c>
      <c r="C470">
        <v>-95.402286311415338</v>
      </c>
      <c r="D470" s="5">
        <v>-95.381985654402001</v>
      </c>
      <c r="E470">
        <v>-95.405528595084974</v>
      </c>
      <c r="F470">
        <v>-95.348724310191884</v>
      </c>
      <c r="G470">
        <v>-95.429936988049178</v>
      </c>
      <c r="H470">
        <v>-95.466240839217079</v>
      </c>
      <c r="I470">
        <v>-95.397452576770846</v>
      </c>
      <c r="J470">
        <v>-95.399826518912377</v>
      </c>
      <c r="K470">
        <v>-95.393133612866848</v>
      </c>
      <c r="L470">
        <v>-95.393514386650551</v>
      </c>
      <c r="M470">
        <v>-95.392868547629291</v>
      </c>
      <c r="N470">
        <v>-95.394826604168813</v>
      </c>
      <c r="O470">
        <v>-95.393869668919322</v>
      </c>
      <c r="P470">
        <v>-95.393355395972435</v>
      </c>
      <c r="Q470">
        <v>-95.393514386650466</v>
      </c>
      <c r="R470">
        <v>-95.393514386650509</v>
      </c>
    </row>
    <row r="471" spans="1:18" x14ac:dyDescent="0.25">
      <c r="A471" s="1">
        <v>468</v>
      </c>
      <c r="B471" s="5">
        <v>-95.294026921364406</v>
      </c>
      <c r="C471">
        <v>-95.402020342506404</v>
      </c>
      <c r="D471" s="5">
        <v>-95.381848662574797</v>
      </c>
      <c r="E471">
        <v>-95.405485633481319</v>
      </c>
      <c r="F471">
        <v>-95.348605705411074</v>
      </c>
      <c r="G471">
        <v>-95.429811759369727</v>
      </c>
      <c r="H471">
        <v>-95.466521396510046</v>
      </c>
      <c r="I471">
        <v>-95.397333232898859</v>
      </c>
      <c r="J471">
        <v>-95.399339987335125</v>
      </c>
      <c r="K471">
        <v>-95.39313776665476</v>
      </c>
      <c r="L471">
        <v>-95.393514386650551</v>
      </c>
      <c r="M471">
        <v>-95.392862977024279</v>
      </c>
      <c r="N471">
        <v>-95.394786839779471</v>
      </c>
      <c r="O471">
        <v>-95.393867785699342</v>
      </c>
      <c r="P471">
        <v>-95.393360255330521</v>
      </c>
      <c r="Q471">
        <v>-95.393514386650466</v>
      </c>
      <c r="R471">
        <v>-95.393514386650509</v>
      </c>
    </row>
    <row r="472" spans="1:18" x14ac:dyDescent="0.25">
      <c r="A472" s="1">
        <v>469</v>
      </c>
      <c r="B472" s="5">
        <v>-95.293340926107604</v>
      </c>
      <c r="C472">
        <v>-95.401754383165752</v>
      </c>
      <c r="D472" s="5">
        <v>-95.381711665715599</v>
      </c>
      <c r="E472">
        <v>-95.405442671896125</v>
      </c>
      <c r="F472">
        <v>-95.348487100821231</v>
      </c>
      <c r="G472">
        <v>-95.429686530847263</v>
      </c>
      <c r="H472">
        <v>-95.466801765883147</v>
      </c>
      <c r="I472">
        <v>-95.397213889325457</v>
      </c>
      <c r="J472">
        <v>-95.398853455757887</v>
      </c>
      <c r="K472">
        <v>-95.393141903769134</v>
      </c>
      <c r="L472">
        <v>-95.393514386650551</v>
      </c>
      <c r="M472">
        <v>-95.392857406419907</v>
      </c>
      <c r="N472">
        <v>-95.394747075404013</v>
      </c>
      <c r="O472">
        <v>-95.393865902479419</v>
      </c>
      <c r="P472">
        <v>-95.393365112075827</v>
      </c>
      <c r="Q472">
        <v>-95.393514386650466</v>
      </c>
      <c r="R472">
        <v>-95.393514386650509</v>
      </c>
    </row>
    <row r="473" spans="1:18" x14ac:dyDescent="0.25">
      <c r="A473" s="1">
        <v>470</v>
      </c>
      <c r="B473" s="5">
        <v>-95.292654986882695</v>
      </c>
      <c r="C473">
        <v>-95.401488433392842</v>
      </c>
      <c r="D473" s="5">
        <v>-95.381574663818299</v>
      </c>
      <c r="E473">
        <v>-95.405399710329434</v>
      </c>
      <c r="F473">
        <v>-95.348368496422395</v>
      </c>
      <c r="G473">
        <v>-95.429561302481815</v>
      </c>
      <c r="H473">
        <v>-95.467081947525074</v>
      </c>
      <c r="I473">
        <v>-95.397094546050667</v>
      </c>
      <c r="J473">
        <v>-95.39836692418065</v>
      </c>
      <c r="K473">
        <v>-95.393146024249901</v>
      </c>
      <c r="L473">
        <v>-95.393514386650551</v>
      </c>
      <c r="M473">
        <v>-95.392851835816188</v>
      </c>
      <c r="N473">
        <v>-95.394707311042438</v>
      </c>
      <c r="O473">
        <v>-95.393864019259567</v>
      </c>
      <c r="P473">
        <v>-95.3933699662105</v>
      </c>
      <c r="Q473">
        <v>-95.393514386650466</v>
      </c>
      <c r="R473">
        <v>-95.393514386650509</v>
      </c>
    </row>
    <row r="474" spans="1:18" x14ac:dyDescent="0.25">
      <c r="A474" s="1">
        <v>471</v>
      </c>
      <c r="B474" s="5">
        <v>-95.291969103710301</v>
      </c>
      <c r="C474">
        <v>-95.401222493187191</v>
      </c>
      <c r="D474" s="5">
        <v>-95.381437656876898</v>
      </c>
      <c r="E474">
        <v>-95.405356748781202</v>
      </c>
      <c r="F474">
        <v>-95.348249892214525</v>
      </c>
      <c r="G474">
        <v>-95.429436074273326</v>
      </c>
      <c r="H474">
        <v>-95.467361941624389</v>
      </c>
      <c r="I474">
        <v>-95.396975203074476</v>
      </c>
      <c r="J474">
        <v>-95.397880392603412</v>
      </c>
      <c r="K474">
        <v>-95.393150128136369</v>
      </c>
      <c r="L474">
        <v>-95.393514386650551</v>
      </c>
      <c r="M474">
        <v>-95.392846265213123</v>
      </c>
      <c r="N474">
        <v>-95.394667546694734</v>
      </c>
      <c r="O474">
        <v>-95.393862136039786</v>
      </c>
      <c r="P474">
        <v>-95.3933748177366</v>
      </c>
      <c r="Q474">
        <v>-95.393514386650466</v>
      </c>
      <c r="R474">
        <v>-95.393514386650509</v>
      </c>
    </row>
    <row r="475" spans="1:18" x14ac:dyDescent="0.25">
      <c r="A475" s="1">
        <v>472</v>
      </c>
      <c r="B475" s="5">
        <v>-95.291283276610699</v>
      </c>
      <c r="C475">
        <v>-95.400956562548245</v>
      </c>
      <c r="D475" s="5">
        <v>-95.381300644885201</v>
      </c>
      <c r="E475">
        <v>-95.405313787251458</v>
      </c>
      <c r="F475">
        <v>-95.348131288197663</v>
      </c>
      <c r="G475">
        <v>-95.429310846221853</v>
      </c>
      <c r="H475">
        <v>-95.467641748369331</v>
      </c>
      <c r="I475">
        <v>-95.396855860396883</v>
      </c>
      <c r="J475">
        <v>-95.39739386102616</v>
      </c>
      <c r="K475">
        <v>-95.393154215468556</v>
      </c>
      <c r="L475">
        <v>-95.393514386650551</v>
      </c>
      <c r="M475">
        <v>-95.392840694610712</v>
      </c>
      <c r="N475">
        <v>-95.394627782360928</v>
      </c>
      <c r="O475">
        <v>-95.39386025282009</v>
      </c>
      <c r="P475">
        <v>-95.393379666656244</v>
      </c>
      <c r="Q475">
        <v>-95.393514386650466</v>
      </c>
      <c r="R475">
        <v>-95.393514386650509</v>
      </c>
    </row>
    <row r="476" spans="1:18" x14ac:dyDescent="0.25">
      <c r="A476" s="1">
        <v>473</v>
      </c>
      <c r="B476" s="5">
        <v>-95.290597505604396</v>
      </c>
      <c r="C476">
        <v>-95.400690641475492</v>
      </c>
      <c r="D476" s="5">
        <v>-95.381163627837296</v>
      </c>
      <c r="E476">
        <v>-95.405270825740189</v>
      </c>
      <c r="F476">
        <v>-95.348012684371781</v>
      </c>
      <c r="G476">
        <v>-95.429185618327367</v>
      </c>
      <c r="H476">
        <v>-95.46792136794781</v>
      </c>
      <c r="I476">
        <v>-95.396736518017903</v>
      </c>
      <c r="J476">
        <v>-95.396907329448922</v>
      </c>
      <c r="K476">
        <v>-95.393158286285711</v>
      </c>
      <c r="L476">
        <v>-95.393514386650551</v>
      </c>
      <c r="M476">
        <v>-95.39283512400894</v>
      </c>
      <c r="N476">
        <v>-95.394588018041006</v>
      </c>
      <c r="O476">
        <v>-95.393858369600466</v>
      </c>
      <c r="P476">
        <v>-95.393384512971551</v>
      </c>
      <c r="Q476">
        <v>-95.393514386650466</v>
      </c>
      <c r="R476">
        <v>-95.393514386650509</v>
      </c>
    </row>
    <row r="477" spans="1:18" x14ac:dyDescent="0.25">
      <c r="A477" s="1">
        <v>474</v>
      </c>
      <c r="B477" s="5">
        <v>-95.289911790711599</v>
      </c>
      <c r="C477">
        <v>-95.400424729968435</v>
      </c>
      <c r="D477" s="5">
        <v>-95.381026605726802</v>
      </c>
      <c r="E477">
        <v>-95.405227864247422</v>
      </c>
      <c r="F477">
        <v>-95.347894080736879</v>
      </c>
      <c r="G477">
        <v>-95.42906039058991</v>
      </c>
      <c r="H477">
        <v>-95.468200800547592</v>
      </c>
      <c r="I477">
        <v>-95.396617175937493</v>
      </c>
      <c r="J477">
        <v>-95.39642079787167</v>
      </c>
      <c r="K477">
        <v>-95.393162340627185</v>
      </c>
      <c r="L477">
        <v>-95.393514386650551</v>
      </c>
      <c r="M477">
        <v>-95.392829553407836</v>
      </c>
      <c r="N477">
        <v>-95.394548253734953</v>
      </c>
      <c r="O477">
        <v>-95.393856486380912</v>
      </c>
      <c r="P477">
        <v>-95.393389356684594</v>
      </c>
      <c r="Q477">
        <v>-95.393514386650466</v>
      </c>
      <c r="R477">
        <v>-95.393514386650509</v>
      </c>
    </row>
    <row r="478" spans="1:18" x14ac:dyDescent="0.25">
      <c r="A478" s="1">
        <v>475</v>
      </c>
      <c r="B478" s="5">
        <v>-95.289226131952404</v>
      </c>
      <c r="C478">
        <v>-95.400158828026534</v>
      </c>
      <c r="D478" s="5">
        <v>-95.380889578547794</v>
      </c>
      <c r="E478">
        <v>-95.405184902773115</v>
      </c>
      <c r="F478">
        <v>-95.347775477292956</v>
      </c>
      <c r="G478">
        <v>-95.428935163009413</v>
      </c>
      <c r="H478">
        <v>-95.468480046356191</v>
      </c>
      <c r="I478">
        <v>-95.396497834155696</v>
      </c>
      <c r="J478">
        <v>-95.395934266294432</v>
      </c>
      <c r="K478">
        <v>-95.393166378533635</v>
      </c>
      <c r="L478">
        <v>-95.393514386650551</v>
      </c>
      <c r="M478">
        <v>-95.392823982807371</v>
      </c>
      <c r="N478">
        <v>-95.394508489442813</v>
      </c>
      <c r="O478">
        <v>-95.393854603161444</v>
      </c>
      <c r="P478">
        <v>-95.393394197797463</v>
      </c>
      <c r="Q478">
        <v>-95.393514386650466</v>
      </c>
      <c r="R478">
        <v>-95.393514386650509</v>
      </c>
    </row>
    <row r="479" spans="1:18" x14ac:dyDescent="0.25">
      <c r="A479" s="1">
        <v>476</v>
      </c>
      <c r="B479" s="5">
        <v>-95.288540529346804</v>
      </c>
      <c r="C479">
        <v>-95.399892935649305</v>
      </c>
      <c r="D479" s="5">
        <v>-95.380752546294104</v>
      </c>
      <c r="E479">
        <v>-95.405141941317282</v>
      </c>
      <c r="F479">
        <v>-95.347656874040027</v>
      </c>
      <c r="G479">
        <v>-95.428809935585917</v>
      </c>
      <c r="H479">
        <v>-95.468759105560821</v>
      </c>
      <c r="I479">
        <v>-95.396378492672483</v>
      </c>
      <c r="J479">
        <v>-95.39544773471718</v>
      </c>
      <c r="K479">
        <v>-95.393170400042379</v>
      </c>
      <c r="L479">
        <v>-95.393514386650551</v>
      </c>
      <c r="M479">
        <v>-95.392818412207575</v>
      </c>
      <c r="N479">
        <v>-95.394468725164515</v>
      </c>
      <c r="O479">
        <v>-95.393852719942032</v>
      </c>
      <c r="P479">
        <v>-95.393399036312289</v>
      </c>
      <c r="Q479">
        <v>-95.393514386650466</v>
      </c>
      <c r="R479">
        <v>-95.393514386650509</v>
      </c>
    </row>
    <row r="480" spans="1:18" x14ac:dyDescent="0.25">
      <c r="A480" s="1">
        <v>477</v>
      </c>
      <c r="B480" s="5">
        <v>-95.287854982914695</v>
      </c>
      <c r="C480">
        <v>-95.399627052836195</v>
      </c>
      <c r="D480" s="5">
        <v>-95.380615508959593</v>
      </c>
      <c r="E480">
        <v>-95.405098979879938</v>
      </c>
      <c r="F480">
        <v>-95.347538270978077</v>
      </c>
      <c r="G480">
        <v>-95.428684708319409</v>
      </c>
      <c r="H480">
        <v>-95.469037978348467</v>
      </c>
      <c r="I480">
        <v>-95.396259151487868</v>
      </c>
      <c r="J480">
        <v>-95.394961203139957</v>
      </c>
      <c r="K480">
        <v>-95.393174405193449</v>
      </c>
      <c r="L480">
        <v>-95.393514386650551</v>
      </c>
      <c r="M480">
        <v>-95.392812841608404</v>
      </c>
      <c r="N480">
        <v>-95.394428960900129</v>
      </c>
      <c r="O480">
        <v>-95.39385083672272</v>
      </c>
      <c r="P480">
        <v>-95.393403872231119</v>
      </c>
      <c r="Q480">
        <v>-95.393514386650466</v>
      </c>
      <c r="R480">
        <v>-95.393514386650509</v>
      </c>
    </row>
    <row r="481" spans="1:18" x14ac:dyDescent="0.25">
      <c r="A481" s="1">
        <v>478</v>
      </c>
      <c r="B481" s="5">
        <v>-95.287169492675801</v>
      </c>
      <c r="C481">
        <v>-95.39936117958672</v>
      </c>
      <c r="D481" s="5">
        <v>-95.380478466538094</v>
      </c>
      <c r="E481">
        <v>-95.405056018461082</v>
      </c>
      <c r="F481">
        <v>-95.347419668107108</v>
      </c>
      <c r="G481">
        <v>-95.428559481209916</v>
      </c>
      <c r="H481">
        <v>-95.469316664905861</v>
      </c>
      <c r="I481">
        <v>-95.396139810601838</v>
      </c>
      <c r="J481">
        <v>-95.394474671562705</v>
      </c>
      <c r="K481">
        <v>-95.393178394026137</v>
      </c>
      <c r="L481">
        <v>-95.393514386650551</v>
      </c>
      <c r="M481">
        <v>-95.3928072710099</v>
      </c>
      <c r="N481">
        <v>-95.394389196649627</v>
      </c>
      <c r="O481">
        <v>-95.393848953503451</v>
      </c>
      <c r="P481">
        <v>-95.393408705556084</v>
      </c>
      <c r="Q481">
        <v>-95.393514386650466</v>
      </c>
      <c r="R481">
        <v>-95.393514386650509</v>
      </c>
    </row>
    <row r="482" spans="1:18" x14ac:dyDescent="0.25">
      <c r="A482" s="1">
        <v>479</v>
      </c>
      <c r="B482" s="5">
        <v>-95.286484058649805</v>
      </c>
      <c r="C482">
        <v>-95.399095315900368</v>
      </c>
      <c r="D482" s="5">
        <v>-95.380341419023495</v>
      </c>
      <c r="E482">
        <v>-95.4050130570607</v>
      </c>
      <c r="F482">
        <v>-95.347301065427132</v>
      </c>
      <c r="G482">
        <v>-95.428434254257397</v>
      </c>
      <c r="H482">
        <v>-95.469595165419477</v>
      </c>
      <c r="I482">
        <v>-95.396020470014406</v>
      </c>
      <c r="J482">
        <v>-95.393988139985467</v>
      </c>
      <c r="K482">
        <v>-95.393182366578486</v>
      </c>
      <c r="L482">
        <v>-95.393514386650551</v>
      </c>
      <c r="M482">
        <v>-95.392801700412036</v>
      </c>
      <c r="N482">
        <v>-95.394349432412994</v>
      </c>
      <c r="O482">
        <v>-95.393847070284295</v>
      </c>
      <c r="P482">
        <v>-95.393413536289245</v>
      </c>
      <c r="Q482">
        <v>-95.393514386650466</v>
      </c>
      <c r="R482">
        <v>-95.393514386650509</v>
      </c>
    </row>
    <row r="483" spans="1:18" x14ac:dyDescent="0.25">
      <c r="A483" s="1">
        <v>480</v>
      </c>
      <c r="B483" s="5">
        <v>-95.285798680856402</v>
      </c>
      <c r="C483">
        <v>-95.398829461776586</v>
      </c>
      <c r="D483" s="5">
        <v>-95.380204366409501</v>
      </c>
      <c r="E483">
        <v>-95.404970095678792</v>
      </c>
      <c r="F483">
        <v>-95.347182462938136</v>
      </c>
      <c r="G483">
        <v>-95.428309027461893</v>
      </c>
      <c r="H483">
        <v>-95.469873480075549</v>
      </c>
      <c r="I483">
        <v>-95.395901129725559</v>
      </c>
      <c r="J483">
        <v>-95.393501608408215</v>
      </c>
      <c r="K483">
        <v>-95.393186322889846</v>
      </c>
      <c r="L483">
        <v>-95.393514386650551</v>
      </c>
      <c r="M483">
        <v>-95.392796129814826</v>
      </c>
      <c r="N483">
        <v>-95.394309668190232</v>
      </c>
      <c r="O483">
        <v>-95.393845187065168</v>
      </c>
      <c r="P483">
        <v>-95.393418364432677</v>
      </c>
      <c r="Q483">
        <v>-95.393514386650466</v>
      </c>
      <c r="R483">
        <v>-95.393514386650509</v>
      </c>
    </row>
    <row r="484" spans="1:18" x14ac:dyDescent="0.25">
      <c r="A484" s="1">
        <v>481</v>
      </c>
      <c r="B484" s="5">
        <v>-95.285113359314806</v>
      </c>
      <c r="C484">
        <v>-95.398563617214847</v>
      </c>
      <c r="D484" s="5">
        <v>-95.380067308690002</v>
      </c>
      <c r="E484">
        <v>-95.404927134315372</v>
      </c>
      <c r="F484">
        <v>-95.347063860640105</v>
      </c>
      <c r="G484">
        <v>-95.428183800823376</v>
      </c>
      <c r="H484">
        <v>-95.470151609060068</v>
      </c>
      <c r="I484">
        <v>-95.39578178973531</v>
      </c>
      <c r="J484">
        <v>-95.393015076830977</v>
      </c>
      <c r="K484">
        <v>-95.393190262998885</v>
      </c>
      <c r="L484">
        <v>-95.393514386650551</v>
      </c>
      <c r="M484">
        <v>-95.39279055921827</v>
      </c>
      <c r="N484">
        <v>-95.394269903981382</v>
      </c>
      <c r="O484">
        <v>-95.393843303846154</v>
      </c>
      <c r="P484">
        <v>-95.393423189988468</v>
      </c>
      <c r="Q484">
        <v>-95.393514386650466</v>
      </c>
      <c r="R484">
        <v>-95.393514386650509</v>
      </c>
    </row>
    <row r="485" spans="1:18" x14ac:dyDescent="0.25">
      <c r="A485" s="1">
        <v>482</v>
      </c>
      <c r="B485" s="5">
        <v>-95.2844280940445</v>
      </c>
      <c r="C485">
        <v>-95.398297782214712</v>
      </c>
      <c r="D485" s="5">
        <v>-95.379930245858901</v>
      </c>
      <c r="E485">
        <v>-95.404884172970412</v>
      </c>
      <c r="F485">
        <v>-95.346945258533054</v>
      </c>
      <c r="G485">
        <v>-95.428058574341819</v>
      </c>
      <c r="H485">
        <v>-95.470429552558784</v>
      </c>
      <c r="I485">
        <v>-95.395662450043645</v>
      </c>
      <c r="J485">
        <v>-95.392528545253739</v>
      </c>
      <c r="K485">
        <v>-95.393194186943674</v>
      </c>
      <c r="L485">
        <v>-95.393514386650551</v>
      </c>
      <c r="M485">
        <v>-95.392784988622353</v>
      </c>
      <c r="N485">
        <v>-95.394230139786401</v>
      </c>
      <c r="O485">
        <v>-95.393841420627183</v>
      </c>
      <c r="P485">
        <v>-95.393428012958722</v>
      </c>
      <c r="Q485">
        <v>-95.393514386650466</v>
      </c>
      <c r="R485">
        <v>-95.393514386650509</v>
      </c>
    </row>
    <row r="486" spans="1:18" x14ac:dyDescent="0.25">
      <c r="A486" s="1">
        <v>483</v>
      </c>
      <c r="B486" s="5">
        <v>-95.283742885064697</v>
      </c>
      <c r="C486">
        <v>-95.398031956775597</v>
      </c>
      <c r="D486" s="5">
        <v>-95.379793177909804</v>
      </c>
      <c r="E486">
        <v>-95.404841211643955</v>
      </c>
      <c r="F486">
        <v>-95.346826656616983</v>
      </c>
      <c r="G486">
        <v>-95.427933348017291</v>
      </c>
      <c r="H486">
        <v>-95.470707310757192</v>
      </c>
      <c r="I486">
        <v>-95.395543110650564</v>
      </c>
      <c r="J486">
        <v>-95.392042013676487</v>
      </c>
      <c r="K486">
        <v>-95.393198094762866</v>
      </c>
      <c r="L486">
        <v>-95.393514386650551</v>
      </c>
      <c r="M486">
        <v>-95.392779418027089</v>
      </c>
      <c r="N486">
        <v>-95.394190375605305</v>
      </c>
      <c r="O486">
        <v>-95.393839537408311</v>
      </c>
      <c r="P486">
        <v>-95.393432833345486</v>
      </c>
      <c r="Q486">
        <v>-95.393514386650466</v>
      </c>
      <c r="R486">
        <v>-95.393514386650509</v>
      </c>
    </row>
    <row r="487" spans="1:18" x14ac:dyDescent="0.25">
      <c r="A487" s="1">
        <v>484</v>
      </c>
      <c r="B487" s="5">
        <v>-95.283057732394496</v>
      </c>
      <c r="C487">
        <v>-95.397766140897005</v>
      </c>
      <c r="D487" s="5">
        <v>-95.379656104836599</v>
      </c>
      <c r="E487">
        <v>-95.404798250335972</v>
      </c>
      <c r="F487">
        <v>-95.34670805489192</v>
      </c>
      <c r="G487">
        <v>-95.427808121849736</v>
      </c>
      <c r="H487">
        <v>-95.470984883840501</v>
      </c>
      <c r="I487">
        <v>-95.395423771556068</v>
      </c>
      <c r="J487">
        <v>-95.39155548209925</v>
      </c>
      <c r="K487">
        <v>-95.393201986495214</v>
      </c>
      <c r="L487">
        <v>-95.393514386650551</v>
      </c>
      <c r="M487">
        <v>-95.392773847432494</v>
      </c>
      <c r="N487">
        <v>-95.394150611438093</v>
      </c>
      <c r="O487">
        <v>-95.393837654189511</v>
      </c>
      <c r="P487">
        <v>-95.393437651150848</v>
      </c>
      <c r="Q487">
        <v>-95.393514386650466</v>
      </c>
      <c r="R487">
        <v>-95.393514386650509</v>
      </c>
    </row>
    <row r="488" spans="1:18" x14ac:dyDescent="0.25">
      <c r="A488" s="1">
        <v>485</v>
      </c>
      <c r="B488" s="5">
        <v>-95.282372636052898</v>
      </c>
      <c r="C488">
        <v>-95.397500334578439</v>
      </c>
      <c r="D488" s="5">
        <v>-95.379519026633105</v>
      </c>
      <c r="E488">
        <v>-95.404755289046477</v>
      </c>
      <c r="F488">
        <v>-95.346589453357822</v>
      </c>
      <c r="G488">
        <v>-95.427682895839197</v>
      </c>
      <c r="H488">
        <v>-95.471262271993751</v>
      </c>
      <c r="I488">
        <v>-95.39530443276017</v>
      </c>
      <c r="J488">
        <v>-95.391068950522012</v>
      </c>
      <c r="K488">
        <v>-95.393205862178064</v>
      </c>
      <c r="L488">
        <v>-95.393514386650551</v>
      </c>
      <c r="M488">
        <v>-95.392768276838538</v>
      </c>
      <c r="N488">
        <v>-95.394110847284765</v>
      </c>
      <c r="O488">
        <v>-95.393835770970782</v>
      </c>
      <c r="P488">
        <v>-95.393442466376897</v>
      </c>
      <c r="Q488">
        <v>-95.393514386650466</v>
      </c>
      <c r="R488">
        <v>-95.393514386650509</v>
      </c>
    </row>
    <row r="489" spans="1:18" x14ac:dyDescent="0.25">
      <c r="A489" s="1">
        <v>486</v>
      </c>
      <c r="B489" s="5">
        <v>-95.281687596058902</v>
      </c>
      <c r="C489">
        <v>-95.397234537819358</v>
      </c>
      <c r="D489" s="5">
        <v>-95.379381943292998</v>
      </c>
      <c r="E489">
        <v>-95.404712327775442</v>
      </c>
      <c r="F489">
        <v>-95.34647085201469</v>
      </c>
      <c r="G489">
        <v>-95.427557669985617</v>
      </c>
      <c r="H489">
        <v>-95.471539475401656</v>
      </c>
      <c r="I489">
        <v>-95.395185094262843</v>
      </c>
      <c r="J489">
        <v>-95.390582418944774</v>
      </c>
      <c r="K489">
        <v>-95.393209721849473</v>
      </c>
      <c r="L489">
        <v>-95.393514386650551</v>
      </c>
      <c r="M489">
        <v>-95.392762706245236</v>
      </c>
      <c r="N489">
        <v>-95.39407108314532</v>
      </c>
      <c r="O489">
        <v>-95.393833887752109</v>
      </c>
      <c r="P489">
        <v>-95.393447279025665</v>
      </c>
      <c r="Q489">
        <v>-95.393514386650466</v>
      </c>
      <c r="R489">
        <v>-95.393514386650509</v>
      </c>
    </row>
    <row r="490" spans="1:18" x14ac:dyDescent="0.25">
      <c r="A490" s="1">
        <v>487</v>
      </c>
      <c r="B490" s="5">
        <v>-95.281002612431095</v>
      </c>
      <c r="C490">
        <v>-95.396968750619266</v>
      </c>
      <c r="D490" s="5">
        <v>-95.379244854810096</v>
      </c>
      <c r="E490">
        <v>-95.404669366522882</v>
      </c>
      <c r="F490">
        <v>-95.346352250862537</v>
      </c>
      <c r="G490">
        <v>-95.427432444289039</v>
      </c>
      <c r="H490">
        <v>-95.471816494248714</v>
      </c>
      <c r="I490">
        <v>-95.395065756064085</v>
      </c>
      <c r="J490">
        <v>-95.390095887367522</v>
      </c>
      <c r="K490">
        <v>-95.393213565548152</v>
      </c>
      <c r="L490">
        <v>-95.393514386650551</v>
      </c>
      <c r="M490">
        <v>-95.392757135652587</v>
      </c>
      <c r="N490">
        <v>-95.39403131901976</v>
      </c>
      <c r="O490">
        <v>-95.393832004533536</v>
      </c>
      <c r="P490">
        <v>-95.393452089099256</v>
      </c>
      <c r="Q490">
        <v>-95.393514386650466</v>
      </c>
      <c r="R490">
        <v>-95.393514386650509</v>
      </c>
    </row>
    <row r="491" spans="1:18" x14ac:dyDescent="0.25">
      <c r="A491" s="1">
        <v>488</v>
      </c>
      <c r="B491" s="5">
        <v>-95.280317685188294</v>
      </c>
      <c r="C491">
        <v>-95.396702972977636</v>
      </c>
      <c r="D491" s="5">
        <v>-95.379107761178105</v>
      </c>
      <c r="E491">
        <v>-95.404626405288823</v>
      </c>
      <c r="F491">
        <v>-95.346233649901379</v>
      </c>
      <c r="G491">
        <v>-95.427307218749462</v>
      </c>
      <c r="H491">
        <v>-95.472093328719239</v>
      </c>
      <c r="I491">
        <v>-95.394946418163912</v>
      </c>
      <c r="J491">
        <v>-95.389609355790284</v>
      </c>
      <c r="K491">
        <v>-95.393217393311531</v>
      </c>
      <c r="L491">
        <v>-95.393514386650551</v>
      </c>
      <c r="M491">
        <v>-95.392751565060578</v>
      </c>
      <c r="N491">
        <v>-95.393991554908069</v>
      </c>
      <c r="O491">
        <v>-95.39383012131502</v>
      </c>
      <c r="P491">
        <v>-95.39345689659973</v>
      </c>
      <c r="Q491">
        <v>-95.393514386650466</v>
      </c>
      <c r="R491">
        <v>-95.393514386650509</v>
      </c>
    </row>
    <row r="492" spans="1:18" x14ac:dyDescent="0.25">
      <c r="A492" s="1">
        <v>489</v>
      </c>
      <c r="B492" s="5">
        <v>-95.2796328143491</v>
      </c>
      <c r="C492">
        <v>-95.396437204893942</v>
      </c>
      <c r="D492" s="5">
        <v>-95.378970662390799</v>
      </c>
      <c r="E492">
        <v>-95.404583444073239</v>
      </c>
      <c r="F492">
        <v>-95.3461150491312</v>
      </c>
      <c r="G492">
        <v>-95.427181993366872</v>
      </c>
      <c r="H492">
        <v>-95.472369978997207</v>
      </c>
      <c r="I492">
        <v>-95.394827080562351</v>
      </c>
      <c r="J492">
        <v>-95.389122824213032</v>
      </c>
      <c r="K492">
        <v>-95.393221205177639</v>
      </c>
      <c r="L492">
        <v>-95.393514386650551</v>
      </c>
      <c r="M492">
        <v>-95.392745994469223</v>
      </c>
      <c r="N492">
        <v>-95.393951790810277</v>
      </c>
      <c r="O492">
        <v>-95.393828238096575</v>
      </c>
      <c r="P492">
        <v>-95.393461701529134</v>
      </c>
      <c r="Q492">
        <v>-95.393514386650466</v>
      </c>
      <c r="R492">
        <v>-95.393514386650509</v>
      </c>
    </row>
    <row r="493" spans="1:18" x14ac:dyDescent="0.25">
      <c r="A493" s="1">
        <v>490</v>
      </c>
      <c r="B493" s="5">
        <v>-95.278947999931901</v>
      </c>
      <c r="C493">
        <v>-95.396171446367688</v>
      </c>
      <c r="D493" s="5">
        <v>-95.378833558441798</v>
      </c>
      <c r="E493">
        <v>-95.404540482876115</v>
      </c>
      <c r="F493">
        <v>-95.345996448551986</v>
      </c>
      <c r="G493">
        <v>-95.42705676814127</v>
      </c>
      <c r="H493">
        <v>-95.472646445266349</v>
      </c>
      <c r="I493">
        <v>-95.394707743259332</v>
      </c>
      <c r="J493">
        <v>-95.388636292635795</v>
      </c>
      <c r="K493">
        <v>-95.393225001183239</v>
      </c>
      <c r="L493">
        <v>-95.393514386650551</v>
      </c>
      <c r="M493">
        <v>-95.392740423878521</v>
      </c>
      <c r="N493">
        <v>-95.393912026726383</v>
      </c>
      <c r="O493">
        <v>-95.393826354878229</v>
      </c>
      <c r="P493">
        <v>-95.393466503889542</v>
      </c>
      <c r="Q493">
        <v>-95.393514386650466</v>
      </c>
      <c r="R493">
        <v>-95.393514386650509</v>
      </c>
    </row>
    <row r="494" spans="1:18" x14ac:dyDescent="0.25">
      <c r="A494" s="1">
        <v>491</v>
      </c>
      <c r="B494" s="5">
        <v>-95.278263241955202</v>
      </c>
      <c r="C494">
        <v>-95.395905697398348</v>
      </c>
      <c r="D494" s="5">
        <v>-95.378696449324906</v>
      </c>
      <c r="E494">
        <v>-95.404497521697479</v>
      </c>
      <c r="F494">
        <v>-95.345877848163738</v>
      </c>
      <c r="G494">
        <v>-95.426931543072669</v>
      </c>
      <c r="H494">
        <v>-95.472922727710241</v>
      </c>
      <c r="I494">
        <v>-95.394588406254897</v>
      </c>
      <c r="J494">
        <v>-95.388149761058543</v>
      </c>
      <c r="K494">
        <v>-95.393228781367071</v>
      </c>
      <c r="L494">
        <v>-95.393514386650551</v>
      </c>
      <c r="M494">
        <v>-95.392734853288474</v>
      </c>
      <c r="N494">
        <v>-95.393872262656359</v>
      </c>
      <c r="O494">
        <v>-95.39382447165994</v>
      </c>
      <c r="P494">
        <v>-95.393471303683015</v>
      </c>
      <c r="Q494">
        <v>-95.393514386650466</v>
      </c>
      <c r="R494">
        <v>-95.393514386650509</v>
      </c>
    </row>
    <row r="495" spans="1:18" x14ac:dyDescent="0.25">
      <c r="A495" s="1">
        <v>492</v>
      </c>
      <c r="B495" s="5">
        <v>-95.277578540437105</v>
      </c>
      <c r="C495">
        <v>-95.395639957985409</v>
      </c>
      <c r="D495" s="5">
        <v>-95.378559335033898</v>
      </c>
      <c r="E495">
        <v>-95.40445456053736</v>
      </c>
      <c r="F495">
        <v>-95.345759247966484</v>
      </c>
      <c r="G495">
        <v>-95.426806318161042</v>
      </c>
      <c r="H495">
        <v>-95.473198826512174</v>
      </c>
      <c r="I495">
        <v>-95.394469069549046</v>
      </c>
      <c r="J495">
        <v>-95.387663229481319</v>
      </c>
      <c r="K495">
        <v>-95.393232545765187</v>
      </c>
      <c r="L495">
        <v>-95.393514386650551</v>
      </c>
      <c r="M495">
        <v>-95.392729282699079</v>
      </c>
      <c r="N495">
        <v>-95.39383249860019</v>
      </c>
      <c r="O495">
        <v>-95.393822588441736</v>
      </c>
      <c r="P495">
        <v>-95.393476100911599</v>
      </c>
      <c r="Q495">
        <v>-95.393514386650466</v>
      </c>
      <c r="R495">
        <v>-95.393514386650509</v>
      </c>
    </row>
    <row r="496" spans="1:18" x14ac:dyDescent="0.25">
      <c r="A496" s="1">
        <v>493</v>
      </c>
      <c r="B496" s="5">
        <v>-95.276893895395901</v>
      </c>
      <c r="C496">
        <v>-95.395374228128361</v>
      </c>
      <c r="D496" s="5">
        <v>-95.378422215562296</v>
      </c>
      <c r="E496">
        <v>-95.404411599395672</v>
      </c>
      <c r="F496">
        <v>-95.345640647960209</v>
      </c>
      <c r="G496">
        <v>-95.426681093406401</v>
      </c>
      <c r="H496">
        <v>-95.473474741855142</v>
      </c>
      <c r="I496">
        <v>-95.394349733141766</v>
      </c>
      <c r="J496">
        <v>-95.387176697904067</v>
      </c>
      <c r="K496">
        <v>-95.393236294416383</v>
      </c>
      <c r="L496">
        <v>-95.393514386650551</v>
      </c>
      <c r="M496">
        <v>-95.39272371211031</v>
      </c>
      <c r="N496">
        <v>-95.393792734557934</v>
      </c>
      <c r="O496">
        <v>-95.39382070522359</v>
      </c>
      <c r="P496">
        <v>-95.393480895577369</v>
      </c>
      <c r="Q496">
        <v>-95.393514386650466</v>
      </c>
      <c r="R496">
        <v>-95.393514386650509</v>
      </c>
    </row>
    <row r="497" spans="1:18" x14ac:dyDescent="0.25">
      <c r="A497" s="1">
        <v>494</v>
      </c>
      <c r="B497" s="5">
        <v>-95.276209306849594</v>
      </c>
      <c r="C497">
        <v>-95.395108507826691</v>
      </c>
      <c r="D497" s="5">
        <v>-95.378285090903901</v>
      </c>
      <c r="E497">
        <v>-95.404368638272473</v>
      </c>
      <c r="F497">
        <v>-95.345522048144886</v>
      </c>
      <c r="G497">
        <v>-95.426555868808762</v>
      </c>
      <c r="H497">
        <v>-95.473750473921953</v>
      </c>
      <c r="I497">
        <v>-95.39423039703307</v>
      </c>
      <c r="J497">
        <v>-95.386690166326829</v>
      </c>
      <c r="K497">
        <v>-95.393240027356072</v>
      </c>
      <c r="L497">
        <v>-95.393514386650551</v>
      </c>
      <c r="M497">
        <v>-95.392718141522209</v>
      </c>
      <c r="N497">
        <v>-95.393752970529562</v>
      </c>
      <c r="O497">
        <v>-95.393818822005528</v>
      </c>
      <c r="P497">
        <v>-95.393485687682372</v>
      </c>
      <c r="Q497">
        <v>-95.393514386650466</v>
      </c>
      <c r="R497">
        <v>-95.393514386650509</v>
      </c>
    </row>
    <row r="498" spans="1:18" x14ac:dyDescent="0.25">
      <c r="A498" s="1">
        <v>495</v>
      </c>
      <c r="B498" s="5">
        <v>-95.275524774816105</v>
      </c>
      <c r="C498">
        <v>-95.39484279707986</v>
      </c>
      <c r="D498" s="5">
        <v>-95.378147961052306</v>
      </c>
      <c r="E498">
        <v>-95.404325677167776</v>
      </c>
      <c r="F498">
        <v>-95.345403448520557</v>
      </c>
      <c r="G498">
        <v>-95.426430644368111</v>
      </c>
      <c r="H498">
        <v>-95.47402602289516</v>
      </c>
      <c r="I498">
        <v>-95.394111061222944</v>
      </c>
      <c r="J498">
        <v>-95.386203634749577</v>
      </c>
      <c r="K498">
        <v>-95.393243744623021</v>
      </c>
      <c r="L498">
        <v>-95.393514386650551</v>
      </c>
      <c r="M498">
        <v>-95.392712570934762</v>
      </c>
      <c r="N498">
        <v>-95.393713206515073</v>
      </c>
      <c r="O498">
        <v>-95.393816938787538</v>
      </c>
      <c r="P498">
        <v>-95.393490477228653</v>
      </c>
      <c r="Q498">
        <v>-95.393514386650466</v>
      </c>
      <c r="R498">
        <v>-95.393514386650509</v>
      </c>
    </row>
    <row r="499" spans="1:18" x14ac:dyDescent="0.25">
      <c r="A499" s="1">
        <v>496</v>
      </c>
      <c r="B499" s="5">
        <v>-95.274840299313297</v>
      </c>
      <c r="C499">
        <v>-95.394577095887371</v>
      </c>
      <c r="D499" s="5">
        <v>-95.378010826001201</v>
      </c>
      <c r="E499">
        <v>-95.404282716081539</v>
      </c>
      <c r="F499">
        <v>-95.345284849087193</v>
      </c>
      <c r="G499">
        <v>-95.426305420084446</v>
      </c>
      <c r="H499">
        <v>-95.474301388957088</v>
      </c>
      <c r="I499">
        <v>-95.393991725711373</v>
      </c>
      <c r="J499">
        <v>-95.38571710317234</v>
      </c>
      <c r="K499">
        <v>-95.393247446253312</v>
      </c>
      <c r="L499">
        <v>-95.393514386650551</v>
      </c>
      <c r="M499">
        <v>-95.392707000347968</v>
      </c>
      <c r="N499">
        <v>-95.393673442514455</v>
      </c>
      <c r="O499">
        <v>-95.393815055569632</v>
      </c>
      <c r="P499">
        <v>-95.393495264218259</v>
      </c>
      <c r="Q499">
        <v>-95.393514386650466</v>
      </c>
      <c r="R499">
        <v>-95.393514386650509</v>
      </c>
    </row>
    <row r="500" spans="1:18" x14ac:dyDescent="0.25">
      <c r="A500" s="1">
        <v>497</v>
      </c>
      <c r="B500" s="5">
        <v>-95.274155880359004</v>
      </c>
      <c r="C500">
        <v>-95.394311404248711</v>
      </c>
      <c r="D500" s="5">
        <v>-95.377873685744305</v>
      </c>
      <c r="E500">
        <v>-95.404239755013791</v>
      </c>
      <c r="F500">
        <v>-95.345166249844809</v>
      </c>
      <c r="G500">
        <v>-95.426180195957784</v>
      </c>
      <c r="H500">
        <v>-95.474576572289777</v>
      </c>
      <c r="I500">
        <v>-95.393872390498387</v>
      </c>
      <c r="J500">
        <v>-95.385230571595088</v>
      </c>
      <c r="K500">
        <v>-95.393251132283751</v>
      </c>
      <c r="L500">
        <v>-95.393514386650551</v>
      </c>
      <c r="M500">
        <v>-95.392701429761814</v>
      </c>
      <c r="N500">
        <v>-95.393633678527721</v>
      </c>
      <c r="O500">
        <v>-95.393813172351784</v>
      </c>
      <c r="P500">
        <v>-95.393500048653223</v>
      </c>
      <c r="Q500">
        <v>-95.393514386650466</v>
      </c>
      <c r="R500">
        <v>-95.393514386650509</v>
      </c>
    </row>
    <row r="501" spans="1:18" x14ac:dyDescent="0.25">
      <c r="A501" s="1">
        <v>498</v>
      </c>
      <c r="B501" s="5">
        <v>-95.273471517970805</v>
      </c>
      <c r="C501">
        <v>-95.394045722163369</v>
      </c>
      <c r="D501" s="5">
        <v>-95.377736540275095</v>
      </c>
      <c r="E501">
        <v>-95.404196793964502</v>
      </c>
      <c r="F501">
        <v>-95.345047650793418</v>
      </c>
      <c r="G501">
        <v>-95.426054971988066</v>
      </c>
      <c r="H501">
        <v>-95.474851573075057</v>
      </c>
      <c r="I501">
        <v>-95.393753055583986</v>
      </c>
      <c r="J501">
        <v>-95.38474404001785</v>
      </c>
      <c r="K501">
        <v>-95.393254802751088</v>
      </c>
      <c r="L501">
        <v>-95.393514386650551</v>
      </c>
      <c r="M501">
        <v>-95.392695859176314</v>
      </c>
      <c r="N501">
        <v>-95.393593914554884</v>
      </c>
      <c r="O501">
        <v>-95.393811289134021</v>
      </c>
      <c r="P501">
        <v>-95.393504830535619</v>
      </c>
      <c r="Q501">
        <v>-95.393514386650466</v>
      </c>
      <c r="R501">
        <v>-95.393514386650509</v>
      </c>
    </row>
    <row r="502" spans="1:18" x14ac:dyDescent="0.25">
      <c r="A502" s="1">
        <v>499</v>
      </c>
      <c r="B502" s="5">
        <v>-95.272787212166193</v>
      </c>
      <c r="C502">
        <v>-95.393780049630791</v>
      </c>
      <c r="D502" s="5">
        <v>-95.377599389587303</v>
      </c>
      <c r="E502">
        <v>-95.404153832933716</v>
      </c>
      <c r="F502">
        <v>-95.344929051932951</v>
      </c>
      <c r="G502">
        <v>-95.425929748175378</v>
      </c>
      <c r="H502">
        <v>-95.475126391494513</v>
      </c>
      <c r="I502">
        <v>-95.393633720968126</v>
      </c>
      <c r="J502">
        <v>-95.384257508440612</v>
      </c>
      <c r="K502">
        <v>-95.393258457692809</v>
      </c>
      <c r="L502">
        <v>-95.393514386650551</v>
      </c>
      <c r="M502">
        <v>-95.392690288591467</v>
      </c>
      <c r="N502">
        <v>-95.393554150595932</v>
      </c>
      <c r="O502">
        <v>-95.393809405916329</v>
      </c>
      <c r="P502">
        <v>-95.393509609867493</v>
      </c>
      <c r="Q502">
        <v>-95.393514386650466</v>
      </c>
      <c r="R502">
        <v>-95.393514386650509</v>
      </c>
    </row>
    <row r="503" spans="1:18" x14ac:dyDescent="0.25">
      <c r="A503" s="1">
        <v>500</v>
      </c>
      <c r="B503" s="5">
        <v>-95.272102962962705</v>
      </c>
      <c r="C503">
        <v>-95.393514386650523</v>
      </c>
      <c r="D503" s="5">
        <v>-95.377462233674507</v>
      </c>
      <c r="E503">
        <v>-95.404110871921404</v>
      </c>
      <c r="F503">
        <v>-95.344810453263477</v>
      </c>
      <c r="G503">
        <v>-95.425804524519648</v>
      </c>
      <c r="H503">
        <v>-95.475401027729518</v>
      </c>
      <c r="I503">
        <v>-95.39351438665085</v>
      </c>
      <c r="J503">
        <v>-95.383770976863374</v>
      </c>
      <c r="K503">
        <v>-95.393262097143676</v>
      </c>
      <c r="L503">
        <v>-95.393514386650551</v>
      </c>
      <c r="M503">
        <v>-95.392684718007274</v>
      </c>
      <c r="N503">
        <v>-95.39351438665085</v>
      </c>
      <c r="O503">
        <v>-95.393807522698708</v>
      </c>
      <c r="P503">
        <v>-95.39351438665085</v>
      </c>
      <c r="Q503">
        <v>-95.393514386650466</v>
      </c>
      <c r="R503">
        <v>-95.393514386650509</v>
      </c>
    </row>
    <row r="504" spans="1:18" x14ac:dyDescent="0.25">
      <c r="A504" s="1">
        <v>501</v>
      </c>
      <c r="B504" s="5">
        <v>-95.271418770377693</v>
      </c>
      <c r="C504">
        <v>-95.393248733222009</v>
      </c>
      <c r="D504" s="5">
        <v>-95.377325072530297</v>
      </c>
      <c r="E504">
        <v>-95.404067910927566</v>
      </c>
      <c r="F504">
        <v>-95.344691854784998</v>
      </c>
      <c r="G504">
        <v>-95.425679301020935</v>
      </c>
      <c r="H504">
        <v>-95.475675481961105</v>
      </c>
      <c r="I504">
        <v>-95.39339505263213</v>
      </c>
      <c r="J504">
        <v>-95.383284445286122</v>
      </c>
      <c r="K504">
        <v>-95.39326572114183</v>
      </c>
      <c r="L504">
        <v>-95.393514386650551</v>
      </c>
      <c r="M504">
        <v>-95.392679147423735</v>
      </c>
      <c r="N504">
        <v>-95.393474622719651</v>
      </c>
      <c r="O504">
        <v>-95.393805639481172</v>
      </c>
      <c r="P504">
        <v>-95.393519160887735</v>
      </c>
      <c r="Q504">
        <v>-95.393514386650466</v>
      </c>
      <c r="R504">
        <v>-95.393514386650509</v>
      </c>
    </row>
    <row r="505" spans="1:18" x14ac:dyDescent="0.25">
      <c r="A505" s="1">
        <v>502</v>
      </c>
      <c r="B505" s="5">
        <v>-95.270734634428393</v>
      </c>
      <c r="C505">
        <v>-95.392983089344739</v>
      </c>
      <c r="D505" s="5">
        <v>-95.377187906148393</v>
      </c>
      <c r="E505">
        <v>-95.404024949952216</v>
      </c>
      <c r="F505">
        <v>-95.344573256497483</v>
      </c>
      <c r="G505">
        <v>-95.425554077679195</v>
      </c>
      <c r="H505">
        <v>-95.475949754370191</v>
      </c>
      <c r="I505">
        <v>-95.39327571891198</v>
      </c>
      <c r="J505">
        <v>-95.382797913708885</v>
      </c>
      <c r="K505">
        <v>-95.393269329722756</v>
      </c>
      <c r="L505">
        <v>-95.393514386650551</v>
      </c>
      <c r="M505">
        <v>-95.392673576840835</v>
      </c>
      <c r="N505">
        <v>-95.393434858802337</v>
      </c>
      <c r="O505">
        <v>-95.393803756263708</v>
      </c>
      <c r="P505">
        <v>-95.393523932580209</v>
      </c>
      <c r="Q505">
        <v>-95.393514386650466</v>
      </c>
      <c r="R505">
        <v>-95.393514386650509</v>
      </c>
    </row>
    <row r="506" spans="1:18" x14ac:dyDescent="0.25">
      <c r="A506" s="1">
        <v>503</v>
      </c>
      <c r="B506" s="5">
        <v>-95.270050555131903</v>
      </c>
      <c r="C506">
        <v>-95.3927174550182</v>
      </c>
      <c r="D506" s="5">
        <v>-95.3770507345222</v>
      </c>
      <c r="E506">
        <v>-95.403981988995341</v>
      </c>
      <c r="F506">
        <v>-95.344454658400934</v>
      </c>
      <c r="G506">
        <v>-95.425428854494427</v>
      </c>
      <c r="H506">
        <v>-95.476223845137412</v>
      </c>
      <c r="I506">
        <v>-95.3931563854904</v>
      </c>
      <c r="J506">
        <v>-95.382311382131633</v>
      </c>
      <c r="K506">
        <v>-95.393272922923231</v>
      </c>
      <c r="L506">
        <v>-95.393514386650551</v>
      </c>
      <c r="M506">
        <v>-95.392668006258589</v>
      </c>
      <c r="N506">
        <v>-95.393395094898906</v>
      </c>
      <c r="O506">
        <v>-95.3938018730463</v>
      </c>
      <c r="P506">
        <v>-95.393528701730304</v>
      </c>
      <c r="Q506">
        <v>-95.393514386650466</v>
      </c>
      <c r="R506">
        <v>-95.393514386650509</v>
      </c>
    </row>
    <row r="507" spans="1:18" x14ac:dyDescent="0.25">
      <c r="A507" s="1">
        <v>504</v>
      </c>
      <c r="B507" s="5">
        <v>-95.269366532505302</v>
      </c>
      <c r="C507">
        <v>-95.392451830241882</v>
      </c>
      <c r="D507" s="5">
        <v>-95.376913557645395</v>
      </c>
      <c r="E507">
        <v>-95.403939028056925</v>
      </c>
      <c r="F507">
        <v>-95.344336060495337</v>
      </c>
      <c r="G507">
        <v>-95.425303631466676</v>
      </c>
      <c r="H507">
        <v>-95.476497754443088</v>
      </c>
      <c r="I507">
        <v>-95.393037052367362</v>
      </c>
      <c r="J507">
        <v>-95.381824850554395</v>
      </c>
      <c r="K507">
        <v>-95.39327650077874</v>
      </c>
      <c r="L507">
        <v>-95.393514386650551</v>
      </c>
      <c r="M507">
        <v>-95.392662435676982</v>
      </c>
      <c r="N507">
        <v>-95.39335533100936</v>
      </c>
      <c r="O507">
        <v>-95.393799989828992</v>
      </c>
      <c r="P507">
        <v>-95.393533468340024</v>
      </c>
      <c r="Q507">
        <v>-95.393514386650466</v>
      </c>
      <c r="R507">
        <v>-95.393514386650509</v>
      </c>
    </row>
    <row r="508" spans="1:18" x14ac:dyDescent="0.25">
      <c r="A508" s="1">
        <v>505</v>
      </c>
      <c r="B508" s="5">
        <v>-95.268682566565502</v>
      </c>
      <c r="C508">
        <v>-95.392186215015258</v>
      </c>
      <c r="D508" s="5">
        <v>-95.376776375511497</v>
      </c>
      <c r="E508">
        <v>-95.403896067137012</v>
      </c>
      <c r="F508">
        <v>-95.344217462780733</v>
      </c>
      <c r="G508">
        <v>-95.425178408595883</v>
      </c>
      <c r="H508">
        <v>-95.476771482467456</v>
      </c>
      <c r="I508">
        <v>-95.392917719542908</v>
      </c>
      <c r="J508">
        <v>-95.381338318977157</v>
      </c>
      <c r="K508">
        <v>-95.393280063325463</v>
      </c>
      <c r="L508">
        <v>-95.393514386650551</v>
      </c>
      <c r="M508">
        <v>-95.392656865096043</v>
      </c>
      <c r="N508">
        <v>-95.393315567133698</v>
      </c>
      <c r="O508">
        <v>-95.39379810661174</v>
      </c>
      <c r="P508">
        <v>-95.393538232411416</v>
      </c>
      <c r="Q508">
        <v>-95.393514386650466</v>
      </c>
      <c r="R508">
        <v>-95.393514386650509</v>
      </c>
    </row>
    <row r="509" spans="1:18" x14ac:dyDescent="0.25">
      <c r="A509" s="1">
        <v>506</v>
      </c>
      <c r="B509" s="5">
        <v>-95.2679986573294</v>
      </c>
      <c r="C509">
        <v>-95.391920609337831</v>
      </c>
      <c r="D509" s="5">
        <v>-95.376639188113998</v>
      </c>
      <c r="E509">
        <v>-95.403853106235587</v>
      </c>
      <c r="F509">
        <v>-95.344098865257095</v>
      </c>
      <c r="G509">
        <v>-95.425053185882106</v>
      </c>
      <c r="H509">
        <v>-95.477045029390311</v>
      </c>
      <c r="I509">
        <v>-95.39279838701701</v>
      </c>
      <c r="J509">
        <v>-95.380851787399905</v>
      </c>
      <c r="K509">
        <v>-95.393283610599525</v>
      </c>
      <c r="L509">
        <v>-95.393514386650551</v>
      </c>
      <c r="M509">
        <v>-95.392651294515758</v>
      </c>
      <c r="N509">
        <v>-95.393275803271933</v>
      </c>
      <c r="O509">
        <v>-95.39379622339456</v>
      </c>
      <c r="P509">
        <v>-95.393542993946511</v>
      </c>
      <c r="Q509">
        <v>-95.393514386650466</v>
      </c>
      <c r="R509">
        <v>-95.393514386650509</v>
      </c>
    </row>
    <row r="510" spans="1:18" x14ac:dyDescent="0.25">
      <c r="A510" s="1">
        <v>507</v>
      </c>
      <c r="B510" s="5">
        <v>-95.267314804813694</v>
      </c>
      <c r="C510">
        <v>-95.391655013209103</v>
      </c>
      <c r="D510" s="5">
        <v>-95.376501995446603</v>
      </c>
      <c r="E510">
        <v>-95.403810145352637</v>
      </c>
      <c r="F510">
        <v>-95.343980267924422</v>
      </c>
      <c r="G510">
        <v>-95.424927963325288</v>
      </c>
      <c r="H510">
        <v>-95.477318395391407</v>
      </c>
      <c r="I510">
        <v>-95.392679054789681</v>
      </c>
      <c r="J510">
        <v>-95.380365255822682</v>
      </c>
      <c r="K510">
        <v>-95.393287142635756</v>
      </c>
      <c r="L510">
        <v>-95.393514386650551</v>
      </c>
      <c r="M510">
        <v>-95.392645723936127</v>
      </c>
      <c r="N510">
        <v>-95.393236039424025</v>
      </c>
      <c r="O510">
        <v>-95.393794340177479</v>
      </c>
      <c r="P510">
        <v>-95.393547752947313</v>
      </c>
      <c r="Q510">
        <v>-95.393514386650466</v>
      </c>
      <c r="R510">
        <v>-95.393514386650509</v>
      </c>
    </row>
    <row r="511" spans="1:18" x14ac:dyDescent="0.25">
      <c r="A511" s="1">
        <v>508</v>
      </c>
      <c r="B511" s="5">
        <v>-95.266631009035194</v>
      </c>
      <c r="C511">
        <v>-95.391389426628493</v>
      </c>
      <c r="D511" s="5">
        <v>-95.376364797502703</v>
      </c>
      <c r="E511">
        <v>-95.403767184488146</v>
      </c>
      <c r="F511">
        <v>-95.343861670782701</v>
      </c>
      <c r="G511">
        <v>-95.424802740925458</v>
      </c>
      <c r="H511">
        <v>-95.477591580650127</v>
      </c>
      <c r="I511">
        <v>-95.392559722860881</v>
      </c>
      <c r="J511">
        <v>-95.37987872424543</v>
      </c>
      <c r="K511">
        <v>-95.393290659471674</v>
      </c>
      <c r="L511">
        <v>-95.393514386650551</v>
      </c>
      <c r="M511">
        <v>-95.392640153357107</v>
      </c>
      <c r="N511">
        <v>-95.393196275590014</v>
      </c>
      <c r="O511">
        <v>-95.393792456960441</v>
      </c>
      <c r="P511">
        <v>-95.393552509415869</v>
      </c>
      <c r="Q511">
        <v>-95.393514386650466</v>
      </c>
      <c r="R511">
        <v>-95.393514386650509</v>
      </c>
    </row>
    <row r="512" spans="1:18" x14ac:dyDescent="0.25">
      <c r="A512" s="1">
        <v>509</v>
      </c>
      <c r="B512" s="5">
        <v>-95.265947270010301</v>
      </c>
      <c r="C512">
        <v>-95.391123849595544</v>
      </c>
      <c r="D512" s="5">
        <v>-95.376227594275804</v>
      </c>
      <c r="E512">
        <v>-95.403724223642143</v>
      </c>
      <c r="F512">
        <v>-95.343743073831973</v>
      </c>
      <c r="G512">
        <v>-95.424677518682614</v>
      </c>
      <c r="H512">
        <v>-95.477864585345742</v>
      </c>
      <c r="I512">
        <v>-95.392440391230664</v>
      </c>
      <c r="J512">
        <v>-95.379392192668192</v>
      </c>
      <c r="K512">
        <v>-95.393294161140759</v>
      </c>
      <c r="L512">
        <v>-95.393514386650551</v>
      </c>
      <c r="M512">
        <v>-95.392634582778783</v>
      </c>
      <c r="N512">
        <v>-95.393156511769874</v>
      </c>
      <c r="O512">
        <v>-95.393790573743502</v>
      </c>
      <c r="P512">
        <v>-95.393557263354182</v>
      </c>
      <c r="Q512">
        <v>-95.393514386650466</v>
      </c>
      <c r="R512">
        <v>-95.393514386650509</v>
      </c>
    </row>
    <row r="513" spans="1:18" x14ac:dyDescent="0.25">
      <c r="A513" s="1">
        <v>510</v>
      </c>
      <c r="B513" s="5">
        <v>-95.265263587755598</v>
      </c>
      <c r="C513">
        <v>-95.390858282109718</v>
      </c>
      <c r="D513" s="5">
        <v>-95.376090385759497</v>
      </c>
      <c r="E513">
        <v>-95.403681262814615</v>
      </c>
      <c r="F513">
        <v>-95.343624477072211</v>
      </c>
      <c r="G513">
        <v>-95.424552296596772</v>
      </c>
      <c r="H513">
        <v>-95.478137409657108</v>
      </c>
      <c r="I513">
        <v>-95.39232105989899</v>
      </c>
      <c r="J513">
        <v>-95.37890566109094</v>
      </c>
      <c r="K513">
        <v>-95.393297647679859</v>
      </c>
      <c r="L513">
        <v>-95.393514386650551</v>
      </c>
      <c r="M513">
        <v>-95.392629012201098</v>
      </c>
      <c r="N513">
        <v>-95.393116747963631</v>
      </c>
      <c r="O513">
        <v>-95.39378869052662</v>
      </c>
      <c r="P513">
        <v>-95.393562014764285</v>
      </c>
      <c r="Q513">
        <v>-95.393514386650466</v>
      </c>
      <c r="R513">
        <v>-95.393514386650509</v>
      </c>
    </row>
    <row r="514" spans="1:18" x14ac:dyDescent="0.25">
      <c r="A514" s="1">
        <v>511</v>
      </c>
      <c r="B514" s="5">
        <v>-95.2645799622873</v>
      </c>
      <c r="C514">
        <v>-95.390592724170503</v>
      </c>
      <c r="D514" s="5">
        <v>-95.375953171947202</v>
      </c>
      <c r="E514">
        <v>-95.403638302005575</v>
      </c>
      <c r="F514">
        <v>-95.343505880503415</v>
      </c>
      <c r="G514">
        <v>-95.424427074667889</v>
      </c>
      <c r="H514">
        <v>-95.478410053762985</v>
      </c>
      <c r="I514">
        <v>-95.392201728865871</v>
      </c>
      <c r="J514">
        <v>-95.378419129513702</v>
      </c>
      <c r="K514">
        <v>-95.393301119124516</v>
      </c>
      <c r="L514">
        <v>-95.393514386650551</v>
      </c>
      <c r="M514">
        <v>-95.392623441624053</v>
      </c>
      <c r="N514">
        <v>-95.393076984171259</v>
      </c>
      <c r="O514">
        <v>-95.393786807309837</v>
      </c>
      <c r="P514">
        <v>-95.393566763648195</v>
      </c>
      <c r="Q514">
        <v>-95.393514386650466</v>
      </c>
      <c r="R514">
        <v>-95.393514386650509</v>
      </c>
    </row>
    <row r="515" spans="1:18" x14ac:dyDescent="0.25">
      <c r="A515" s="1">
        <v>512</v>
      </c>
      <c r="B515" s="5">
        <v>-95.263896393621906</v>
      </c>
      <c r="C515">
        <v>-95.390327175777401</v>
      </c>
      <c r="D515" s="5">
        <v>-95.375815952832497</v>
      </c>
      <c r="E515">
        <v>-95.403595341215023</v>
      </c>
      <c r="F515">
        <v>-95.343387284125569</v>
      </c>
      <c r="G515">
        <v>-95.424301852896008</v>
      </c>
      <c r="H515">
        <v>-95.478682517841875</v>
      </c>
      <c r="I515">
        <v>-95.392082398131322</v>
      </c>
      <c r="J515">
        <v>-95.37793259793645</v>
      </c>
      <c r="K515">
        <v>-95.393304575508878</v>
      </c>
      <c r="L515">
        <v>-95.393514386650551</v>
      </c>
      <c r="M515">
        <v>-95.392617871047662</v>
      </c>
      <c r="N515">
        <v>-95.393037220392785</v>
      </c>
      <c r="O515">
        <v>-95.393784924093111</v>
      </c>
      <c r="P515">
        <v>-95.393571510007902</v>
      </c>
      <c r="Q515">
        <v>-95.393514386650466</v>
      </c>
      <c r="R515">
        <v>-95.393514386650509</v>
      </c>
    </row>
    <row r="516" spans="1:18" x14ac:dyDescent="0.25">
      <c r="A516" s="1">
        <v>513</v>
      </c>
      <c r="B516" s="5">
        <v>-95.263212881775303</v>
      </c>
      <c r="C516">
        <v>-95.390061636929872</v>
      </c>
      <c r="D516" s="5">
        <v>-95.375678728408701</v>
      </c>
      <c r="E516">
        <v>-95.403552380442946</v>
      </c>
      <c r="F516">
        <v>-95.343268687938703</v>
      </c>
      <c r="G516">
        <v>-95.4241766312811</v>
      </c>
      <c r="H516">
        <v>-95.478954802071996</v>
      </c>
      <c r="I516">
        <v>-95.391963067695301</v>
      </c>
      <c r="J516">
        <v>-95.377446066359212</v>
      </c>
      <c r="K516">
        <v>-95.39330801686917</v>
      </c>
      <c r="L516">
        <v>-95.393514386650551</v>
      </c>
      <c r="M516">
        <v>-95.39261230047191</v>
      </c>
      <c r="N516">
        <v>-95.392997456628166</v>
      </c>
      <c r="O516">
        <v>-95.393783040876457</v>
      </c>
      <c r="P516">
        <v>-95.393576253845438</v>
      </c>
      <c r="Q516">
        <v>-95.393514386650466</v>
      </c>
      <c r="R516">
        <v>-95.393514386650509</v>
      </c>
    </row>
    <row r="517" spans="1:18" x14ac:dyDescent="0.25">
      <c r="A517" s="1">
        <v>514</v>
      </c>
      <c r="B517" s="5">
        <v>-95.262529426763905</v>
      </c>
      <c r="C517">
        <v>-95.389796107627404</v>
      </c>
      <c r="D517" s="5">
        <v>-95.375541498669406</v>
      </c>
      <c r="E517">
        <v>-95.403509419689328</v>
      </c>
      <c r="F517">
        <v>-95.343150091942803</v>
      </c>
      <c r="G517">
        <v>-95.424051409823178</v>
      </c>
      <c r="H517">
        <v>-95.479226906631425</v>
      </c>
      <c r="I517">
        <v>-95.391843737557849</v>
      </c>
      <c r="J517">
        <v>-95.376959534781975</v>
      </c>
      <c r="K517">
        <v>-95.39331144323954</v>
      </c>
      <c r="L517">
        <v>-95.393514386650551</v>
      </c>
      <c r="M517">
        <v>-95.392606729896826</v>
      </c>
      <c r="N517">
        <v>-95.392957692877459</v>
      </c>
      <c r="O517">
        <v>-95.393781157659873</v>
      </c>
      <c r="P517">
        <v>-95.393580995162822</v>
      </c>
      <c r="Q517">
        <v>-95.393514386650466</v>
      </c>
      <c r="R517">
        <v>-95.393514386650509</v>
      </c>
    </row>
    <row r="518" spans="1:18" x14ac:dyDescent="0.25">
      <c r="A518" s="1">
        <v>515</v>
      </c>
      <c r="B518" s="5">
        <v>-95.2618460286035</v>
      </c>
      <c r="C518">
        <v>-95.389530587869515</v>
      </c>
      <c r="D518" s="5">
        <v>-95.375404263607905</v>
      </c>
      <c r="E518">
        <v>-95.403466458954199</v>
      </c>
      <c r="F518">
        <v>-95.343031496137883</v>
      </c>
      <c r="G518">
        <v>-95.423926188522245</v>
      </c>
      <c r="H518">
        <v>-95.479498831697867</v>
      </c>
      <c r="I518">
        <v>-95.391724407718939</v>
      </c>
      <c r="J518">
        <v>-95.376473003204737</v>
      </c>
      <c r="K518">
        <v>-95.393314854655586</v>
      </c>
      <c r="L518">
        <v>-95.393514386650551</v>
      </c>
      <c r="M518">
        <v>-95.392601159322382</v>
      </c>
      <c r="N518">
        <v>-95.392917929140637</v>
      </c>
      <c r="O518">
        <v>-95.393779274443375</v>
      </c>
      <c r="P518">
        <v>-95.393585733962041</v>
      </c>
      <c r="Q518">
        <v>-95.393514386650466</v>
      </c>
      <c r="R518">
        <v>-95.393514386650509</v>
      </c>
    </row>
    <row r="519" spans="1:18" x14ac:dyDescent="0.25">
      <c r="A519" s="1">
        <v>516</v>
      </c>
      <c r="B519" s="5">
        <v>-95.261162687310005</v>
      </c>
      <c r="C519">
        <v>-95.389265077655651</v>
      </c>
      <c r="D519" s="5">
        <v>-95.375267023217901</v>
      </c>
      <c r="E519">
        <v>-95.403423498237558</v>
      </c>
      <c r="F519">
        <v>-95.342912900523913</v>
      </c>
      <c r="G519">
        <v>-95.423800967378298</v>
      </c>
      <c r="H519">
        <v>-95.479770577448903</v>
      </c>
      <c r="I519">
        <v>-95.3916050781786</v>
      </c>
      <c r="J519">
        <v>-95.375986471627485</v>
      </c>
      <c r="K519">
        <v>-95.393318251152138</v>
      </c>
      <c r="L519">
        <v>-95.393514386650551</v>
      </c>
      <c r="M519">
        <v>-95.392595588748605</v>
      </c>
      <c r="N519">
        <v>-95.392878165417684</v>
      </c>
      <c r="O519">
        <v>-95.393777391226948</v>
      </c>
      <c r="P519">
        <v>-95.393590470245101</v>
      </c>
      <c r="Q519">
        <v>-95.393514386650466</v>
      </c>
      <c r="R519">
        <v>-95.393514386650509</v>
      </c>
    </row>
    <row r="520" spans="1:18" x14ac:dyDescent="0.25">
      <c r="A520" s="1">
        <v>517</v>
      </c>
      <c r="B520" s="5">
        <v>-95.260479402899307</v>
      </c>
      <c r="C520">
        <v>-95.388999576985327</v>
      </c>
      <c r="D520" s="5">
        <v>-95.375129777492504</v>
      </c>
      <c r="E520">
        <v>-95.403380537539391</v>
      </c>
      <c r="F520">
        <v>-95.342794305100881</v>
      </c>
      <c r="G520">
        <v>-95.423675746391311</v>
      </c>
      <c r="H520">
        <v>-95.480042144061812</v>
      </c>
      <c r="I520">
        <v>-95.391485748936788</v>
      </c>
      <c r="J520">
        <v>-95.375499940050247</v>
      </c>
      <c r="K520">
        <v>-95.393321632764099</v>
      </c>
      <c r="L520">
        <v>-95.393514386650551</v>
      </c>
      <c r="M520">
        <v>-95.392590018175468</v>
      </c>
      <c r="N520">
        <v>-95.39283840170863</v>
      </c>
      <c r="O520">
        <v>-95.393775508010606</v>
      </c>
      <c r="P520">
        <v>-95.393595204014019</v>
      </c>
      <c r="Q520">
        <v>-95.393514386650466</v>
      </c>
      <c r="R520">
        <v>-95.393514386650509</v>
      </c>
    </row>
    <row r="521" spans="1:18" x14ac:dyDescent="0.25">
      <c r="A521" s="1">
        <v>518</v>
      </c>
      <c r="B521" s="5">
        <v>-95.259796175386995</v>
      </c>
      <c r="C521">
        <v>-95.38873408585799</v>
      </c>
      <c r="D521" s="5">
        <v>-95.374992526425402</v>
      </c>
      <c r="E521">
        <v>-95.403337576859698</v>
      </c>
      <c r="F521">
        <v>-95.342675709868857</v>
      </c>
      <c r="G521">
        <v>-95.423550525561325</v>
      </c>
      <c r="H521">
        <v>-95.480313531713733</v>
      </c>
      <c r="I521">
        <v>-95.391366419993517</v>
      </c>
      <c r="J521">
        <v>-95.375013408472995</v>
      </c>
      <c r="K521">
        <v>-95.393324999524978</v>
      </c>
      <c r="L521">
        <v>-95.393514386650551</v>
      </c>
      <c r="M521">
        <v>-95.392584447602985</v>
      </c>
      <c r="N521">
        <v>-95.392798638013431</v>
      </c>
      <c r="O521">
        <v>-95.393773624794321</v>
      </c>
      <c r="P521">
        <v>-95.393599935270785</v>
      </c>
      <c r="Q521">
        <v>-95.393514386650466</v>
      </c>
      <c r="R521">
        <v>-95.393514386650509</v>
      </c>
    </row>
    <row r="522" spans="1:18" x14ac:dyDescent="0.25">
      <c r="A522" s="1">
        <v>519</v>
      </c>
      <c r="B522" s="5">
        <v>-95.259113004788901</v>
      </c>
      <c r="C522">
        <v>-95.388468604273172</v>
      </c>
      <c r="D522" s="5">
        <v>-95.374855270009803</v>
      </c>
      <c r="E522">
        <v>-95.403294616198494</v>
      </c>
      <c r="F522">
        <v>-95.34255711482777</v>
      </c>
      <c r="G522">
        <v>-95.423425304888312</v>
      </c>
      <c r="H522">
        <v>-95.480584740581463</v>
      </c>
      <c r="I522">
        <v>-95.391247091348802</v>
      </c>
      <c r="J522">
        <v>-95.374526876895757</v>
      </c>
      <c r="K522">
        <v>-95.393328351471041</v>
      </c>
      <c r="L522">
        <v>-95.393514386650551</v>
      </c>
      <c r="M522">
        <v>-95.392578877031141</v>
      </c>
      <c r="N522">
        <v>-95.392758874332131</v>
      </c>
      <c r="O522">
        <v>-95.393771741578121</v>
      </c>
      <c r="P522">
        <v>-95.393604664017417</v>
      </c>
      <c r="Q522">
        <v>-95.393514386650466</v>
      </c>
      <c r="R522">
        <v>-95.393514386650509</v>
      </c>
    </row>
    <row r="523" spans="1:18" x14ac:dyDescent="0.25">
      <c r="A523" s="1">
        <v>520</v>
      </c>
      <c r="B523" s="5">
        <v>-95.258429891120301</v>
      </c>
      <c r="C523">
        <v>-95.388203132230316</v>
      </c>
      <c r="D523" s="5">
        <v>-95.3747180082391</v>
      </c>
      <c r="E523">
        <v>-95.403251655555763</v>
      </c>
      <c r="F523">
        <v>-95.342438519977662</v>
      </c>
      <c r="G523">
        <v>-95.423300084372286</v>
      </c>
      <c r="H523">
        <v>-95.4808557708416</v>
      </c>
      <c r="I523">
        <v>-95.391127763002643</v>
      </c>
      <c r="J523">
        <v>-95.374040345318505</v>
      </c>
      <c r="K523">
        <v>-95.393331688635143</v>
      </c>
      <c r="L523">
        <v>-95.393514386650551</v>
      </c>
      <c r="M523">
        <v>-95.392573306459965</v>
      </c>
      <c r="N523">
        <v>-95.392719110664714</v>
      </c>
      <c r="O523">
        <v>-95.393769858361992</v>
      </c>
      <c r="P523">
        <v>-95.393609390255889</v>
      </c>
      <c r="Q523">
        <v>-95.393514386650466</v>
      </c>
      <c r="R523">
        <v>-95.393514386650509</v>
      </c>
    </row>
    <row r="524" spans="1:18" x14ac:dyDescent="0.25">
      <c r="A524" s="1">
        <v>521</v>
      </c>
      <c r="B524" s="5">
        <v>-95.257746834396798</v>
      </c>
      <c r="C524">
        <v>-95.387937669728942</v>
      </c>
      <c r="D524" s="5">
        <v>-95.374580741106897</v>
      </c>
      <c r="E524">
        <v>-95.403208694931521</v>
      </c>
      <c r="F524">
        <v>-95.342319925318506</v>
      </c>
      <c r="G524">
        <v>-95.423174864013234</v>
      </c>
      <c r="H524">
        <v>-95.481126622670544</v>
      </c>
      <c r="I524">
        <v>-95.391008434955012</v>
      </c>
      <c r="J524">
        <v>-95.373553813741268</v>
      </c>
      <c r="K524">
        <v>-95.393335011052912</v>
      </c>
      <c r="L524">
        <v>-95.393514386650551</v>
      </c>
      <c r="M524">
        <v>-95.392567735889429</v>
      </c>
      <c r="N524">
        <v>-95.392679347011182</v>
      </c>
      <c r="O524">
        <v>-95.39376797514592</v>
      </c>
      <c r="P524">
        <v>-95.393614113988207</v>
      </c>
      <c r="Q524">
        <v>-95.393514386650466</v>
      </c>
      <c r="R524">
        <v>-95.393514386650509</v>
      </c>
    </row>
    <row r="525" spans="1:18" x14ac:dyDescent="0.25">
      <c r="A525" s="1">
        <v>522</v>
      </c>
      <c r="B525" s="5">
        <v>-95.257063834633797</v>
      </c>
      <c r="C525">
        <v>-95.387672216768522</v>
      </c>
      <c r="D525" s="5">
        <v>-95.374443468606302</v>
      </c>
      <c r="E525">
        <v>-95.403165734325739</v>
      </c>
      <c r="F525">
        <v>-95.342201330850315</v>
      </c>
      <c r="G525">
        <v>-95.423049643811183</v>
      </c>
      <c r="H525">
        <v>-95.481397296244438</v>
      </c>
      <c r="I525">
        <v>-95.390889107205936</v>
      </c>
      <c r="J525">
        <v>-95.37306728216403</v>
      </c>
      <c r="K525">
        <v>-95.393338318757827</v>
      </c>
      <c r="L525">
        <v>-95.393514386650551</v>
      </c>
      <c r="M525">
        <v>-95.392562165319546</v>
      </c>
      <c r="N525">
        <v>-95.392639583371547</v>
      </c>
      <c r="O525">
        <v>-95.393766091929962</v>
      </c>
      <c r="P525">
        <v>-95.393618835216358</v>
      </c>
      <c r="Q525">
        <v>-95.393514386650466</v>
      </c>
      <c r="R525">
        <v>-95.393514386650509</v>
      </c>
    </row>
    <row r="526" spans="1:18" x14ac:dyDescent="0.25">
      <c r="A526" s="1">
        <v>523</v>
      </c>
      <c r="B526" s="5">
        <v>-95.256380891846405</v>
      </c>
      <c r="C526">
        <v>-95.38740677334853</v>
      </c>
      <c r="D526" s="5">
        <v>-95.374306190730707</v>
      </c>
      <c r="E526">
        <v>-95.403122773738474</v>
      </c>
      <c r="F526">
        <v>-95.342082736573104</v>
      </c>
      <c r="G526">
        <v>-95.422924423766091</v>
      </c>
      <c r="H526">
        <v>-95.481667791739227</v>
      </c>
      <c r="I526">
        <v>-95.390769779755388</v>
      </c>
      <c r="J526">
        <v>-95.372580750586792</v>
      </c>
      <c r="K526">
        <v>-95.393341611784876</v>
      </c>
      <c r="L526">
        <v>-95.393514386650551</v>
      </c>
      <c r="M526">
        <v>-95.392556594750317</v>
      </c>
      <c r="N526">
        <v>-95.392599819745769</v>
      </c>
      <c r="O526">
        <v>-95.393764208714032</v>
      </c>
      <c r="P526">
        <v>-95.393623553942348</v>
      </c>
      <c r="Q526">
        <v>-95.393514386650466</v>
      </c>
      <c r="R526">
        <v>-95.393514386650509</v>
      </c>
    </row>
    <row r="527" spans="1:18" x14ac:dyDescent="0.25">
      <c r="A527" s="1">
        <v>524</v>
      </c>
      <c r="B527" s="5">
        <v>-95.255698006049798</v>
      </c>
      <c r="C527">
        <v>-95.387141339468457</v>
      </c>
      <c r="D527" s="5">
        <v>-95.374168907473603</v>
      </c>
      <c r="E527">
        <v>-95.403079813169654</v>
      </c>
      <c r="F527">
        <v>-95.34196414248683</v>
      </c>
      <c r="G527">
        <v>-95.422799203877986</v>
      </c>
      <c r="H527">
        <v>-95.481938109330542</v>
      </c>
      <c r="I527">
        <v>-95.390650452603396</v>
      </c>
      <c r="J527">
        <v>-95.37209421900954</v>
      </c>
      <c r="K527">
        <v>-95.393344890166944</v>
      </c>
      <c r="L527">
        <v>-95.393514386650551</v>
      </c>
      <c r="M527">
        <v>-95.392551024181728</v>
      </c>
      <c r="N527">
        <v>-95.392560056133874</v>
      </c>
      <c r="O527">
        <v>-95.393762325498216</v>
      </c>
      <c r="P527">
        <v>-95.393628270168136</v>
      </c>
      <c r="Q527">
        <v>-95.393514386650466</v>
      </c>
      <c r="R527">
        <v>-95.393514386650509</v>
      </c>
    </row>
    <row r="528" spans="1:18" x14ac:dyDescent="0.25">
      <c r="A528" s="1">
        <v>525</v>
      </c>
      <c r="B528" s="5">
        <v>-95.255015177259196</v>
      </c>
      <c r="C528">
        <v>-95.386875915127817</v>
      </c>
      <c r="D528" s="5">
        <v>-95.374031618828297</v>
      </c>
      <c r="E528">
        <v>-95.403036852619309</v>
      </c>
      <c r="F528">
        <v>-95.341845548591536</v>
      </c>
      <c r="G528">
        <v>-95.422673984146854</v>
      </c>
      <c r="H528">
        <v>-95.48220824919386</v>
      </c>
      <c r="I528">
        <v>-95.390531125749931</v>
      </c>
      <c r="J528">
        <v>-95.371607687432302</v>
      </c>
      <c r="K528">
        <v>-95.393348153938931</v>
      </c>
      <c r="L528">
        <v>-95.393514386650551</v>
      </c>
      <c r="M528">
        <v>-95.392545453613792</v>
      </c>
      <c r="N528">
        <v>-95.392520292535878</v>
      </c>
      <c r="O528">
        <v>-95.393760442282456</v>
      </c>
      <c r="P528">
        <v>-95.393632983895742</v>
      </c>
      <c r="Q528">
        <v>-95.393514386650466</v>
      </c>
      <c r="R528">
        <v>-95.393514386650509</v>
      </c>
    </row>
    <row r="529" spans="1:18" x14ac:dyDescent="0.25">
      <c r="A529" s="1">
        <v>526</v>
      </c>
      <c r="B529" s="5">
        <v>-95.254332405489507</v>
      </c>
      <c r="C529">
        <v>-95.386610500326071</v>
      </c>
      <c r="D529" s="5">
        <v>-95.373894324787997</v>
      </c>
      <c r="E529">
        <v>-95.402993892087451</v>
      </c>
      <c r="F529">
        <v>-95.341726954887179</v>
      </c>
      <c r="G529">
        <v>-95.422548764572724</v>
      </c>
      <c r="H529">
        <v>-95.482478211504386</v>
      </c>
      <c r="I529">
        <v>-95.390411799195007</v>
      </c>
      <c r="J529">
        <v>-95.37112115585505</v>
      </c>
      <c r="K529">
        <v>-95.393351403134446</v>
      </c>
      <c r="L529">
        <v>-95.393514386650551</v>
      </c>
      <c r="M529">
        <v>-95.392539883046524</v>
      </c>
      <c r="N529">
        <v>-95.392480528951765</v>
      </c>
      <c r="O529">
        <v>-95.393758559066768</v>
      </c>
      <c r="P529">
        <v>-95.393637695127126</v>
      </c>
      <c r="Q529">
        <v>-95.393514386650466</v>
      </c>
      <c r="R529">
        <v>-95.393514386650509</v>
      </c>
    </row>
    <row r="530" spans="1:18" x14ac:dyDescent="0.25">
      <c r="A530" s="1">
        <v>527</v>
      </c>
      <c r="B530" s="5">
        <v>-95.253649690755694</v>
      </c>
      <c r="C530">
        <v>-95.38634509506268</v>
      </c>
      <c r="D530" s="5">
        <v>-95.373757025346094</v>
      </c>
      <c r="E530">
        <v>-95.402950931574097</v>
      </c>
      <c r="F530">
        <v>-95.341608361373787</v>
      </c>
      <c r="G530">
        <v>-95.422423545155567</v>
      </c>
      <c r="H530">
        <v>-95.482747996437141</v>
      </c>
      <c r="I530">
        <v>-95.390292472938626</v>
      </c>
      <c r="J530">
        <v>-95.370634624277812</v>
      </c>
      <c r="K530">
        <v>-95.39335463778707</v>
      </c>
      <c r="L530">
        <v>-95.393514386650551</v>
      </c>
      <c r="M530">
        <v>-95.392534312479896</v>
      </c>
      <c r="N530">
        <v>-95.392440765381522</v>
      </c>
      <c r="O530">
        <v>-95.393756675851165</v>
      </c>
      <c r="P530">
        <v>-95.393642403864291</v>
      </c>
      <c r="Q530">
        <v>-95.393514386650466</v>
      </c>
      <c r="R530">
        <v>-95.393514386650509</v>
      </c>
    </row>
    <row r="531" spans="1:18" x14ac:dyDescent="0.25">
      <c r="A531" s="1">
        <v>528</v>
      </c>
      <c r="B531" s="5">
        <v>-95.252967033072395</v>
      </c>
      <c r="C531">
        <v>-95.386079699337188</v>
      </c>
      <c r="D531" s="5">
        <v>-95.373619720495796</v>
      </c>
      <c r="E531">
        <v>-95.402907971079188</v>
      </c>
      <c r="F531">
        <v>-95.341489768051375</v>
      </c>
      <c r="G531">
        <v>-95.422298325895369</v>
      </c>
      <c r="H531">
        <v>-95.483017604166861</v>
      </c>
      <c r="I531">
        <v>-95.390173146980771</v>
      </c>
      <c r="J531">
        <v>-95.370148092700575</v>
      </c>
      <c r="K531">
        <v>-95.393357857930425</v>
      </c>
      <c r="L531">
        <v>-95.393514386650551</v>
      </c>
      <c r="M531">
        <v>-95.392528741913893</v>
      </c>
      <c r="N531">
        <v>-95.392401001825178</v>
      </c>
      <c r="O531">
        <v>-95.393754792635633</v>
      </c>
      <c r="P531">
        <v>-95.3936471101092</v>
      </c>
      <c r="Q531">
        <v>-95.393514386650466</v>
      </c>
      <c r="R531">
        <v>-95.393514386650509</v>
      </c>
    </row>
    <row r="532" spans="1:18" x14ac:dyDescent="0.25">
      <c r="A532" s="1">
        <v>529</v>
      </c>
      <c r="B532" s="5">
        <v>-95.252284432454601</v>
      </c>
      <c r="C532">
        <v>-95.385814313149027</v>
      </c>
      <c r="D532" s="5">
        <v>-95.373482410230594</v>
      </c>
      <c r="E532">
        <v>-95.402865010602781</v>
      </c>
      <c r="F532">
        <v>-95.341371174919914</v>
      </c>
      <c r="G532">
        <v>-95.422173106792158</v>
      </c>
      <c r="H532">
        <v>-95.483287034868084</v>
      </c>
      <c r="I532">
        <v>-95.390053821321459</v>
      </c>
      <c r="J532">
        <v>-95.369661561123337</v>
      </c>
      <c r="K532">
        <v>-95.393361063598761</v>
      </c>
      <c r="L532">
        <v>-95.393514386650551</v>
      </c>
      <c r="M532">
        <v>-95.392523171348572</v>
      </c>
      <c r="N532">
        <v>-95.392361238282703</v>
      </c>
      <c r="O532">
        <v>-95.393752909420158</v>
      </c>
      <c r="P532">
        <v>-95.393651813863841</v>
      </c>
      <c r="Q532">
        <v>-95.393514386650466</v>
      </c>
      <c r="R532">
        <v>-95.393514386650509</v>
      </c>
    </row>
    <row r="533" spans="1:18" x14ac:dyDescent="0.25">
      <c r="A533" s="1">
        <v>530</v>
      </c>
      <c r="B533" s="5">
        <v>-95.251601888916795</v>
      </c>
      <c r="C533">
        <v>-95.385548936497727</v>
      </c>
      <c r="D533" s="5">
        <v>-95.373345094543495</v>
      </c>
      <c r="E533">
        <v>-95.402822050144849</v>
      </c>
      <c r="F533">
        <v>-95.34125258197939</v>
      </c>
      <c r="G533">
        <v>-95.422047887845935</v>
      </c>
      <c r="H533">
        <v>-95.483556288715107</v>
      </c>
      <c r="I533">
        <v>-95.389934495960688</v>
      </c>
      <c r="J533">
        <v>-95.369175029546099</v>
      </c>
      <c r="K533">
        <v>-95.393364254824348</v>
      </c>
      <c r="L533">
        <v>-95.393514386650551</v>
      </c>
      <c r="M533">
        <v>-95.392517600783904</v>
      </c>
      <c r="N533">
        <v>-95.392321474754112</v>
      </c>
      <c r="O533">
        <v>-95.393751026204782</v>
      </c>
      <c r="P533">
        <v>-95.393656515130189</v>
      </c>
      <c r="Q533">
        <v>-95.393514386650466</v>
      </c>
      <c r="R533">
        <v>-95.393514386650509</v>
      </c>
    </row>
    <row r="534" spans="1:18" x14ac:dyDescent="0.25">
      <c r="A534" s="1">
        <v>531</v>
      </c>
      <c r="B534" s="5">
        <v>-95.2509194024735</v>
      </c>
      <c r="C534">
        <v>-95.38528356938275</v>
      </c>
      <c r="D534" s="5">
        <v>-95.373207773428007</v>
      </c>
      <c r="E534">
        <v>-95.402779089705376</v>
      </c>
      <c r="F534">
        <v>-95.341133989229846</v>
      </c>
      <c r="G534">
        <v>-95.421922669056698</v>
      </c>
      <c r="H534">
        <v>-95.483825365882026</v>
      </c>
      <c r="I534">
        <v>-95.38981517089843</v>
      </c>
      <c r="J534">
        <v>-95.368688497968847</v>
      </c>
      <c r="K534">
        <v>-95.393367431642176</v>
      </c>
      <c r="L534">
        <v>-95.393514386650551</v>
      </c>
      <c r="M534">
        <v>-95.392512030219862</v>
      </c>
      <c r="N534">
        <v>-95.392281711239406</v>
      </c>
      <c r="O534">
        <v>-95.393749142989464</v>
      </c>
      <c r="P534">
        <v>-95.393661213910207</v>
      </c>
      <c r="Q534">
        <v>-95.393514386650466</v>
      </c>
      <c r="R534">
        <v>-95.393514386650509</v>
      </c>
    </row>
    <row r="535" spans="1:18" x14ac:dyDescent="0.25">
      <c r="A535" s="1">
        <v>532</v>
      </c>
      <c r="B535" s="5">
        <v>-95.250236973139295</v>
      </c>
      <c r="C535">
        <v>-95.385018211803569</v>
      </c>
      <c r="D535" s="5">
        <v>-95.373070446877193</v>
      </c>
      <c r="E535">
        <v>-95.402736129284392</v>
      </c>
      <c r="F535">
        <v>-95.341015396671253</v>
      </c>
      <c r="G535">
        <v>-95.421797450424421</v>
      </c>
      <c r="H535">
        <v>-95.484094266542655</v>
      </c>
      <c r="I535">
        <v>-95.389695846134714</v>
      </c>
      <c r="J535">
        <v>-95.368201966391609</v>
      </c>
      <c r="K535">
        <v>-95.393370594083805</v>
      </c>
      <c r="L535">
        <v>-95.393514386650551</v>
      </c>
      <c r="M535">
        <v>-95.392506459656502</v>
      </c>
      <c r="N535">
        <v>-95.392241947738597</v>
      </c>
      <c r="O535">
        <v>-95.39374725977423</v>
      </c>
      <c r="P535">
        <v>-95.393665910205883</v>
      </c>
      <c r="Q535">
        <v>-95.393514386650466</v>
      </c>
      <c r="R535">
        <v>-95.393514386650509</v>
      </c>
    </row>
    <row r="536" spans="1:18" x14ac:dyDescent="0.25">
      <c r="A536" s="1">
        <v>533</v>
      </c>
      <c r="B536" s="5">
        <v>-95.249554600928406</v>
      </c>
      <c r="C536">
        <v>-95.384752863759687</v>
      </c>
      <c r="D536" s="5">
        <v>-95.372933114884304</v>
      </c>
      <c r="E536">
        <v>-95.402693168881896</v>
      </c>
      <c r="F536">
        <v>-95.340896804303625</v>
      </c>
      <c r="G536">
        <v>-95.421672231949131</v>
      </c>
      <c r="H536">
        <v>-95.484362990870608</v>
      </c>
      <c r="I536">
        <v>-95.389576521669539</v>
      </c>
      <c r="J536">
        <v>-95.367715434814357</v>
      </c>
      <c r="K536">
        <v>-95.39337374218357</v>
      </c>
      <c r="L536">
        <v>-95.393514386650551</v>
      </c>
      <c r="M536">
        <v>-95.392500889093753</v>
      </c>
      <c r="N536">
        <v>-95.392202184251659</v>
      </c>
      <c r="O536">
        <v>-95.393745376559067</v>
      </c>
      <c r="P536">
        <v>-95.393670604019178</v>
      </c>
      <c r="Q536">
        <v>-95.393514386650466</v>
      </c>
      <c r="R536">
        <v>-95.393514386650509</v>
      </c>
    </row>
    <row r="537" spans="1:18" x14ac:dyDescent="0.25">
      <c r="A537" s="1">
        <v>534</v>
      </c>
      <c r="B537" s="5">
        <v>-95.248872285855299</v>
      </c>
      <c r="C537">
        <v>-95.384487525250606</v>
      </c>
      <c r="D537" s="5">
        <v>-95.372795777442704</v>
      </c>
      <c r="E537">
        <v>-95.402650208497889</v>
      </c>
      <c r="F537">
        <v>-95.340778212126935</v>
      </c>
      <c r="G537">
        <v>-95.421547013630786</v>
      </c>
      <c r="H537">
        <v>-95.484631539039313</v>
      </c>
      <c r="I537">
        <v>-95.389457197502878</v>
      </c>
      <c r="J537">
        <v>-95.36722890323712</v>
      </c>
      <c r="K537">
        <v>-95.393376875974397</v>
      </c>
      <c r="L537">
        <v>-95.393514386650551</v>
      </c>
      <c r="M537">
        <v>-95.392495318531687</v>
      </c>
      <c r="N537">
        <v>-95.39216242077859</v>
      </c>
      <c r="O537">
        <v>-95.39374349334399</v>
      </c>
      <c r="P537">
        <v>-95.39367529535204</v>
      </c>
      <c r="Q537">
        <v>-95.393514386650466</v>
      </c>
      <c r="R537">
        <v>-95.393514386650509</v>
      </c>
    </row>
    <row r="538" spans="1:18" x14ac:dyDescent="0.25">
      <c r="A538" s="1">
        <v>535</v>
      </c>
      <c r="B538" s="5">
        <v>-95.2481900279342</v>
      </c>
      <c r="C538">
        <v>-95.384222196275772</v>
      </c>
      <c r="D538" s="5">
        <v>-95.372658434545599</v>
      </c>
      <c r="E538">
        <v>-95.402607248132341</v>
      </c>
      <c r="F538">
        <v>-95.340659620141224</v>
      </c>
      <c r="G538">
        <v>-95.421421795469456</v>
      </c>
      <c r="H538">
        <v>-95.484899911221902</v>
      </c>
      <c r="I538">
        <v>-95.389337873634744</v>
      </c>
      <c r="J538">
        <v>-95.366742371659868</v>
      </c>
      <c r="K538">
        <v>-95.393379995489298</v>
      </c>
      <c r="L538">
        <v>-95.393514386650551</v>
      </c>
      <c r="M538">
        <v>-95.392489747970259</v>
      </c>
      <c r="N538">
        <v>-95.392122657319433</v>
      </c>
      <c r="O538">
        <v>-95.393741610128956</v>
      </c>
      <c r="P538">
        <v>-95.393679984206486</v>
      </c>
      <c r="Q538">
        <v>-95.393514386650466</v>
      </c>
      <c r="R538">
        <v>-95.393514386650509</v>
      </c>
    </row>
    <row r="539" spans="1:18" x14ac:dyDescent="0.25">
      <c r="A539" s="1">
        <v>536</v>
      </c>
      <c r="B539" s="5">
        <v>-95.247507827179106</v>
      </c>
      <c r="C539">
        <v>-95.383956876834702</v>
      </c>
      <c r="D539" s="5">
        <v>-95.372521086186097</v>
      </c>
      <c r="E539">
        <v>-95.402564287785268</v>
      </c>
      <c r="F539">
        <v>-95.340541028346451</v>
      </c>
      <c r="G539">
        <v>-95.4212965774651</v>
      </c>
      <c r="H539">
        <v>-95.485168107591321</v>
      </c>
      <c r="I539">
        <v>-95.389218550065138</v>
      </c>
      <c r="J539">
        <v>-95.36625584008263</v>
      </c>
      <c r="K539">
        <v>-95.393383100761227</v>
      </c>
      <c r="L539">
        <v>-95.393514386650551</v>
      </c>
      <c r="M539">
        <v>-95.392484177409486</v>
      </c>
      <c r="N539">
        <v>-95.392082893874147</v>
      </c>
      <c r="O539">
        <v>-95.393739726914035</v>
      </c>
      <c r="P539">
        <v>-95.393684670584435</v>
      </c>
      <c r="Q539">
        <v>-95.393514386650466</v>
      </c>
      <c r="R539">
        <v>-95.393514386650509</v>
      </c>
    </row>
    <row r="540" spans="1:18" x14ac:dyDescent="0.25">
      <c r="A540" s="1">
        <v>537</v>
      </c>
      <c r="B540" s="5">
        <v>-95.246825683604101</v>
      </c>
      <c r="C540">
        <v>-95.383691566926885</v>
      </c>
      <c r="D540" s="5">
        <v>-95.372383732357406</v>
      </c>
      <c r="E540">
        <v>-95.402521327456697</v>
      </c>
      <c r="F540">
        <v>-95.340422436742642</v>
      </c>
      <c r="G540">
        <v>-95.421171359617716</v>
      </c>
      <c r="H540">
        <v>-95.485436128320273</v>
      </c>
      <c r="I540">
        <v>-95.389099226794073</v>
      </c>
      <c r="J540">
        <v>-95.365769308505392</v>
      </c>
      <c r="K540">
        <v>-95.393386191822472</v>
      </c>
      <c r="L540">
        <v>-95.393514386650551</v>
      </c>
      <c r="M540">
        <v>-95.392478606849366</v>
      </c>
      <c r="N540">
        <v>-95.392043130442744</v>
      </c>
      <c r="O540">
        <v>-95.393737843699157</v>
      </c>
      <c r="P540">
        <v>-95.393689354487861</v>
      </c>
      <c r="Q540">
        <v>-95.393514386650466</v>
      </c>
      <c r="R540">
        <v>-95.393514386650509</v>
      </c>
    </row>
    <row r="541" spans="1:18" x14ac:dyDescent="0.25">
      <c r="A541" s="1">
        <v>538</v>
      </c>
      <c r="B541" s="5">
        <v>-95.246143597223096</v>
      </c>
      <c r="C541">
        <v>-95.38342626655178</v>
      </c>
      <c r="D541" s="5">
        <v>-95.372246373052704</v>
      </c>
      <c r="E541">
        <v>-95.402478367146585</v>
      </c>
      <c r="F541">
        <v>-95.3403038453298</v>
      </c>
      <c r="G541">
        <v>-95.421046141927306</v>
      </c>
      <c r="H541">
        <v>-95.485703973581238</v>
      </c>
      <c r="I541">
        <v>-95.388979903821522</v>
      </c>
      <c r="J541">
        <v>-95.365282776928154</v>
      </c>
      <c r="K541">
        <v>-95.393389268706017</v>
      </c>
      <c r="L541">
        <v>-95.393514386650551</v>
      </c>
      <c r="M541">
        <v>-95.392473036289886</v>
      </c>
      <c r="N541">
        <v>-95.392003367025211</v>
      </c>
      <c r="O541">
        <v>-95.393735960484364</v>
      </c>
      <c r="P541">
        <v>-95.393694035918728</v>
      </c>
      <c r="Q541">
        <v>-95.393514386650466</v>
      </c>
      <c r="R541">
        <v>-95.393514386650509</v>
      </c>
    </row>
    <row r="542" spans="1:18" x14ac:dyDescent="0.25">
      <c r="A542" s="1">
        <v>539</v>
      </c>
      <c r="B542" s="5">
        <v>-95.245461568050104</v>
      </c>
      <c r="C542">
        <v>-95.38316097570889</v>
      </c>
      <c r="D542" s="5">
        <v>-95.372109008265298</v>
      </c>
      <c r="E542">
        <v>-95.402435406854963</v>
      </c>
      <c r="F542">
        <v>-95.340185254107894</v>
      </c>
      <c r="G542">
        <v>-95.420920924393855</v>
      </c>
      <c r="H542">
        <v>-95.485971643546478</v>
      </c>
      <c r="I542">
        <v>-95.388860581147497</v>
      </c>
      <c r="J542">
        <v>-95.364796245350902</v>
      </c>
      <c r="K542">
        <v>-95.393392331444858</v>
      </c>
      <c r="L542">
        <v>-95.393514386650551</v>
      </c>
      <c r="M542">
        <v>-95.392467465731059</v>
      </c>
      <c r="N542">
        <v>-95.391963603621576</v>
      </c>
      <c r="O542">
        <v>-95.393734077269656</v>
      </c>
      <c r="P542">
        <v>-95.393698714878994</v>
      </c>
      <c r="Q542">
        <v>-95.393514386650466</v>
      </c>
      <c r="R542">
        <v>-95.393514386650509</v>
      </c>
    </row>
    <row r="543" spans="1:18" x14ac:dyDescent="0.25">
      <c r="A543" s="1">
        <v>540</v>
      </c>
      <c r="B543" s="5">
        <v>-95.244779596098795</v>
      </c>
      <c r="C543">
        <v>-95.382895694397703</v>
      </c>
      <c r="D543" s="5">
        <v>-95.371971637988096</v>
      </c>
      <c r="E543">
        <v>-95.402392446581814</v>
      </c>
      <c r="F543">
        <v>-95.340066663076939</v>
      </c>
      <c r="G543">
        <v>-95.420795707017405</v>
      </c>
      <c r="H543">
        <v>-95.486239138388058</v>
      </c>
      <c r="I543">
        <v>-95.388741258771987</v>
      </c>
      <c r="J543">
        <v>-95.364309713773665</v>
      </c>
      <c r="K543">
        <v>-95.393395380070672</v>
      </c>
      <c r="L543">
        <v>-95.393514386650551</v>
      </c>
      <c r="M543">
        <v>-95.392461895172886</v>
      </c>
      <c r="N543">
        <v>-95.391923840231811</v>
      </c>
      <c r="O543">
        <v>-95.393732194055005</v>
      </c>
      <c r="P543">
        <v>-95.393703391370593</v>
      </c>
      <c r="Q543">
        <v>-95.393514386650466</v>
      </c>
      <c r="R543">
        <v>-95.393514386650509</v>
      </c>
    </row>
    <row r="544" spans="1:18" x14ac:dyDescent="0.25">
      <c r="A544" s="1">
        <v>541</v>
      </c>
      <c r="B544" s="5">
        <v>-95.244097681382996</v>
      </c>
      <c r="C544">
        <v>-95.382630422617709</v>
      </c>
      <c r="D544" s="5">
        <v>-95.371834262214406</v>
      </c>
      <c r="E544">
        <v>-95.40234948632714</v>
      </c>
      <c r="F544">
        <v>-95.33994807223695</v>
      </c>
      <c r="G544">
        <v>-95.420670489797914</v>
      </c>
      <c r="H544">
        <v>-95.486506458277717</v>
      </c>
      <c r="I544">
        <v>-95.388621936694989</v>
      </c>
      <c r="J544">
        <v>-95.363823182196413</v>
      </c>
      <c r="K544">
        <v>-95.393398414617096</v>
      </c>
      <c r="L544">
        <v>-95.393514386650551</v>
      </c>
      <c r="M544">
        <v>-95.392456324615367</v>
      </c>
      <c r="N544">
        <v>-95.391884076855931</v>
      </c>
      <c r="O544">
        <v>-95.393730310840439</v>
      </c>
      <c r="P544">
        <v>-95.393708065395515</v>
      </c>
      <c r="Q544">
        <v>-95.393514386650466</v>
      </c>
      <c r="R544">
        <v>-95.393514386650509</v>
      </c>
    </row>
    <row r="545" spans="1:18" x14ac:dyDescent="0.25">
      <c r="A545" s="1">
        <v>542</v>
      </c>
      <c r="B545" s="5">
        <v>-95.243415823916195</v>
      </c>
      <c r="C545">
        <v>-95.382365160368394</v>
      </c>
      <c r="D545" s="5">
        <v>-95.371696880937407</v>
      </c>
      <c r="E545">
        <v>-95.402306526090939</v>
      </c>
      <c r="F545">
        <v>-95.339829481587913</v>
      </c>
      <c r="G545">
        <v>-95.42054527273541</v>
      </c>
      <c r="H545">
        <v>-95.486773603387078</v>
      </c>
      <c r="I545">
        <v>-95.388502614916547</v>
      </c>
      <c r="J545">
        <v>-95.363336650619175</v>
      </c>
      <c r="K545">
        <v>-95.393401435115791</v>
      </c>
      <c r="L545">
        <v>-95.393514386650551</v>
      </c>
      <c r="M545">
        <v>-95.392450754058501</v>
      </c>
      <c r="N545">
        <v>-95.391844313493962</v>
      </c>
      <c r="O545">
        <v>-95.393728427625931</v>
      </c>
      <c r="P545">
        <v>-95.393712736955692</v>
      </c>
      <c r="Q545">
        <v>-95.393514386650466</v>
      </c>
      <c r="R545">
        <v>-95.393514386650509</v>
      </c>
    </row>
    <row r="546" spans="1:18" x14ac:dyDescent="0.25">
      <c r="A546" s="1">
        <v>543</v>
      </c>
      <c r="B546" s="5">
        <v>-95.242734023712003</v>
      </c>
      <c r="C546">
        <v>-95.382099907649234</v>
      </c>
      <c r="D546" s="5">
        <v>-95.371559494150105</v>
      </c>
      <c r="E546">
        <v>-95.402263565873227</v>
      </c>
      <c r="F546">
        <v>-95.339710891129826</v>
      </c>
      <c r="G546">
        <v>-95.420420055829894</v>
      </c>
      <c r="H546">
        <v>-95.487040573887484</v>
      </c>
      <c r="I546">
        <v>-95.38838329343659</v>
      </c>
      <c r="J546">
        <v>-95.362850119041937</v>
      </c>
      <c r="K546">
        <v>-95.393404441599117</v>
      </c>
      <c r="L546">
        <v>-95.393514386650551</v>
      </c>
      <c r="M546">
        <v>-95.392445183502275</v>
      </c>
      <c r="N546">
        <v>-95.391804550145835</v>
      </c>
      <c r="O546">
        <v>-95.393726544411521</v>
      </c>
      <c r="P546">
        <v>-95.393717406053057</v>
      </c>
      <c r="Q546">
        <v>-95.393514386650466</v>
      </c>
      <c r="R546">
        <v>-95.393514386650509</v>
      </c>
    </row>
    <row r="547" spans="1:18" x14ac:dyDescent="0.25">
      <c r="A547" s="1">
        <v>544</v>
      </c>
      <c r="B547" s="5">
        <v>-95.242052280783895</v>
      </c>
      <c r="C547">
        <v>-95.381834664459717</v>
      </c>
      <c r="D547" s="5">
        <v>-95.371422101845596</v>
      </c>
      <c r="E547">
        <v>-95.402220605674003</v>
      </c>
      <c r="F547">
        <v>-95.339592300862691</v>
      </c>
      <c r="G547">
        <v>-95.420294839081308</v>
      </c>
      <c r="H547">
        <v>-95.487307369950088</v>
      </c>
      <c r="I547">
        <v>-95.388263972255174</v>
      </c>
      <c r="J547">
        <v>-95.362363587464699</v>
      </c>
      <c r="K547">
        <v>-95.393407434098748</v>
      </c>
      <c r="L547">
        <v>-95.393514386650551</v>
      </c>
      <c r="M547">
        <v>-95.392439612946703</v>
      </c>
      <c r="N547">
        <v>-95.391764786811606</v>
      </c>
      <c r="O547">
        <v>-95.393724661197183</v>
      </c>
      <c r="P547">
        <v>-95.393722072689584</v>
      </c>
      <c r="Q547">
        <v>-95.393514386650466</v>
      </c>
      <c r="R547">
        <v>-95.393514386650509</v>
      </c>
    </row>
    <row r="548" spans="1:18" x14ac:dyDescent="0.25">
      <c r="A548" s="1">
        <v>545</v>
      </c>
      <c r="B548" s="5">
        <v>-95.241370595145199</v>
      </c>
      <c r="C548">
        <v>-95.381569430799317</v>
      </c>
      <c r="D548" s="5">
        <v>-95.3712847040171</v>
      </c>
      <c r="E548">
        <v>-95.402177645493254</v>
      </c>
      <c r="F548">
        <v>-95.339473710786507</v>
      </c>
      <c r="G548">
        <v>-95.420169622489738</v>
      </c>
      <c r="H548">
        <v>-95.487573991745805</v>
      </c>
      <c r="I548">
        <v>-95.388144651372258</v>
      </c>
      <c r="J548">
        <v>-95.361877055887447</v>
      </c>
      <c r="K548">
        <v>-95.393410412647683</v>
      </c>
      <c r="L548">
        <v>-95.393514386650551</v>
      </c>
      <c r="M548">
        <v>-95.392434042391784</v>
      </c>
      <c r="N548">
        <v>-95.391725023491261</v>
      </c>
      <c r="O548">
        <v>-95.393722777982916</v>
      </c>
      <c r="P548">
        <v>-95.393726736867208</v>
      </c>
      <c r="Q548">
        <v>-95.393514386650466</v>
      </c>
      <c r="R548">
        <v>-95.393514386650509</v>
      </c>
    </row>
    <row r="549" spans="1:18" x14ac:dyDescent="0.25">
      <c r="A549" s="1">
        <v>546</v>
      </c>
      <c r="B549" s="5">
        <v>-95.240688966809302</v>
      </c>
      <c r="C549">
        <v>-95.381304206667565</v>
      </c>
      <c r="D549" s="5">
        <v>-95.371147300657597</v>
      </c>
      <c r="E549">
        <v>-95.402134685330978</v>
      </c>
      <c r="F549">
        <v>-95.339355120901274</v>
      </c>
      <c r="G549">
        <v>-95.420044406055112</v>
      </c>
      <c r="H549">
        <v>-95.487840439445264</v>
      </c>
      <c r="I549">
        <v>-95.388025330787869</v>
      </c>
      <c r="J549">
        <v>-95.36139052431021</v>
      </c>
      <c r="K549">
        <v>-95.393413377276957</v>
      </c>
      <c r="L549">
        <v>-95.393514386650551</v>
      </c>
      <c r="M549">
        <v>-95.392428471837519</v>
      </c>
      <c r="N549">
        <v>-95.391685260184801</v>
      </c>
      <c r="O549">
        <v>-95.393720894768705</v>
      </c>
      <c r="P549">
        <v>-95.39373139858786</v>
      </c>
      <c r="Q549">
        <v>-95.393514386650466</v>
      </c>
      <c r="R549">
        <v>-95.393514386650509</v>
      </c>
    </row>
    <row r="550" spans="1:18" x14ac:dyDescent="0.25">
      <c r="A550" s="1">
        <v>547</v>
      </c>
      <c r="B550" s="5">
        <v>-95.240007395789306</v>
      </c>
      <c r="C550">
        <v>-95.381038992063907</v>
      </c>
      <c r="D550" s="5">
        <v>-95.371009891760195</v>
      </c>
      <c r="E550">
        <v>-95.402091725187162</v>
      </c>
      <c r="F550">
        <v>-95.339236531206978</v>
      </c>
      <c r="G550">
        <v>-95.419919189777488</v>
      </c>
      <c r="H550">
        <v>-95.488106713218997</v>
      </c>
      <c r="I550">
        <v>-95.387906010501993</v>
      </c>
      <c r="J550">
        <v>-95.360903992732958</v>
      </c>
      <c r="K550">
        <v>-95.393416328019583</v>
      </c>
      <c r="L550">
        <v>-95.393514386650551</v>
      </c>
      <c r="M550">
        <v>-95.392422901283908</v>
      </c>
      <c r="N550">
        <v>-95.391645496892224</v>
      </c>
      <c r="O550">
        <v>-95.393719011554595</v>
      </c>
      <c r="P550">
        <v>-95.393736057853502</v>
      </c>
      <c r="Q550">
        <v>-95.393514386650466</v>
      </c>
      <c r="R550">
        <v>-95.393514386650509</v>
      </c>
    </row>
    <row r="551" spans="1:18" x14ac:dyDescent="0.25">
      <c r="A551" s="1">
        <v>548</v>
      </c>
      <c r="B551" s="5">
        <v>-95.239325882098498</v>
      </c>
      <c r="C551">
        <v>-95.380773786987845</v>
      </c>
      <c r="D551" s="5">
        <v>-95.370872477318002</v>
      </c>
      <c r="E551">
        <v>-95.402048765061863</v>
      </c>
      <c r="F551">
        <v>-95.339117941703648</v>
      </c>
      <c r="G551">
        <v>-95.419793973656823</v>
      </c>
      <c r="H551">
        <v>-95.488372813237206</v>
      </c>
      <c r="I551">
        <v>-95.387786690514631</v>
      </c>
      <c r="J551">
        <v>-95.36041746115572</v>
      </c>
      <c r="K551">
        <v>-95.39341926490593</v>
      </c>
      <c r="L551">
        <v>-95.393514386650551</v>
      </c>
      <c r="M551">
        <v>-95.392417330730922</v>
      </c>
      <c r="N551">
        <v>-95.391605733613545</v>
      </c>
      <c r="O551">
        <v>-95.393717128340541</v>
      </c>
      <c r="P551">
        <v>-95.393740714666052</v>
      </c>
      <c r="Q551">
        <v>-95.393514386650466</v>
      </c>
      <c r="R551">
        <v>-95.393514386650509</v>
      </c>
    </row>
    <row r="552" spans="1:18" x14ac:dyDescent="0.25">
      <c r="A552" s="1">
        <v>549</v>
      </c>
      <c r="B552" s="5">
        <v>-95.238644425749897</v>
      </c>
      <c r="C552">
        <v>-95.380508591438854</v>
      </c>
      <c r="D552" s="5">
        <v>-95.370735057323998</v>
      </c>
      <c r="E552">
        <v>-95.402005804955024</v>
      </c>
      <c r="F552">
        <v>-95.338999352391269</v>
      </c>
      <c r="G552">
        <v>-95.419668757693117</v>
      </c>
      <c r="H552">
        <v>-95.488638739669938</v>
      </c>
      <c r="I552">
        <v>-95.387667370825781</v>
      </c>
      <c r="J552">
        <v>-95.359930929578468</v>
      </c>
      <c r="K552">
        <v>-95.393422187969009</v>
      </c>
      <c r="L552">
        <v>-95.393514386650551</v>
      </c>
      <c r="M552">
        <v>-95.392411760178604</v>
      </c>
      <c r="N552">
        <v>-95.391565970348722</v>
      </c>
      <c r="O552">
        <v>-95.393715245126572</v>
      </c>
      <c r="P552">
        <v>-95.393745369027471</v>
      </c>
      <c r="Q552">
        <v>-95.393514386650466</v>
      </c>
      <c r="R552">
        <v>-95.393514386650509</v>
      </c>
    </row>
    <row r="553" spans="1:18" x14ac:dyDescent="0.25">
      <c r="A553" s="1">
        <v>550</v>
      </c>
      <c r="B553" s="5">
        <v>-95.237963026756404</v>
      </c>
      <c r="C553">
        <v>-95.380243405416437</v>
      </c>
      <c r="D553" s="5">
        <v>-95.370597631771204</v>
      </c>
      <c r="E553">
        <v>-95.401962844866659</v>
      </c>
      <c r="F553">
        <v>-95.338880763269856</v>
      </c>
      <c r="G553">
        <v>-95.419543541886412</v>
      </c>
      <c r="H553">
        <v>-95.48890449268697</v>
      </c>
      <c r="I553">
        <v>-95.387548051435445</v>
      </c>
      <c r="J553">
        <v>-95.35944439800123</v>
      </c>
      <c r="K553">
        <v>-95.393425097239898</v>
      </c>
      <c r="L553">
        <v>-95.393514386650551</v>
      </c>
      <c r="M553">
        <v>-95.392406189626939</v>
      </c>
      <c r="N553">
        <v>-95.391526207097783</v>
      </c>
      <c r="O553">
        <v>-95.393713361912674</v>
      </c>
      <c r="P553">
        <v>-95.393750020939677</v>
      </c>
      <c r="Q553">
        <v>-95.393514386650466</v>
      </c>
      <c r="R553">
        <v>-95.393514386650509</v>
      </c>
    </row>
    <row r="554" spans="1:18" x14ac:dyDescent="0.25">
      <c r="A554" s="1">
        <v>551</v>
      </c>
      <c r="B554" s="5">
        <v>-95.237281685130995</v>
      </c>
      <c r="C554">
        <v>-95.379978228920052</v>
      </c>
      <c r="D554" s="5">
        <v>-95.370460200652701</v>
      </c>
      <c r="E554">
        <v>-95.401919884796797</v>
      </c>
      <c r="F554">
        <v>-95.338762174339379</v>
      </c>
      <c r="G554">
        <v>-95.419418326236666</v>
      </c>
      <c r="H554">
        <v>-95.489170072457881</v>
      </c>
      <c r="I554">
        <v>-95.387428732343622</v>
      </c>
      <c r="J554">
        <v>-95.358957866423992</v>
      </c>
      <c r="K554">
        <v>-95.393427992750276</v>
      </c>
      <c r="L554">
        <v>-95.393514386650551</v>
      </c>
      <c r="M554">
        <v>-95.392400619075929</v>
      </c>
      <c r="N554">
        <v>-95.391486443860742</v>
      </c>
      <c r="O554">
        <v>-95.393711478698847</v>
      </c>
      <c r="P554">
        <v>-95.39375467040459</v>
      </c>
      <c r="Q554">
        <v>-95.393514386650466</v>
      </c>
      <c r="R554">
        <v>-95.393514386650509</v>
      </c>
    </row>
    <row r="555" spans="1:18" x14ac:dyDescent="0.25">
      <c r="A555" s="1">
        <v>552</v>
      </c>
      <c r="B555" s="5">
        <v>-95.236600400886303</v>
      </c>
      <c r="C555">
        <v>-95.379713061949218</v>
      </c>
      <c r="D555" s="5">
        <v>-95.370322763961497</v>
      </c>
      <c r="E555">
        <v>-95.40187692474538</v>
      </c>
      <c r="F555">
        <v>-95.338643585599826</v>
      </c>
      <c r="G555">
        <v>-95.419293110743894</v>
      </c>
      <c r="H555">
        <v>-95.489435479152007</v>
      </c>
      <c r="I555">
        <v>-95.387309413550298</v>
      </c>
      <c r="J555">
        <v>-95.358471334846755</v>
      </c>
      <c r="K555">
        <v>-95.393430874531191</v>
      </c>
      <c r="L555">
        <v>-95.393514386650551</v>
      </c>
      <c r="M555">
        <v>-95.392395048525572</v>
      </c>
      <c r="N555">
        <v>-95.391446680637586</v>
      </c>
      <c r="O555">
        <v>-95.393709595485092</v>
      </c>
      <c r="P555">
        <v>-95.39375931742417</v>
      </c>
      <c r="Q555">
        <v>-95.393514386650466</v>
      </c>
      <c r="R555">
        <v>-95.393514386650509</v>
      </c>
    </row>
    <row r="556" spans="1:18" x14ac:dyDescent="0.25">
      <c r="A556" s="1">
        <v>553</v>
      </c>
      <c r="B556" s="5">
        <v>-95.235919174035402</v>
      </c>
      <c r="C556">
        <v>-95.379447904503408</v>
      </c>
      <c r="D556" s="5">
        <v>-95.370185321690599</v>
      </c>
      <c r="E556">
        <v>-95.401833964712452</v>
      </c>
      <c r="F556">
        <v>-95.338524997051238</v>
      </c>
      <c r="G556">
        <v>-95.41916789540808</v>
      </c>
      <c r="H556">
        <v>-95.489700712938514</v>
      </c>
      <c r="I556">
        <v>-95.387190095055473</v>
      </c>
      <c r="J556">
        <v>-95.357984803269517</v>
      </c>
      <c r="K556">
        <v>-95.393433742614391</v>
      </c>
      <c r="L556">
        <v>-95.393514386650551</v>
      </c>
      <c r="M556">
        <v>-95.392389477975854</v>
      </c>
      <c r="N556">
        <v>-95.391406917428299</v>
      </c>
      <c r="O556">
        <v>-95.393707712271421</v>
      </c>
      <c r="P556">
        <v>-95.393763962000335</v>
      </c>
      <c r="Q556">
        <v>-95.393514386650466</v>
      </c>
      <c r="R556">
        <v>-95.393514386650509</v>
      </c>
    </row>
    <row r="557" spans="1:18" x14ac:dyDescent="0.25">
      <c r="A557" s="1">
        <v>554</v>
      </c>
      <c r="B557" s="5">
        <v>-95.235238004590798</v>
      </c>
      <c r="C557">
        <v>-95.379182756582111</v>
      </c>
      <c r="D557" s="5">
        <v>-95.370047873832902</v>
      </c>
      <c r="E557">
        <v>-95.401791004698012</v>
      </c>
      <c r="F557">
        <v>-95.338406408693601</v>
      </c>
      <c r="G557">
        <v>-95.419042680229268</v>
      </c>
      <c r="H557">
        <v>-95.489965773986327</v>
      </c>
      <c r="I557">
        <v>-95.387070776859161</v>
      </c>
      <c r="J557">
        <v>-95.357498271692265</v>
      </c>
      <c r="K557">
        <v>-95.393436597030899</v>
      </c>
      <c r="L557">
        <v>-95.393514386650551</v>
      </c>
      <c r="M557">
        <v>-95.392383907426776</v>
      </c>
      <c r="N557">
        <v>-95.39136715423291</v>
      </c>
      <c r="O557">
        <v>-95.393705829057822</v>
      </c>
      <c r="P557">
        <v>-95.393768604135005</v>
      </c>
      <c r="Q557">
        <v>-95.393514386650466</v>
      </c>
      <c r="R557">
        <v>-95.393514386650509</v>
      </c>
    </row>
    <row r="558" spans="1:18" x14ac:dyDescent="0.25">
      <c r="A558" s="1">
        <v>555</v>
      </c>
      <c r="B558" s="5">
        <v>-95.234556892564996</v>
      </c>
      <c r="C558">
        <v>-95.378917618184829</v>
      </c>
      <c r="D558" s="5">
        <v>-95.369910420381501</v>
      </c>
      <c r="E558">
        <v>-95.401748044702046</v>
      </c>
      <c r="F558">
        <v>-95.338287820526915</v>
      </c>
      <c r="G558">
        <v>-95.418917465207386</v>
      </c>
      <c r="H558">
        <v>-95.490230662464114</v>
      </c>
      <c r="I558">
        <v>-95.386951458961377</v>
      </c>
      <c r="J558">
        <v>-95.357011740115027</v>
      </c>
      <c r="K558">
        <v>-95.393439437811793</v>
      </c>
      <c r="L558">
        <v>-95.393514386650551</v>
      </c>
      <c r="M558">
        <v>-95.392378336878366</v>
      </c>
      <c r="N558">
        <v>-95.391327391051391</v>
      </c>
      <c r="O558">
        <v>-95.39370394584428</v>
      </c>
      <c r="P558">
        <v>-95.393773243830111</v>
      </c>
      <c r="Q558">
        <v>-95.393514386650466</v>
      </c>
      <c r="R558">
        <v>-95.393514386650509</v>
      </c>
    </row>
    <row r="559" spans="1:18" x14ac:dyDescent="0.25">
      <c r="A559" s="1">
        <v>556</v>
      </c>
      <c r="B559" s="5">
        <v>-95.2338758379707</v>
      </c>
      <c r="C559">
        <v>-95.378652489310994</v>
      </c>
      <c r="D559" s="5">
        <v>-95.369772961329204</v>
      </c>
      <c r="E559">
        <v>-95.401705084724568</v>
      </c>
      <c r="F559">
        <v>-95.338169232551166</v>
      </c>
      <c r="G559">
        <v>-95.418792250342506</v>
      </c>
      <c r="H559">
        <v>-95.490495378540345</v>
      </c>
      <c r="I559">
        <v>-95.386832141362078</v>
      </c>
      <c r="J559">
        <v>-95.356525208537775</v>
      </c>
      <c r="K559">
        <v>-95.393442264988792</v>
      </c>
      <c r="L559">
        <v>-95.393514386650551</v>
      </c>
      <c r="M559">
        <v>-95.39237276633061</v>
      </c>
      <c r="N559">
        <v>-95.391287627883756</v>
      </c>
      <c r="O559">
        <v>-95.393702062630837</v>
      </c>
      <c r="P559">
        <v>-95.393777881087544</v>
      </c>
      <c r="Q559">
        <v>-95.393514386650466</v>
      </c>
      <c r="R559">
        <v>-95.393514386650509</v>
      </c>
    </row>
    <row r="560" spans="1:18" x14ac:dyDescent="0.25">
      <c r="A560" s="1">
        <v>557</v>
      </c>
      <c r="B560" s="5">
        <v>-95.233194840820204</v>
      </c>
      <c r="C560">
        <v>-95.378387369960166</v>
      </c>
      <c r="D560" s="5">
        <v>-95.369635496669204</v>
      </c>
      <c r="E560">
        <v>-95.401662124765565</v>
      </c>
      <c r="F560">
        <v>-95.338050644766355</v>
      </c>
      <c r="G560">
        <v>-95.418667035634584</v>
      </c>
      <c r="H560">
        <v>-95.49075992238329</v>
      </c>
      <c r="I560">
        <v>-95.386712824061277</v>
      </c>
      <c r="J560">
        <v>-95.356038676960537</v>
      </c>
      <c r="K560">
        <v>-95.393445078592308</v>
      </c>
      <c r="L560">
        <v>-95.393514386650551</v>
      </c>
      <c r="M560">
        <v>-95.392367195783507</v>
      </c>
      <c r="N560">
        <v>-95.391247864730005</v>
      </c>
      <c r="O560">
        <v>-95.393700179417451</v>
      </c>
      <c r="P560">
        <v>-95.393782515909294</v>
      </c>
      <c r="Q560">
        <v>-95.393514386650466</v>
      </c>
      <c r="R560">
        <v>-95.393514386650509</v>
      </c>
    </row>
    <row r="561" spans="1:18" x14ac:dyDescent="0.25">
      <c r="A561" s="1">
        <v>558</v>
      </c>
      <c r="B561" s="5">
        <v>-95.232513901125799</v>
      </c>
      <c r="C561">
        <v>-95.378122260131789</v>
      </c>
      <c r="D561" s="5">
        <v>-95.369498026394197</v>
      </c>
      <c r="E561">
        <v>-95.401619164825021</v>
      </c>
      <c r="F561">
        <v>-95.337932057172509</v>
      </c>
      <c r="G561">
        <v>-95.41854182108365</v>
      </c>
      <c r="H561">
        <v>-95.491024294160994</v>
      </c>
      <c r="I561">
        <v>-95.38659350705899</v>
      </c>
      <c r="J561">
        <v>-95.355552145383299</v>
      </c>
      <c r="K561">
        <v>-95.393447878653419</v>
      </c>
      <c r="L561">
        <v>-95.393514386650551</v>
      </c>
      <c r="M561">
        <v>-95.392361625237029</v>
      </c>
      <c r="N561">
        <v>-95.391208101590138</v>
      </c>
      <c r="O561">
        <v>-95.39369829620415</v>
      </c>
      <c r="P561">
        <v>-95.393787148297221</v>
      </c>
      <c r="Q561">
        <v>-95.393514386650466</v>
      </c>
      <c r="R561">
        <v>-95.393514386650509</v>
      </c>
    </row>
    <row r="562" spans="1:18" x14ac:dyDescent="0.25">
      <c r="A562" s="1">
        <v>559</v>
      </c>
      <c r="B562" s="5">
        <v>-95.231833018900005</v>
      </c>
      <c r="C562">
        <v>-95.377857159825368</v>
      </c>
      <c r="D562" s="5">
        <v>-95.369360550497206</v>
      </c>
      <c r="E562">
        <v>-95.40157620490298</v>
      </c>
      <c r="F562">
        <v>-95.3378134697696</v>
      </c>
      <c r="G562">
        <v>-95.418416606689661</v>
      </c>
      <c r="H562">
        <v>-95.491288494041243</v>
      </c>
      <c r="I562">
        <v>-95.386474190355202</v>
      </c>
      <c r="J562">
        <v>-95.355065613806062</v>
      </c>
      <c r="K562">
        <v>-95.393450665203218</v>
      </c>
      <c r="L562">
        <v>-95.393514386650551</v>
      </c>
      <c r="M562">
        <v>-95.39235605469122</v>
      </c>
      <c r="N562">
        <v>-95.391168338464155</v>
      </c>
      <c r="O562">
        <v>-95.39369641299092</v>
      </c>
      <c r="P562">
        <v>-95.393791778253274</v>
      </c>
      <c r="Q562">
        <v>-95.393514386650466</v>
      </c>
      <c r="R562">
        <v>-95.393514386650509</v>
      </c>
    </row>
    <row r="563" spans="1:18" x14ac:dyDescent="0.25">
      <c r="A563" s="1">
        <v>560</v>
      </c>
      <c r="B563" s="5">
        <v>-95.231152194154802</v>
      </c>
      <c r="C563">
        <v>-95.377592069040361</v>
      </c>
      <c r="D563" s="5">
        <v>-95.369223068971195</v>
      </c>
      <c r="E563">
        <v>-95.401533244999399</v>
      </c>
      <c r="F563">
        <v>-95.337694882557642</v>
      </c>
      <c r="G563">
        <v>-95.418291392452645</v>
      </c>
      <c r="H563">
        <v>-95.491552522191654</v>
      </c>
      <c r="I563">
        <v>-95.386354873949912</v>
      </c>
      <c r="J563">
        <v>-95.35457908222881</v>
      </c>
      <c r="K563">
        <v>-95.39345343827209</v>
      </c>
      <c r="L563">
        <v>-95.393514386650551</v>
      </c>
      <c r="M563">
        <v>-95.392350484146064</v>
      </c>
      <c r="N563">
        <v>-95.39112857535207</v>
      </c>
      <c r="O563">
        <v>-95.393694529777775</v>
      </c>
      <c r="P563">
        <v>-95.393796405779327</v>
      </c>
      <c r="Q563">
        <v>-95.393514386650466</v>
      </c>
      <c r="R563">
        <v>-95.393514386650509</v>
      </c>
    </row>
    <row r="564" spans="1:18" x14ac:dyDescent="0.25">
      <c r="A564" s="1">
        <v>561</v>
      </c>
      <c r="B564" s="5">
        <v>-95.230471426902398</v>
      </c>
      <c r="C564">
        <v>-95.377326987776286</v>
      </c>
      <c r="D564" s="5">
        <v>-95.369085581809003</v>
      </c>
      <c r="E564">
        <v>-95.401490285114306</v>
      </c>
      <c r="F564">
        <v>-95.337576295536621</v>
      </c>
      <c r="G564">
        <v>-95.418166178372616</v>
      </c>
      <c r="H564">
        <v>-95.491816378779632</v>
      </c>
      <c r="I564">
        <v>-95.386235557843136</v>
      </c>
      <c r="J564">
        <v>-95.354092550651572</v>
      </c>
      <c r="K564">
        <v>-95.393456197890472</v>
      </c>
      <c r="L564">
        <v>-95.393514386650551</v>
      </c>
      <c r="M564">
        <v>-95.392344913601562</v>
      </c>
      <c r="N564">
        <v>-95.391088812253841</v>
      </c>
      <c r="O564">
        <v>-95.393692646564674</v>
      </c>
      <c r="P564">
        <v>-95.393801030877341</v>
      </c>
      <c r="Q564">
        <v>-95.393514386650466</v>
      </c>
      <c r="R564">
        <v>-95.393514386650509</v>
      </c>
    </row>
    <row r="565" spans="1:18" x14ac:dyDescent="0.25">
      <c r="A565" s="1">
        <v>562</v>
      </c>
      <c r="B565" s="5">
        <v>-95.229790717154899</v>
      </c>
      <c r="C565">
        <v>-95.377061916032631</v>
      </c>
      <c r="D565" s="5">
        <v>-95.368948089003496</v>
      </c>
      <c r="E565">
        <v>-95.401447325247702</v>
      </c>
      <c r="F565">
        <v>-95.337457708706552</v>
      </c>
      <c r="G565">
        <v>-95.418040964449546</v>
      </c>
      <c r="H565">
        <v>-95.492080063972324</v>
      </c>
      <c r="I565">
        <v>-95.386116242034831</v>
      </c>
      <c r="J565">
        <v>-95.35360601907432</v>
      </c>
      <c r="K565">
        <v>-95.39345894408946</v>
      </c>
      <c r="L565">
        <v>-95.393514386650551</v>
      </c>
      <c r="M565">
        <v>-95.392339343057699</v>
      </c>
      <c r="N565">
        <v>-95.39104904916951</v>
      </c>
      <c r="O565">
        <v>-95.393690763351685</v>
      </c>
      <c r="P565">
        <v>-95.393805653549194</v>
      </c>
      <c r="Q565">
        <v>-95.393514386650466</v>
      </c>
      <c r="R565">
        <v>-95.393514386650509</v>
      </c>
    </row>
    <row r="566" spans="1:18" x14ac:dyDescent="0.25">
      <c r="A566" s="1">
        <v>563</v>
      </c>
      <c r="B566" s="5">
        <v>-95.2291100649242</v>
      </c>
      <c r="C566">
        <v>-95.376796853808855</v>
      </c>
      <c r="D566" s="5">
        <v>-95.368810590547596</v>
      </c>
      <c r="E566">
        <v>-95.401404365399557</v>
      </c>
      <c r="F566">
        <v>-95.337339122067405</v>
      </c>
      <c r="G566">
        <v>-95.417915750683449</v>
      </c>
      <c r="H566">
        <v>-95.492343577936651</v>
      </c>
      <c r="I566">
        <v>-95.385996926525053</v>
      </c>
      <c r="J566">
        <v>-95.353119487497082</v>
      </c>
      <c r="K566">
        <v>-95.393461676899491</v>
      </c>
      <c r="L566">
        <v>-95.393514386650551</v>
      </c>
      <c r="M566">
        <v>-95.392333772514476</v>
      </c>
      <c r="N566">
        <v>-95.391009286099063</v>
      </c>
      <c r="O566">
        <v>-95.39368888013874</v>
      </c>
      <c r="P566">
        <v>-95.393810273796802</v>
      </c>
      <c r="Q566">
        <v>-95.393514386650466</v>
      </c>
      <c r="R566">
        <v>-95.393514386650509</v>
      </c>
    </row>
    <row r="567" spans="1:18" x14ac:dyDescent="0.25">
      <c r="A567" s="1">
        <v>564</v>
      </c>
      <c r="B567" s="5">
        <v>-95.228429470222295</v>
      </c>
      <c r="C567">
        <v>-95.376531801104463</v>
      </c>
      <c r="D567" s="5">
        <v>-95.3686730864342</v>
      </c>
      <c r="E567">
        <v>-95.401361405569901</v>
      </c>
      <c r="F567">
        <v>-95.337220535619224</v>
      </c>
      <c r="G567">
        <v>-95.417790537074325</v>
      </c>
      <c r="H567">
        <v>-95.492606920839378</v>
      </c>
      <c r="I567">
        <v>-95.385877611313745</v>
      </c>
      <c r="J567">
        <v>-95.35263295591983</v>
      </c>
      <c r="K567">
        <v>-95.393464396350325</v>
      </c>
      <c r="L567">
        <v>-95.393514386650551</v>
      </c>
      <c r="M567">
        <v>-95.392328201971921</v>
      </c>
      <c r="N567">
        <v>-95.390969523042486</v>
      </c>
      <c r="O567">
        <v>-95.393686996925879</v>
      </c>
      <c r="P567">
        <v>-95.393814891622071</v>
      </c>
      <c r="Q567">
        <v>-95.393514386650466</v>
      </c>
      <c r="R567">
        <v>-95.393514386650509</v>
      </c>
    </row>
    <row r="568" spans="1:18" x14ac:dyDescent="0.25">
      <c r="A568" s="1">
        <v>565</v>
      </c>
      <c r="B568" s="5">
        <v>-95.227748933060994</v>
      </c>
      <c r="C568">
        <v>-95.376266757918941</v>
      </c>
      <c r="D568" s="5">
        <v>-95.3685355766561</v>
      </c>
      <c r="E568">
        <v>-95.401318445758733</v>
      </c>
      <c r="F568">
        <v>-95.337101949361966</v>
      </c>
      <c r="G568">
        <v>-95.417665323622131</v>
      </c>
      <c r="H568">
        <v>-95.492870092846999</v>
      </c>
      <c r="I568">
        <v>-95.385758296400951</v>
      </c>
      <c r="J568">
        <v>-95.352146424342592</v>
      </c>
      <c r="K568">
        <v>-95.393467102473068</v>
      </c>
      <c r="L568">
        <v>-95.393514386650551</v>
      </c>
      <c r="M568">
        <v>-95.392322631430019</v>
      </c>
      <c r="N568">
        <v>-95.390929759999793</v>
      </c>
      <c r="O568">
        <v>-95.393685113713104</v>
      </c>
      <c r="P568">
        <v>-95.393819507026905</v>
      </c>
      <c r="Q568">
        <v>-95.393514386650466</v>
      </c>
      <c r="R568">
        <v>-95.393514386650509</v>
      </c>
    </row>
    <row r="569" spans="1:18" x14ac:dyDescent="0.25">
      <c r="A569" s="1">
        <v>566</v>
      </c>
      <c r="B569" s="5">
        <v>-95.227068453452105</v>
      </c>
      <c r="C569">
        <v>-95.376001724251765</v>
      </c>
      <c r="D569" s="5">
        <v>-95.368398061206094</v>
      </c>
      <c r="E569">
        <v>-95.401275485966025</v>
      </c>
      <c r="F569">
        <v>-95.336983363295673</v>
      </c>
      <c r="G569">
        <v>-95.417540110326954</v>
      </c>
      <c r="H569">
        <v>-95.493133094125838</v>
      </c>
      <c r="I569">
        <v>-95.385638981786641</v>
      </c>
      <c r="J569">
        <v>-95.351659892765355</v>
      </c>
      <c r="K569">
        <v>-95.393469795297506</v>
      </c>
      <c r="L569">
        <v>-95.393514386650551</v>
      </c>
      <c r="M569">
        <v>-95.392317060888772</v>
      </c>
      <c r="N569">
        <v>-95.390889996970984</v>
      </c>
      <c r="O569">
        <v>-95.393683230500386</v>
      </c>
      <c r="P569">
        <v>-95.393824120013221</v>
      </c>
      <c r="Q569">
        <v>-95.393514386650466</v>
      </c>
      <c r="R569">
        <v>-95.393514386650509</v>
      </c>
    </row>
    <row r="570" spans="1:18" x14ac:dyDescent="0.25">
      <c r="A570" s="1">
        <v>567</v>
      </c>
      <c r="B570" s="5">
        <v>-95.226388031407097</v>
      </c>
      <c r="C570">
        <v>-95.375736700102451</v>
      </c>
      <c r="D570" s="5">
        <v>-95.368260540077102</v>
      </c>
      <c r="E570">
        <v>-95.401232526191805</v>
      </c>
      <c r="F570">
        <v>-95.336864777420317</v>
      </c>
      <c r="G570">
        <v>-95.417414897188706</v>
      </c>
      <c r="H570">
        <v>-95.493395924841963</v>
      </c>
      <c r="I570">
        <v>-95.385519667470803</v>
      </c>
      <c r="J570">
        <v>-95.351173361188117</v>
      </c>
      <c r="K570">
        <v>-95.393472474854065</v>
      </c>
      <c r="L570">
        <v>-95.393514386650551</v>
      </c>
      <c r="M570">
        <v>-95.392311490348163</v>
      </c>
      <c r="N570">
        <v>-95.390850233956073</v>
      </c>
      <c r="O570">
        <v>-95.393681347287767</v>
      </c>
      <c r="P570">
        <v>-95.393828730582911</v>
      </c>
      <c r="Q570">
        <v>-95.393514386650466</v>
      </c>
      <c r="R570">
        <v>-95.393514386650509</v>
      </c>
    </row>
    <row r="571" spans="1:18" x14ac:dyDescent="0.25">
      <c r="A571" s="1">
        <v>568</v>
      </c>
      <c r="B571" s="5">
        <v>-95.225707666937893</v>
      </c>
      <c r="C571">
        <v>-95.375471685470472</v>
      </c>
      <c r="D571" s="5">
        <v>-95.368123013261794</v>
      </c>
      <c r="E571">
        <v>-95.401189566436059</v>
      </c>
      <c r="F571">
        <v>-95.336746191735898</v>
      </c>
      <c r="G571">
        <v>-95.417289684207461</v>
      </c>
      <c r="H571">
        <v>-95.493658585161228</v>
      </c>
      <c r="I571">
        <v>-95.385400353453491</v>
      </c>
      <c r="J571">
        <v>-95.350686829610865</v>
      </c>
      <c r="K571">
        <v>-95.393475141172573</v>
      </c>
      <c r="L571">
        <v>-95.393514386650551</v>
      </c>
      <c r="M571">
        <v>-95.39230591980818</v>
      </c>
      <c r="N571">
        <v>-95.390810470955032</v>
      </c>
      <c r="O571">
        <v>-95.393679464075205</v>
      </c>
      <c r="P571">
        <v>-95.393833338737863</v>
      </c>
      <c r="Q571">
        <v>-95.393514386650466</v>
      </c>
      <c r="R571">
        <v>-95.393514386650509</v>
      </c>
    </row>
    <row r="572" spans="1:18" x14ac:dyDescent="0.25">
      <c r="A572" s="1">
        <v>569</v>
      </c>
      <c r="B572" s="5">
        <v>-95.225027360055805</v>
      </c>
      <c r="C572">
        <v>-95.375206680355291</v>
      </c>
      <c r="D572" s="5">
        <v>-95.367985480753106</v>
      </c>
      <c r="E572">
        <v>-95.401146606698802</v>
      </c>
      <c r="F572">
        <v>-95.336627606242402</v>
      </c>
      <c r="G572">
        <v>-95.41716447138316</v>
      </c>
      <c r="H572">
        <v>-95.493921075249304</v>
      </c>
      <c r="I572">
        <v>-95.385281039734664</v>
      </c>
      <c r="J572">
        <v>-95.350200298033627</v>
      </c>
      <c r="K572">
        <v>-95.393477794282774</v>
      </c>
      <c r="L572">
        <v>-95.393514386650551</v>
      </c>
      <c r="M572">
        <v>-95.392300349268893</v>
      </c>
      <c r="N572">
        <v>-95.390770707967874</v>
      </c>
      <c r="O572">
        <v>-95.393677580862715</v>
      </c>
      <c r="P572">
        <v>-95.393837944479984</v>
      </c>
      <c r="Q572">
        <v>-95.393514386650466</v>
      </c>
      <c r="R572">
        <v>-95.393514386650509</v>
      </c>
    </row>
    <row r="573" spans="1:18" x14ac:dyDescent="0.25">
      <c r="A573" s="1">
        <v>570</v>
      </c>
      <c r="B573" s="5">
        <v>-95.2243471107723</v>
      </c>
      <c r="C573">
        <v>-95.374941684756436</v>
      </c>
      <c r="D573" s="5">
        <v>-95.367847942543804</v>
      </c>
      <c r="E573">
        <v>-95.401103646980019</v>
      </c>
      <c r="F573">
        <v>-95.336509020939872</v>
      </c>
      <c r="G573">
        <v>-95.417039258715832</v>
      </c>
      <c r="H573">
        <v>-95.494183395271605</v>
      </c>
      <c r="I573">
        <v>-95.385161726314308</v>
      </c>
      <c r="J573">
        <v>-95.349713766456375</v>
      </c>
      <c r="K573">
        <v>-95.393480434215178</v>
      </c>
      <c r="L573">
        <v>-95.393514386650551</v>
      </c>
      <c r="M573">
        <v>-95.392294778730232</v>
      </c>
      <c r="N573">
        <v>-95.390730944994601</v>
      </c>
      <c r="O573">
        <v>-95.393675697650309</v>
      </c>
      <c r="P573">
        <v>-95.393842547811175</v>
      </c>
      <c r="Q573">
        <v>-95.393514386650466</v>
      </c>
      <c r="R573">
        <v>-95.393514386650509</v>
      </c>
    </row>
    <row r="574" spans="1:18" x14ac:dyDescent="0.25">
      <c r="A574" s="1">
        <v>571</v>
      </c>
      <c r="B574" s="5">
        <v>-95.223666919098903</v>
      </c>
      <c r="C574">
        <v>-95.374676698673355</v>
      </c>
      <c r="D574" s="5">
        <v>-95.367710398626599</v>
      </c>
      <c r="E574">
        <v>-95.40106068727971</v>
      </c>
      <c r="F574">
        <v>-95.336390435828278</v>
      </c>
      <c r="G574">
        <v>-95.416914046205477</v>
      </c>
      <c r="H574">
        <v>-95.494445545393418</v>
      </c>
      <c r="I574">
        <v>-95.385042413192451</v>
      </c>
      <c r="J574">
        <v>-95.349227234879137</v>
      </c>
      <c r="K574">
        <v>-95.393483060998889</v>
      </c>
      <c r="L574">
        <v>-95.393514386650551</v>
      </c>
      <c r="M574">
        <v>-95.392289208192224</v>
      </c>
      <c r="N574">
        <v>-95.390691182035198</v>
      </c>
      <c r="O574">
        <v>-95.39367381443796</v>
      </c>
      <c r="P574">
        <v>-95.393847148733315</v>
      </c>
      <c r="Q574">
        <v>-95.393514386650466</v>
      </c>
      <c r="R574">
        <v>-95.393514386650509</v>
      </c>
    </row>
    <row r="575" spans="1:18" x14ac:dyDescent="0.25">
      <c r="A575" s="1">
        <v>572</v>
      </c>
      <c r="B575" s="5">
        <v>-95.222986785046899</v>
      </c>
      <c r="C575">
        <v>-95.374411722105563</v>
      </c>
      <c r="D575" s="5">
        <v>-95.367572848994399</v>
      </c>
      <c r="E575">
        <v>-95.401017727597889</v>
      </c>
      <c r="F575">
        <v>-95.336271850907607</v>
      </c>
      <c r="G575">
        <v>-95.416788833852081</v>
      </c>
      <c r="H575">
        <v>-95.49470752577966</v>
      </c>
      <c r="I575">
        <v>-95.384923100369079</v>
      </c>
      <c r="J575">
        <v>-95.3487407033019</v>
      </c>
      <c r="K575">
        <v>-95.393485674664376</v>
      </c>
      <c r="L575">
        <v>-95.393514386650551</v>
      </c>
      <c r="M575">
        <v>-95.392283637654884</v>
      </c>
      <c r="N575">
        <v>-95.390651419089707</v>
      </c>
      <c r="O575">
        <v>-95.393671931225683</v>
      </c>
      <c r="P575">
        <v>-95.393851747248291</v>
      </c>
      <c r="Q575">
        <v>-95.393514386650466</v>
      </c>
      <c r="R575">
        <v>-95.393514386650509</v>
      </c>
    </row>
    <row r="576" spans="1:18" x14ac:dyDescent="0.25">
      <c r="A576" s="1">
        <v>573</v>
      </c>
      <c r="B576" s="5">
        <v>-95.222306708627499</v>
      </c>
      <c r="C576">
        <v>-95.374146755052536</v>
      </c>
      <c r="D576" s="5">
        <v>-95.367435293639701</v>
      </c>
      <c r="E576">
        <v>-95.400974767934528</v>
      </c>
      <c r="F576">
        <v>-95.336153266177888</v>
      </c>
      <c r="G576">
        <v>-95.416663621655658</v>
      </c>
      <c r="H576">
        <v>-95.494969336595176</v>
      </c>
      <c r="I576">
        <v>-95.384803787844191</v>
      </c>
      <c r="J576">
        <v>-95.348254171724662</v>
      </c>
      <c r="K576">
        <v>-95.393488275240131</v>
      </c>
      <c r="L576">
        <v>-95.393514386650551</v>
      </c>
      <c r="M576">
        <v>-95.39227806711817</v>
      </c>
      <c r="N576">
        <v>-95.390611656158072</v>
      </c>
      <c r="O576">
        <v>-95.393670048013519</v>
      </c>
      <c r="P576">
        <v>-95.39385634335801</v>
      </c>
      <c r="Q576">
        <v>-95.393514386650466</v>
      </c>
      <c r="R576">
        <v>-95.393514386650509</v>
      </c>
    </row>
    <row r="577" spans="1:18" x14ac:dyDescent="0.25">
      <c r="A577" s="1">
        <v>574</v>
      </c>
      <c r="B577" s="5">
        <v>-95.221626689851902</v>
      </c>
      <c r="C577">
        <v>-95.373881797513775</v>
      </c>
      <c r="D577" s="5">
        <v>-95.3672977325555</v>
      </c>
      <c r="E577">
        <v>-95.400931808289656</v>
      </c>
      <c r="F577">
        <v>-95.336034681639092</v>
      </c>
      <c r="G577">
        <v>-95.416538409616194</v>
      </c>
      <c r="H577">
        <v>-95.495230978004571</v>
      </c>
      <c r="I577">
        <v>-95.384684475617789</v>
      </c>
      <c r="J577">
        <v>-95.34776764014741</v>
      </c>
      <c r="K577">
        <v>-95.393490862757304</v>
      </c>
      <c r="L577">
        <v>-95.393514386650551</v>
      </c>
      <c r="M577">
        <v>-95.392272496582123</v>
      </c>
      <c r="N577">
        <v>-95.390571893240335</v>
      </c>
      <c r="O577">
        <v>-95.393668164801397</v>
      </c>
      <c r="P577">
        <v>-95.393860937064332</v>
      </c>
      <c r="Q577">
        <v>-95.393514386650466</v>
      </c>
      <c r="R577">
        <v>-95.393514386650509</v>
      </c>
    </row>
    <row r="578" spans="1:18" x14ac:dyDescent="0.25">
      <c r="A578" s="1">
        <v>575</v>
      </c>
      <c r="B578" s="5">
        <v>-95.220946728731306</v>
      </c>
      <c r="C578">
        <v>-95.373616849488755</v>
      </c>
      <c r="D578" s="5">
        <v>-95.367160165734305</v>
      </c>
      <c r="E578">
        <v>-95.400888848663257</v>
      </c>
      <c r="F578">
        <v>-95.335916097291246</v>
      </c>
      <c r="G578">
        <v>-95.416413197733689</v>
      </c>
      <c r="H578">
        <v>-95.495492450172165</v>
      </c>
      <c r="I578">
        <v>-95.384565163689857</v>
      </c>
      <c r="J578">
        <v>-95.347281108570172</v>
      </c>
      <c r="K578">
        <v>-95.393493437243677</v>
      </c>
      <c r="L578">
        <v>-95.393514386650551</v>
      </c>
      <c r="M578">
        <v>-95.392266926046716</v>
      </c>
      <c r="N578">
        <v>-95.390532130336467</v>
      </c>
      <c r="O578">
        <v>-95.393666281589347</v>
      </c>
      <c r="P578">
        <v>-95.393865528369176</v>
      </c>
      <c r="Q578">
        <v>-95.393514386650466</v>
      </c>
      <c r="R578">
        <v>-95.393514386650509</v>
      </c>
    </row>
    <row r="579" spans="1:18" x14ac:dyDescent="0.25">
      <c r="A579" s="1">
        <v>576</v>
      </c>
      <c r="B579" s="5">
        <v>-95.220266825276596</v>
      </c>
      <c r="C579">
        <v>-95.37335191097695</v>
      </c>
      <c r="D579" s="5">
        <v>-95.367022593168997</v>
      </c>
      <c r="E579">
        <v>-95.400845889055347</v>
      </c>
      <c r="F579">
        <v>-95.335797513134352</v>
      </c>
      <c r="G579">
        <v>-95.416287986008157</v>
      </c>
      <c r="H579">
        <v>-95.495753753262164</v>
      </c>
      <c r="I579">
        <v>-95.384445852060423</v>
      </c>
      <c r="J579">
        <v>-95.346794576992934</v>
      </c>
      <c r="K579">
        <v>-95.393495998730458</v>
      </c>
      <c r="L579">
        <v>-95.393514386650551</v>
      </c>
      <c r="M579">
        <v>-95.392261355511963</v>
      </c>
      <c r="N579">
        <v>-95.390492367446484</v>
      </c>
      <c r="O579">
        <v>-95.393664398377382</v>
      </c>
      <c r="P579">
        <v>-95.393870117274403</v>
      </c>
      <c r="Q579">
        <v>-95.393514386650466</v>
      </c>
      <c r="R579">
        <v>-95.393514386650509</v>
      </c>
    </row>
    <row r="580" spans="1:18" x14ac:dyDescent="0.25">
      <c r="A580" s="1">
        <v>577</v>
      </c>
      <c r="B580" s="5">
        <v>-95.2195869794988</v>
      </c>
      <c r="C580">
        <v>-95.373086981977877</v>
      </c>
      <c r="D580" s="5">
        <v>-95.366885014852102</v>
      </c>
      <c r="E580">
        <v>-95.400802929465925</v>
      </c>
      <c r="F580">
        <v>-95.335678929168381</v>
      </c>
      <c r="G580">
        <v>-95.416162774439599</v>
      </c>
      <c r="H580">
        <v>-95.496014887438477</v>
      </c>
      <c r="I580">
        <v>-95.384326540729475</v>
      </c>
      <c r="J580">
        <v>-95.346308045415682</v>
      </c>
      <c r="K580">
        <v>-95.393498547245429</v>
      </c>
      <c r="L580">
        <v>-95.393514386650551</v>
      </c>
      <c r="M580">
        <v>-95.392255784977877</v>
      </c>
      <c r="N580">
        <v>-95.390452604570385</v>
      </c>
      <c r="O580">
        <v>-95.393662515165502</v>
      </c>
      <c r="P580">
        <v>-95.39387470378189</v>
      </c>
      <c r="Q580">
        <v>-95.393514386650466</v>
      </c>
      <c r="R580">
        <v>-95.393514386650509</v>
      </c>
    </row>
    <row r="581" spans="1:18" x14ac:dyDescent="0.25">
      <c r="A581" s="1">
        <v>578</v>
      </c>
      <c r="B581" s="5">
        <v>-95.218907191408803</v>
      </c>
      <c r="C581">
        <v>-95.372822062491011</v>
      </c>
      <c r="D581" s="5">
        <v>-95.366747430776499</v>
      </c>
      <c r="E581">
        <v>-95.400759969894949</v>
      </c>
      <c r="F581">
        <v>-95.335560345393333</v>
      </c>
      <c r="G581">
        <v>-95.416037563027984</v>
      </c>
      <c r="H581">
        <v>-95.496275852864827</v>
      </c>
      <c r="I581">
        <v>-95.384207229696997</v>
      </c>
      <c r="J581">
        <v>-95.345821513838445</v>
      </c>
      <c r="K581">
        <v>-95.393501082817792</v>
      </c>
      <c r="L581">
        <v>-95.393514386650551</v>
      </c>
      <c r="M581">
        <v>-95.392250214444417</v>
      </c>
      <c r="N581">
        <v>-95.390412841708184</v>
      </c>
      <c r="O581">
        <v>-95.393660631953679</v>
      </c>
      <c r="P581">
        <v>-95.39387928789354</v>
      </c>
      <c r="Q581">
        <v>-95.393514386650466</v>
      </c>
      <c r="R581">
        <v>-95.393514386650509</v>
      </c>
    </row>
    <row r="582" spans="1:18" x14ac:dyDescent="0.25">
      <c r="A582" s="1">
        <v>579</v>
      </c>
      <c r="B582" s="5">
        <v>-95.218227461017506</v>
      </c>
      <c r="C582">
        <v>-95.372557152515853</v>
      </c>
      <c r="D582" s="5">
        <v>-95.3666098409347</v>
      </c>
      <c r="E582">
        <v>-95.40071701034249</v>
      </c>
      <c r="F582">
        <v>-95.335441761809236</v>
      </c>
      <c r="G582">
        <v>-95.415912351773343</v>
      </c>
      <c r="H582">
        <v>-95.496536649704765</v>
      </c>
      <c r="I582">
        <v>-95.384087918963004</v>
      </c>
      <c r="J582">
        <v>-95.345334982261193</v>
      </c>
      <c r="K582">
        <v>-95.393503605478031</v>
      </c>
      <c r="L582">
        <v>-95.393514386650551</v>
      </c>
      <c r="M582">
        <v>-95.39224464391161</v>
      </c>
      <c r="N582">
        <v>-95.390373078859852</v>
      </c>
      <c r="O582">
        <v>-95.393658748741942</v>
      </c>
      <c r="P582">
        <v>-95.393883869611201</v>
      </c>
      <c r="Q582">
        <v>-95.393514386650466</v>
      </c>
      <c r="R582">
        <v>-95.393514386650509</v>
      </c>
    </row>
    <row r="583" spans="1:18" x14ac:dyDescent="0.25">
      <c r="A583" s="1">
        <v>580</v>
      </c>
      <c r="B583" s="5">
        <v>-95.217547788335594</v>
      </c>
      <c r="C583">
        <v>-95.372292252051864</v>
      </c>
      <c r="D583" s="5">
        <v>-95.3664722453194</v>
      </c>
      <c r="E583">
        <v>-95.400674050808476</v>
      </c>
      <c r="F583">
        <v>-95.335323178416076</v>
      </c>
      <c r="G583">
        <v>-95.415787140675661</v>
      </c>
      <c r="H583">
        <v>-95.496797278121619</v>
      </c>
      <c r="I583">
        <v>-95.383968608527482</v>
      </c>
      <c r="J583">
        <v>-95.344848450683955</v>
      </c>
      <c r="K583">
        <v>-95.39350611525397</v>
      </c>
      <c r="L583">
        <v>-95.393514386650551</v>
      </c>
      <c r="M583">
        <v>-95.392239073379471</v>
      </c>
      <c r="N583">
        <v>-95.390333316025405</v>
      </c>
      <c r="O583">
        <v>-95.393656865530261</v>
      </c>
      <c r="P583">
        <v>-95.393888448936764</v>
      </c>
      <c r="Q583">
        <v>-95.393514386650466</v>
      </c>
      <c r="R583">
        <v>-95.393514386650509</v>
      </c>
    </row>
    <row r="584" spans="1:18" x14ac:dyDescent="0.25">
      <c r="A584" s="1">
        <v>581</v>
      </c>
      <c r="B584" s="5">
        <v>-95.216868173373896</v>
      </c>
      <c r="C584">
        <v>-95.372027361098532</v>
      </c>
      <c r="D584" s="5">
        <v>-95.366334643923196</v>
      </c>
      <c r="E584">
        <v>-95.400631091292951</v>
      </c>
      <c r="F584">
        <v>-95.335204595213852</v>
      </c>
      <c r="G584">
        <v>-95.415661929734952</v>
      </c>
      <c r="H584">
        <v>-95.497057738278428</v>
      </c>
      <c r="I584">
        <v>-95.383849298390444</v>
      </c>
      <c r="J584">
        <v>-95.344361919106717</v>
      </c>
      <c r="K584">
        <v>-95.393508612175481</v>
      </c>
      <c r="L584">
        <v>-95.393514386650551</v>
      </c>
      <c r="M584">
        <v>-95.392233502847972</v>
      </c>
      <c r="N584">
        <v>-95.390293553204842</v>
      </c>
      <c r="O584">
        <v>-95.393654982318679</v>
      </c>
      <c r="P584">
        <v>-95.393893025872075</v>
      </c>
      <c r="Q584">
        <v>-95.393514386650466</v>
      </c>
      <c r="R584">
        <v>-95.393514386650509</v>
      </c>
    </row>
    <row r="585" spans="1:18" x14ac:dyDescent="0.25">
      <c r="A585" s="1">
        <v>582</v>
      </c>
      <c r="B585" s="5">
        <v>-95.216188616142801</v>
      </c>
      <c r="C585">
        <v>-95.371762479655359</v>
      </c>
      <c r="D585" s="5">
        <v>-95.366197036738896</v>
      </c>
      <c r="E585">
        <v>-95.400588131795914</v>
      </c>
      <c r="F585">
        <v>-95.335086012202524</v>
      </c>
      <c r="G585">
        <v>-95.415536718951202</v>
      </c>
      <c r="H585">
        <v>-95.497318030338135</v>
      </c>
      <c r="I585">
        <v>-95.383729988551863</v>
      </c>
      <c r="J585">
        <v>-95.343875387529479</v>
      </c>
      <c r="K585">
        <v>-95.39351109627107</v>
      </c>
      <c r="L585">
        <v>-95.393514386650551</v>
      </c>
      <c r="M585">
        <v>-95.392227932317127</v>
      </c>
      <c r="N585">
        <v>-95.390253790398148</v>
      </c>
      <c r="O585">
        <v>-95.393653099107155</v>
      </c>
      <c r="P585">
        <v>-95.393897600419052</v>
      </c>
      <c r="Q585">
        <v>-95.393514386650466</v>
      </c>
      <c r="R585">
        <v>-95.393514386650509</v>
      </c>
    </row>
    <row r="586" spans="1:18" x14ac:dyDescent="0.25">
      <c r="A586" s="1">
        <v>583</v>
      </c>
      <c r="B586" s="5">
        <v>-95.215509116652996</v>
      </c>
      <c r="C586">
        <v>-95.371497607721849</v>
      </c>
      <c r="D586" s="5">
        <v>-95.366059423758998</v>
      </c>
      <c r="E586">
        <v>-95.400545172317351</v>
      </c>
      <c r="F586">
        <v>-95.334967429382175</v>
      </c>
      <c r="G586">
        <v>-95.415411508324425</v>
      </c>
      <c r="H586">
        <v>-95.497578154463369</v>
      </c>
      <c r="I586">
        <v>-95.383610679011781</v>
      </c>
      <c r="J586">
        <v>-95.343388855952227</v>
      </c>
      <c r="K586">
        <v>-95.393513567569258</v>
      </c>
      <c r="L586">
        <v>-95.393514386650551</v>
      </c>
      <c r="M586">
        <v>-95.392222361786921</v>
      </c>
      <c r="N586">
        <v>-95.390214027605353</v>
      </c>
      <c r="O586">
        <v>-95.393651215895716</v>
      </c>
      <c r="P586">
        <v>-95.39390217257953</v>
      </c>
      <c r="Q586">
        <v>-95.393514386650466</v>
      </c>
      <c r="R586">
        <v>-95.393514386650509</v>
      </c>
    </row>
    <row r="587" spans="1:18" x14ac:dyDescent="0.25">
      <c r="A587" s="1">
        <v>584</v>
      </c>
      <c r="B587" s="5">
        <v>-95.214829674915094</v>
      </c>
      <c r="C587">
        <v>-95.371232745297462</v>
      </c>
      <c r="D587" s="5">
        <v>-95.365921804976097</v>
      </c>
      <c r="E587">
        <v>-95.400502212857276</v>
      </c>
      <c r="F587">
        <v>-95.334848846752749</v>
      </c>
      <c r="G587">
        <v>-95.415286297854593</v>
      </c>
      <c r="H587">
        <v>-95.497838110816687</v>
      </c>
      <c r="I587">
        <v>-95.383491369770155</v>
      </c>
      <c r="J587">
        <v>-95.34290232437499</v>
      </c>
      <c r="K587">
        <v>-95.393516026099221</v>
      </c>
      <c r="L587">
        <v>-95.393514386650551</v>
      </c>
      <c r="M587">
        <v>-95.392216791257383</v>
      </c>
      <c r="N587">
        <v>-95.390174264826442</v>
      </c>
      <c r="O587">
        <v>-95.393649332684333</v>
      </c>
      <c r="P587">
        <v>-95.393906742355412</v>
      </c>
      <c r="Q587">
        <v>-95.393514386650466</v>
      </c>
      <c r="R587">
        <v>-95.393514386650509</v>
      </c>
    </row>
    <row r="588" spans="1:18" x14ac:dyDescent="0.25">
      <c r="A588" s="1">
        <v>585</v>
      </c>
      <c r="B588" s="5">
        <v>-95.214150290939301</v>
      </c>
      <c r="C588">
        <v>-95.370967892381699</v>
      </c>
      <c r="D588" s="5">
        <v>-95.365784180382704</v>
      </c>
      <c r="E588">
        <v>-95.400459253415647</v>
      </c>
      <c r="F588">
        <v>-95.33473026431426</v>
      </c>
      <c r="G588">
        <v>-95.415161087541719</v>
      </c>
      <c r="H588">
        <v>-95.49809789956025</v>
      </c>
      <c r="I588">
        <v>-95.383372060827014</v>
      </c>
      <c r="J588">
        <v>-95.342415792797738</v>
      </c>
      <c r="K588">
        <v>-95.393518471888839</v>
      </c>
      <c r="L588">
        <v>-95.393514386650551</v>
      </c>
      <c r="M588">
        <v>-95.392211220728484</v>
      </c>
      <c r="N588">
        <v>-95.390134502061414</v>
      </c>
      <c r="O588">
        <v>-95.393647449473036</v>
      </c>
      <c r="P588">
        <v>-95.393911309748503</v>
      </c>
      <c r="Q588">
        <v>-95.393514386650466</v>
      </c>
      <c r="R588">
        <v>-95.393514386650509</v>
      </c>
    </row>
    <row r="589" spans="1:18" x14ac:dyDescent="0.25">
      <c r="A589" s="1">
        <v>586</v>
      </c>
      <c r="B589" s="5">
        <v>-95.213470964736004</v>
      </c>
      <c r="C589">
        <v>-95.370703048974036</v>
      </c>
      <c r="D589" s="5">
        <v>-95.365646549971601</v>
      </c>
      <c r="E589">
        <v>-95.400416293992535</v>
      </c>
      <c r="F589">
        <v>-95.334611682066708</v>
      </c>
      <c r="G589">
        <v>-95.415035877385819</v>
      </c>
      <c r="H589">
        <v>-95.498357520856132</v>
      </c>
      <c r="I589">
        <v>-95.383252752182329</v>
      </c>
      <c r="J589">
        <v>-95.3419292612205</v>
      </c>
      <c r="K589">
        <v>-95.393520904967986</v>
      </c>
      <c r="L589">
        <v>-95.393514386650551</v>
      </c>
      <c r="M589">
        <v>-95.392205650200239</v>
      </c>
      <c r="N589">
        <v>-95.390094739310257</v>
      </c>
      <c r="O589">
        <v>-95.393645566261824</v>
      </c>
      <c r="P589">
        <v>-95.393915874760708</v>
      </c>
      <c r="Q589">
        <v>-95.393514386650466</v>
      </c>
      <c r="R589">
        <v>-95.393514386650509</v>
      </c>
    </row>
    <row r="590" spans="1:18" x14ac:dyDescent="0.25">
      <c r="A590" s="1">
        <v>587</v>
      </c>
      <c r="B590" s="5">
        <v>-95.212791696315605</v>
      </c>
      <c r="C590">
        <v>-95.370438215073975</v>
      </c>
      <c r="D590" s="5">
        <v>-95.365508913735198</v>
      </c>
      <c r="E590">
        <v>-95.400373334587869</v>
      </c>
      <c r="F590">
        <v>-95.334493100010064</v>
      </c>
      <c r="G590">
        <v>-95.414910667386891</v>
      </c>
      <c r="H590">
        <v>-95.498616974866195</v>
      </c>
      <c r="I590">
        <v>-95.38313344383613</v>
      </c>
      <c r="J590">
        <v>-95.341442729643262</v>
      </c>
      <c r="K590">
        <v>-95.393523325364512</v>
      </c>
      <c r="L590">
        <v>-95.393514386650551</v>
      </c>
      <c r="M590">
        <v>-95.392200079672648</v>
      </c>
      <c r="N590">
        <v>-95.390054976572983</v>
      </c>
      <c r="O590">
        <v>-95.393643683050684</v>
      </c>
      <c r="P590">
        <v>-95.393920437393888</v>
      </c>
      <c r="Q590">
        <v>-95.393514386650466</v>
      </c>
      <c r="R590">
        <v>-95.393514386650509</v>
      </c>
    </row>
    <row r="591" spans="1:18" x14ac:dyDescent="0.25">
      <c r="A591" s="1">
        <v>588</v>
      </c>
      <c r="B591" s="5">
        <v>-95.212112485688195</v>
      </c>
      <c r="C591">
        <v>-95.370173390681003</v>
      </c>
      <c r="D591" s="5">
        <v>-95.365371271666106</v>
      </c>
      <c r="E591">
        <v>-95.400330375201705</v>
      </c>
      <c r="F591">
        <v>-95.334374518144386</v>
      </c>
      <c r="G591">
        <v>-95.414785457544909</v>
      </c>
      <c r="H591">
        <v>-95.498876261752088</v>
      </c>
      <c r="I591">
        <v>-95.383014135788386</v>
      </c>
      <c r="J591">
        <v>-95.340956198066024</v>
      </c>
      <c r="K591">
        <v>-95.393525733106301</v>
      </c>
      <c r="L591">
        <v>-95.393514386650551</v>
      </c>
      <c r="M591">
        <v>-95.392194509145696</v>
      </c>
      <c r="N591">
        <v>-95.390015213849594</v>
      </c>
      <c r="O591">
        <v>-95.3936417998396</v>
      </c>
      <c r="P591">
        <v>-95.393924997649876</v>
      </c>
      <c r="Q591">
        <v>-95.393514386650466</v>
      </c>
      <c r="R591">
        <v>-95.393514386650509</v>
      </c>
    </row>
    <row r="592" spans="1:18" x14ac:dyDescent="0.25">
      <c r="A592" s="1">
        <v>589</v>
      </c>
      <c r="B592" s="5">
        <v>-95.211433332864104</v>
      </c>
      <c r="C592">
        <v>-95.369908575794611</v>
      </c>
      <c r="D592" s="5">
        <v>-95.365233623756794</v>
      </c>
      <c r="E592">
        <v>-95.400287415834001</v>
      </c>
      <c r="F592">
        <v>-95.334255936469617</v>
      </c>
      <c r="G592">
        <v>-95.414660247859899</v>
      </c>
      <c r="H592">
        <v>-95.499135381675202</v>
      </c>
      <c r="I592">
        <v>-95.382894828039127</v>
      </c>
      <c r="J592">
        <v>-95.340469666488772</v>
      </c>
      <c r="K592">
        <v>-95.39352812822257</v>
      </c>
      <c r="L592">
        <v>-95.393514386650551</v>
      </c>
      <c r="M592">
        <v>-95.392188938619398</v>
      </c>
      <c r="N592">
        <v>-95.389975451140103</v>
      </c>
      <c r="O592">
        <v>-95.393639916628587</v>
      </c>
      <c r="P592">
        <v>-95.393929555530576</v>
      </c>
      <c r="Q592">
        <v>-95.393514386650466</v>
      </c>
      <c r="R592">
        <v>-95.393514386650509</v>
      </c>
    </row>
    <row r="593" spans="1:18" x14ac:dyDescent="0.25">
      <c r="A593" s="1">
        <v>590</v>
      </c>
      <c r="B593" s="5">
        <v>-95.210754237853195</v>
      </c>
      <c r="C593">
        <v>-95.369643770414243</v>
      </c>
      <c r="D593" s="5">
        <v>-95.365095969999899</v>
      </c>
      <c r="E593">
        <v>-95.400244456484785</v>
      </c>
      <c r="F593">
        <v>-95.334137354985785</v>
      </c>
      <c r="G593">
        <v>-95.414535038331849</v>
      </c>
      <c r="H593">
        <v>-95.499394334796762</v>
      </c>
      <c r="I593">
        <v>-95.382775520588325</v>
      </c>
      <c r="J593">
        <v>-95.339983134911535</v>
      </c>
      <c r="K593">
        <v>-95.393530510741186</v>
      </c>
      <c r="L593">
        <v>-95.393514386650551</v>
      </c>
      <c r="M593">
        <v>-95.392183368093768</v>
      </c>
      <c r="N593">
        <v>-95.389935688444467</v>
      </c>
      <c r="O593">
        <v>-95.393638033417673</v>
      </c>
      <c r="P593">
        <v>-95.393934111037808</v>
      </c>
      <c r="Q593">
        <v>-95.393514386650466</v>
      </c>
      <c r="R593">
        <v>-95.393514386650509</v>
      </c>
    </row>
    <row r="594" spans="1:18" x14ac:dyDescent="0.25">
      <c r="A594" s="1">
        <v>591</v>
      </c>
      <c r="B594" s="5">
        <v>-95.210075200665599</v>
      </c>
      <c r="C594">
        <v>-95.369378974539458</v>
      </c>
      <c r="D594" s="5">
        <v>-95.364958310387806</v>
      </c>
      <c r="E594">
        <v>-95.400201497154043</v>
      </c>
      <c r="F594">
        <v>-95.334018773692861</v>
      </c>
      <c r="G594">
        <v>-95.414409828960743</v>
      </c>
      <c r="H594">
        <v>-95.499653121277788</v>
      </c>
      <c r="I594">
        <v>-95.382656213435979</v>
      </c>
      <c r="J594">
        <v>-95.339496603334283</v>
      </c>
      <c r="K594">
        <v>-95.393532880690728</v>
      </c>
      <c r="L594">
        <v>-95.393514386650551</v>
      </c>
      <c r="M594">
        <v>-95.392177797568763</v>
      </c>
      <c r="N594">
        <v>-95.38989592576273</v>
      </c>
      <c r="O594">
        <v>-95.393636150206817</v>
      </c>
      <c r="P594">
        <v>-95.393938664173419</v>
      </c>
      <c r="Q594">
        <v>-95.393514386650466</v>
      </c>
      <c r="R594">
        <v>-95.393514386650509</v>
      </c>
    </row>
    <row r="595" spans="1:18" x14ac:dyDescent="0.25">
      <c r="A595" s="1">
        <v>592</v>
      </c>
      <c r="B595" s="5">
        <v>-95.209396221311295</v>
      </c>
      <c r="C595">
        <v>-95.369114188169704</v>
      </c>
      <c r="D595" s="5">
        <v>-95.364820644913195</v>
      </c>
      <c r="E595">
        <v>-95.40015853784179</v>
      </c>
      <c r="F595">
        <v>-95.333900192590889</v>
      </c>
      <c r="G595">
        <v>-95.414284619746624</v>
      </c>
      <c r="H595">
        <v>-95.49991174127905</v>
      </c>
      <c r="I595">
        <v>-95.382536906582104</v>
      </c>
      <c r="J595">
        <v>-95.339010071757045</v>
      </c>
      <c r="K595">
        <v>-95.393535238098409</v>
      </c>
      <c r="L595">
        <v>-95.393514386650551</v>
      </c>
      <c r="M595">
        <v>-95.392172227044441</v>
      </c>
      <c r="N595">
        <v>-95.389856163094876</v>
      </c>
      <c r="O595">
        <v>-95.39363426699606</v>
      </c>
      <c r="P595">
        <v>-95.393943214939284</v>
      </c>
      <c r="Q595">
        <v>-95.393514386650466</v>
      </c>
      <c r="R595">
        <v>-95.393514386650509</v>
      </c>
    </row>
    <row r="596" spans="1:18" x14ac:dyDescent="0.25">
      <c r="A596" s="1">
        <v>593</v>
      </c>
      <c r="B596" s="5">
        <v>-95.208717299800199</v>
      </c>
      <c r="C596">
        <v>-95.368849411304495</v>
      </c>
      <c r="D596" s="5">
        <v>-95.364682973568307</v>
      </c>
      <c r="E596">
        <v>-95.400115578548011</v>
      </c>
      <c r="F596">
        <v>-95.333781611679854</v>
      </c>
      <c r="G596">
        <v>-95.41415941068945</v>
      </c>
      <c r="H596">
        <v>-95.500170194961214</v>
      </c>
      <c r="I596">
        <v>-95.382417600026699</v>
      </c>
      <c r="J596">
        <v>-95.338523540179793</v>
      </c>
      <c r="K596">
        <v>-95.393537582992778</v>
      </c>
      <c r="L596">
        <v>-95.393514386650551</v>
      </c>
      <c r="M596">
        <v>-95.392166656520743</v>
      </c>
      <c r="N596">
        <v>-95.389816400440893</v>
      </c>
      <c r="O596">
        <v>-95.393632383785345</v>
      </c>
      <c r="P596">
        <v>-95.393947763337238</v>
      </c>
      <c r="Q596">
        <v>-95.393514386650466</v>
      </c>
      <c r="R596">
        <v>-95.393514386650509</v>
      </c>
    </row>
    <row r="597" spans="1:18" x14ac:dyDescent="0.25">
      <c r="A597" s="1">
        <v>594</v>
      </c>
      <c r="B597" s="5">
        <v>-95.208038436141905</v>
      </c>
      <c r="C597">
        <v>-95.368584643943265</v>
      </c>
      <c r="D597" s="5">
        <v>-95.364545296345796</v>
      </c>
      <c r="E597">
        <v>-95.40007261927272</v>
      </c>
      <c r="F597">
        <v>-95.333663030959741</v>
      </c>
      <c r="G597">
        <v>-95.414034201789249</v>
      </c>
      <c r="H597">
        <v>-95.50042848248458</v>
      </c>
      <c r="I597">
        <v>-95.38229829376975</v>
      </c>
      <c r="J597">
        <v>-95.338037008602555</v>
      </c>
      <c r="K597">
        <v>-95.393539915402428</v>
      </c>
      <c r="L597">
        <v>-95.393514386650551</v>
      </c>
      <c r="M597">
        <v>-95.392161085997699</v>
      </c>
      <c r="N597">
        <v>-95.389776637800821</v>
      </c>
      <c r="O597">
        <v>-95.393630500574716</v>
      </c>
      <c r="P597">
        <v>-95.393952309369141</v>
      </c>
      <c r="Q597">
        <v>-95.393514386650466</v>
      </c>
      <c r="R597">
        <v>-95.393514386650509</v>
      </c>
    </row>
    <row r="598" spans="1:18" x14ac:dyDescent="0.25">
      <c r="A598" s="1">
        <v>595</v>
      </c>
      <c r="B598" s="5">
        <v>-95.207359630346502</v>
      </c>
      <c r="C598">
        <v>-95.368319886085558</v>
      </c>
      <c r="D598" s="5">
        <v>-95.3644076132381</v>
      </c>
      <c r="E598">
        <v>-95.400029660015889</v>
      </c>
      <c r="F598">
        <v>-95.333544450430566</v>
      </c>
      <c r="G598">
        <v>-95.413908993045979</v>
      </c>
      <c r="H598">
        <v>-95.500686604009417</v>
      </c>
      <c r="I598">
        <v>-95.382178987811272</v>
      </c>
      <c r="J598">
        <v>-95.337550477025317</v>
      </c>
      <c r="K598">
        <v>-95.393542235353905</v>
      </c>
      <c r="L598">
        <v>-95.393514386650551</v>
      </c>
      <c r="M598">
        <v>-95.392155515475309</v>
      </c>
      <c r="N598">
        <v>-95.389736875174606</v>
      </c>
      <c r="O598">
        <v>-95.393628617364158</v>
      </c>
      <c r="P598">
        <v>-95.393956853036812</v>
      </c>
      <c r="Q598">
        <v>-95.393514386650466</v>
      </c>
      <c r="R598">
        <v>-95.393514386650509</v>
      </c>
    </row>
    <row r="599" spans="1:18" x14ac:dyDescent="0.25">
      <c r="A599" s="1">
        <v>596</v>
      </c>
      <c r="B599" s="5">
        <v>-95.206680882423399</v>
      </c>
      <c r="C599">
        <v>-95.368055137730835</v>
      </c>
      <c r="D599" s="5">
        <v>-95.364269924237604</v>
      </c>
      <c r="E599">
        <v>-95.399986700777532</v>
      </c>
      <c r="F599">
        <v>-95.333425870092299</v>
      </c>
      <c r="G599">
        <v>-95.413783784459682</v>
      </c>
      <c r="H599">
        <v>-95.500944559695611</v>
      </c>
      <c r="I599">
        <v>-95.382059682151237</v>
      </c>
      <c r="J599">
        <v>-95.337063945448079</v>
      </c>
      <c r="K599">
        <v>-95.393544542876484</v>
      </c>
      <c r="L599">
        <v>-95.393514386650551</v>
      </c>
      <c r="M599">
        <v>-95.392149944953559</v>
      </c>
      <c r="N599">
        <v>-95.389697112562274</v>
      </c>
      <c r="O599">
        <v>-95.393626734153685</v>
      </c>
      <c r="P599">
        <v>-95.393961394342114</v>
      </c>
      <c r="Q599">
        <v>-95.393514386650466</v>
      </c>
      <c r="R599">
        <v>-95.393514386650509</v>
      </c>
    </row>
    <row r="600" spans="1:18" x14ac:dyDescent="0.25">
      <c r="A600" s="1">
        <v>597</v>
      </c>
      <c r="B600" s="5">
        <v>-95.206002192382499</v>
      </c>
      <c r="C600">
        <v>-95.367790398878611</v>
      </c>
      <c r="D600" s="5">
        <v>-95.364132229336704</v>
      </c>
      <c r="E600">
        <v>-95.399943741557664</v>
      </c>
      <c r="F600">
        <v>-95.333307289944969</v>
      </c>
      <c r="G600">
        <v>-95.413658576030329</v>
      </c>
      <c r="H600">
        <v>-95.501202349702993</v>
      </c>
      <c r="I600">
        <v>-95.381940376789657</v>
      </c>
      <c r="J600">
        <v>-95.336577413870828</v>
      </c>
      <c r="K600">
        <v>-95.393546837996695</v>
      </c>
      <c r="L600">
        <v>-95.393514386650551</v>
      </c>
      <c r="M600">
        <v>-95.39214437443249</v>
      </c>
      <c r="N600">
        <v>-95.389657349963841</v>
      </c>
      <c r="O600">
        <v>-95.393624850943283</v>
      </c>
      <c r="P600">
        <v>-95.393965933286907</v>
      </c>
      <c r="Q600">
        <v>-95.393514386650466</v>
      </c>
      <c r="R600">
        <v>-95.393514386650509</v>
      </c>
    </row>
    <row r="601" spans="1:18" x14ac:dyDescent="0.25">
      <c r="A601" s="1">
        <v>598</v>
      </c>
      <c r="B601" s="5">
        <v>-95.205323560233097</v>
      </c>
      <c r="C601">
        <v>-95.367525669528305</v>
      </c>
      <c r="D601" s="5">
        <v>-95.363994528527897</v>
      </c>
      <c r="E601">
        <v>-95.399900782356283</v>
      </c>
      <c r="F601">
        <v>-95.333188709988576</v>
      </c>
      <c r="G601">
        <v>-95.413533367757978</v>
      </c>
      <c r="H601">
        <v>-95.501459974191135</v>
      </c>
      <c r="I601">
        <v>-95.381821071726563</v>
      </c>
      <c r="J601">
        <v>-95.33609088229359</v>
      </c>
      <c r="K601">
        <v>-95.393549120742506</v>
      </c>
      <c r="L601">
        <v>-95.393514386650551</v>
      </c>
      <c r="M601">
        <v>-95.392138803912047</v>
      </c>
      <c r="N601">
        <v>-95.389617587379277</v>
      </c>
      <c r="O601">
        <v>-95.393622967732952</v>
      </c>
      <c r="P601">
        <v>-95.393970469873011</v>
      </c>
      <c r="Q601">
        <v>-95.393514386650466</v>
      </c>
      <c r="R601">
        <v>-95.393514386650509</v>
      </c>
    </row>
    <row r="602" spans="1:18" x14ac:dyDescent="0.25">
      <c r="A602" s="1">
        <v>599</v>
      </c>
      <c r="B602" s="5">
        <v>-95.204644985984899</v>
      </c>
      <c r="C602">
        <v>-95.367260949679505</v>
      </c>
      <c r="D602" s="5">
        <v>-95.363856821803594</v>
      </c>
      <c r="E602">
        <v>-95.399857823173363</v>
      </c>
      <c r="F602">
        <v>-95.333070130223092</v>
      </c>
      <c r="G602">
        <v>-95.413408159642543</v>
      </c>
      <c r="H602">
        <v>-95.501717433319371</v>
      </c>
      <c r="I602">
        <v>-95.38170176696191</v>
      </c>
      <c r="J602">
        <v>-95.335604350716352</v>
      </c>
      <c r="K602">
        <v>-95.393551391142495</v>
      </c>
      <c r="L602">
        <v>-95.393514386650551</v>
      </c>
      <c r="M602">
        <v>-95.392133233392258</v>
      </c>
      <c r="N602">
        <v>-95.389577824808597</v>
      </c>
      <c r="O602">
        <v>-95.393621084522692</v>
      </c>
      <c r="P602">
        <v>-95.393975004102259</v>
      </c>
      <c r="Q602">
        <v>-95.393514386650466</v>
      </c>
      <c r="R602">
        <v>-95.393514386650509</v>
      </c>
    </row>
    <row r="603" spans="1:18" x14ac:dyDescent="0.25">
      <c r="A603" s="1">
        <v>600</v>
      </c>
      <c r="B603" s="5">
        <v>-95.203966469647199</v>
      </c>
      <c r="C603">
        <v>-95.366996239331641</v>
      </c>
      <c r="D603" s="5">
        <v>-95.363719109156094</v>
      </c>
      <c r="E603">
        <v>-95.399814864008945</v>
      </c>
      <c r="F603">
        <v>-95.332951550648531</v>
      </c>
      <c r="G603">
        <v>-95.413282951684096</v>
      </c>
      <c r="H603">
        <v>-95.501974727246846</v>
      </c>
      <c r="I603">
        <v>-95.3815824624957</v>
      </c>
      <c r="J603">
        <v>-95.3351178191391</v>
      </c>
      <c r="K603">
        <v>-95.393553649222554</v>
      </c>
      <c r="L603">
        <v>-95.393514386650551</v>
      </c>
      <c r="M603">
        <v>-95.392127662873122</v>
      </c>
      <c r="N603">
        <v>-95.389538062251802</v>
      </c>
      <c r="O603">
        <v>-95.393619201312518</v>
      </c>
      <c r="P603">
        <v>-95.393979535976499</v>
      </c>
      <c r="Q603">
        <v>-95.393514386650466</v>
      </c>
      <c r="R603">
        <v>-95.393514386650509</v>
      </c>
    </row>
    <row r="604" spans="1:18" x14ac:dyDescent="0.25">
      <c r="A604" s="1">
        <v>601</v>
      </c>
      <c r="B604" s="5">
        <v>-95.203288011229503</v>
      </c>
      <c r="C604">
        <v>-95.366731538484188</v>
      </c>
      <c r="D604" s="5">
        <v>-95.363581390577906</v>
      </c>
      <c r="E604">
        <v>-95.399771904862973</v>
      </c>
      <c r="F604">
        <v>-95.332832971264907</v>
      </c>
      <c r="G604">
        <v>-95.413157743882564</v>
      </c>
      <c r="H604">
        <v>-95.502231856132553</v>
      </c>
      <c r="I604">
        <v>-95.381463158327961</v>
      </c>
      <c r="J604">
        <v>-95.334631287561862</v>
      </c>
      <c r="K604">
        <v>-95.39355589501065</v>
      </c>
      <c r="L604">
        <v>-95.393514386650551</v>
      </c>
      <c r="M604">
        <v>-95.392122092354626</v>
      </c>
      <c r="N604">
        <v>-95.38949829970889</v>
      </c>
      <c r="O604">
        <v>-95.393617318102415</v>
      </c>
      <c r="P604">
        <v>-95.393984065497563</v>
      </c>
      <c r="Q604">
        <v>-95.393514386650466</v>
      </c>
      <c r="R604">
        <v>-95.393514386650509</v>
      </c>
    </row>
    <row r="605" spans="1:18" x14ac:dyDescent="0.25">
      <c r="A605" s="1">
        <v>602</v>
      </c>
      <c r="B605" s="5">
        <v>-95.202609610741007</v>
      </c>
      <c r="C605">
        <v>-95.366466847136664</v>
      </c>
      <c r="D605" s="5">
        <v>-95.363443666061301</v>
      </c>
      <c r="E605">
        <v>-95.39972894573549</v>
      </c>
      <c r="F605">
        <v>-95.332714392072205</v>
      </c>
      <c r="G605">
        <v>-95.413032536238035</v>
      </c>
      <c r="H605">
        <v>-95.502488820135227</v>
      </c>
      <c r="I605">
        <v>-95.381343854458663</v>
      </c>
      <c r="J605">
        <v>-95.334144755984624</v>
      </c>
      <c r="K605">
        <v>-95.393558128534707</v>
      </c>
      <c r="L605">
        <v>-95.393514386650551</v>
      </c>
      <c r="M605">
        <v>-95.392116521836797</v>
      </c>
      <c r="N605">
        <v>-95.389458537179863</v>
      </c>
      <c r="O605">
        <v>-95.393615434892382</v>
      </c>
      <c r="P605">
        <v>-95.39398859266727</v>
      </c>
      <c r="Q605">
        <v>-95.393514386650466</v>
      </c>
      <c r="R605">
        <v>-95.393514386650509</v>
      </c>
    </row>
    <row r="606" spans="1:18" x14ac:dyDescent="0.25">
      <c r="A606" s="1">
        <v>603</v>
      </c>
      <c r="B606" s="5">
        <v>-95.201931268191103</v>
      </c>
      <c r="C606">
        <v>-95.366202165288556</v>
      </c>
      <c r="D606" s="5">
        <v>-95.363305935598504</v>
      </c>
      <c r="E606">
        <v>-95.399685986626494</v>
      </c>
      <c r="F606">
        <v>-95.332595813070441</v>
      </c>
      <c r="G606">
        <v>-95.412907328750435</v>
      </c>
      <c r="H606">
        <v>-95.502745619413403</v>
      </c>
      <c r="I606">
        <v>-95.381224550887836</v>
      </c>
      <c r="J606">
        <v>-95.333658224407387</v>
      </c>
      <c r="K606">
        <v>-95.393560349821996</v>
      </c>
      <c r="L606">
        <v>-95.393514386650551</v>
      </c>
      <c r="M606">
        <v>-95.392110951319609</v>
      </c>
      <c r="N606">
        <v>-95.389418774664705</v>
      </c>
      <c r="O606">
        <v>-95.393613551682407</v>
      </c>
      <c r="P606">
        <v>-95.393993117487469</v>
      </c>
      <c r="Q606">
        <v>-95.393514386650466</v>
      </c>
      <c r="R606">
        <v>-95.393514386650509</v>
      </c>
    </row>
    <row r="607" spans="1:18" x14ac:dyDescent="0.25">
      <c r="A607" s="1">
        <v>604</v>
      </c>
      <c r="B607" s="5">
        <v>-95.201252983588802</v>
      </c>
      <c r="C607">
        <v>-95.365937492939338</v>
      </c>
      <c r="D607" s="5">
        <v>-95.363168199182098</v>
      </c>
      <c r="E607">
        <v>-95.399643027535987</v>
      </c>
      <c r="F607">
        <v>-95.332477234259585</v>
      </c>
      <c r="G607">
        <v>-95.412782121419809</v>
      </c>
      <c r="H607">
        <v>-95.503002254125406</v>
      </c>
      <c r="I607">
        <v>-95.381105247615452</v>
      </c>
      <c r="J607">
        <v>-95.333171692830135</v>
      </c>
      <c r="K607">
        <v>-95.393562558898438</v>
      </c>
      <c r="L607">
        <v>-95.393514386650551</v>
      </c>
      <c r="M607">
        <v>-95.392105380803073</v>
      </c>
      <c r="N607">
        <v>-95.389379012163431</v>
      </c>
      <c r="O607">
        <v>-95.393611668472531</v>
      </c>
      <c r="P607">
        <v>-95.393997639959977</v>
      </c>
      <c r="Q607">
        <v>-95.393514386650466</v>
      </c>
      <c r="R607">
        <v>-95.393514386650509</v>
      </c>
    </row>
    <row r="608" spans="1:18" x14ac:dyDescent="0.25">
      <c r="A608" s="1">
        <v>605</v>
      </c>
      <c r="B608" s="5">
        <v>-95.200574756943396</v>
      </c>
      <c r="C608">
        <v>-95.365672830088528</v>
      </c>
      <c r="D608" s="5">
        <v>-95.363030456804296</v>
      </c>
      <c r="E608">
        <v>-95.39960006846394</v>
      </c>
      <c r="F608">
        <v>-95.332358655639666</v>
      </c>
      <c r="G608">
        <v>-95.412656914246128</v>
      </c>
      <c r="H608">
        <v>-95.503258724429429</v>
      </c>
      <c r="I608">
        <v>-95.380985944641509</v>
      </c>
      <c r="J608">
        <v>-95.332685161252897</v>
      </c>
      <c r="K608">
        <v>-95.393564755792681</v>
      </c>
      <c r="L608">
        <v>-95.393514386650551</v>
      </c>
      <c r="M608">
        <v>-95.392099810287192</v>
      </c>
      <c r="N608">
        <v>-95.389339249676041</v>
      </c>
      <c r="O608">
        <v>-95.393609785262726</v>
      </c>
      <c r="P608">
        <v>-95.394002160086615</v>
      </c>
      <c r="Q608">
        <v>-95.393514386650466</v>
      </c>
      <c r="R608">
        <v>-95.393514386650509</v>
      </c>
    </row>
    <row r="609" spans="1:18" x14ac:dyDescent="0.25">
      <c r="A609" s="1">
        <v>606</v>
      </c>
      <c r="B609" s="5">
        <v>-95.199896588263897</v>
      </c>
      <c r="C609">
        <v>-95.365408176735571</v>
      </c>
      <c r="D609" s="5">
        <v>-95.362892708457395</v>
      </c>
      <c r="E609">
        <v>-95.399557109410367</v>
      </c>
      <c r="F609">
        <v>-95.332240077210656</v>
      </c>
      <c r="G609">
        <v>-95.412531707229405</v>
      </c>
      <c r="H609">
        <v>-95.503515030483356</v>
      </c>
      <c r="I609">
        <v>-95.380866641966009</v>
      </c>
      <c r="J609">
        <v>-95.332198629675645</v>
      </c>
      <c r="K609">
        <v>-95.393566940531329</v>
      </c>
      <c r="L609">
        <v>-95.393514386650551</v>
      </c>
      <c r="M609">
        <v>-95.39209423977195</v>
      </c>
      <c r="N609">
        <v>-95.389299487202535</v>
      </c>
      <c r="O609">
        <v>-95.393607902052977</v>
      </c>
      <c r="P609">
        <v>-95.394006677869228</v>
      </c>
      <c r="Q609">
        <v>-95.393514386650466</v>
      </c>
      <c r="R609">
        <v>-95.393514386650509</v>
      </c>
    </row>
    <row r="610" spans="1:18" x14ac:dyDescent="0.25">
      <c r="A610" s="1">
        <v>607</v>
      </c>
      <c r="B610" s="5">
        <v>-95.199218477559199</v>
      </c>
      <c r="C610">
        <v>-95.365143532879983</v>
      </c>
      <c r="D610" s="5">
        <v>-95.362754954133706</v>
      </c>
      <c r="E610">
        <v>-95.399514150375282</v>
      </c>
      <c r="F610">
        <v>-95.332121498972583</v>
      </c>
      <c r="G610">
        <v>-95.412406500369642</v>
      </c>
      <c r="H610">
        <v>-95.503771172444957</v>
      </c>
      <c r="I610">
        <v>-95.380747339588979</v>
      </c>
      <c r="J610">
        <v>-95.331712098098407</v>
      </c>
      <c r="K610">
        <v>-95.393569113141012</v>
      </c>
      <c r="L610">
        <v>-95.393514386650551</v>
      </c>
      <c r="M610">
        <v>-95.392088669257376</v>
      </c>
      <c r="N610">
        <v>-95.389259724742928</v>
      </c>
      <c r="O610">
        <v>-95.393606018843329</v>
      </c>
      <c r="P610">
        <v>-95.394011193309623</v>
      </c>
      <c r="Q610">
        <v>-95.393514386650466</v>
      </c>
      <c r="R610">
        <v>-95.393514386650509</v>
      </c>
    </row>
    <row r="611" spans="1:18" x14ac:dyDescent="0.25">
      <c r="A611" s="1">
        <v>608</v>
      </c>
      <c r="B611" s="5">
        <v>-95.198540424838399</v>
      </c>
      <c r="C611">
        <v>-95.364878898521269</v>
      </c>
      <c r="D611" s="5">
        <v>-95.3626171938255</v>
      </c>
      <c r="E611">
        <v>-95.399471191358671</v>
      </c>
      <c r="F611">
        <v>-95.332002920925447</v>
      </c>
      <c r="G611">
        <v>-95.412281293666837</v>
      </c>
      <c r="H611">
        <v>-95.504027150471728</v>
      </c>
      <c r="I611">
        <v>-95.380628037510391</v>
      </c>
      <c r="J611">
        <v>-95.331225566521155</v>
      </c>
      <c r="K611">
        <v>-95.393571273648334</v>
      </c>
      <c r="L611">
        <v>-95.393514386650551</v>
      </c>
      <c r="M611">
        <v>-95.392083098743441</v>
      </c>
      <c r="N611">
        <v>-95.389219962297176</v>
      </c>
      <c r="O611">
        <v>-95.393604135633737</v>
      </c>
      <c r="P611">
        <v>-95.394015706409647</v>
      </c>
      <c r="Q611">
        <v>-95.393514386650466</v>
      </c>
      <c r="R611">
        <v>-95.393514386650509</v>
      </c>
    </row>
    <row r="612" spans="1:18" x14ac:dyDescent="0.25">
      <c r="A612" s="1">
        <v>609</v>
      </c>
      <c r="B612" s="5">
        <v>-95.197862430110305</v>
      </c>
      <c r="C612">
        <v>-95.364614273658873</v>
      </c>
      <c r="D612" s="5">
        <v>-95.362479427524903</v>
      </c>
      <c r="E612">
        <v>-95.399428232360549</v>
      </c>
      <c r="F612">
        <v>-95.331884343069191</v>
      </c>
      <c r="G612">
        <v>-95.412156087120977</v>
      </c>
      <c r="H612">
        <v>-95.504282964721028</v>
      </c>
      <c r="I612">
        <v>-95.380508735730231</v>
      </c>
      <c r="J612">
        <v>-95.330739034943917</v>
      </c>
      <c r="K612">
        <v>-95.393573422081275</v>
      </c>
      <c r="L612">
        <v>-95.393514386650551</v>
      </c>
      <c r="M612">
        <v>-95.392077528230161</v>
      </c>
      <c r="N612">
        <v>-95.389180199865322</v>
      </c>
      <c r="O612">
        <v>-95.39360225242423</v>
      </c>
      <c r="P612">
        <v>-95.394020217171061</v>
      </c>
      <c r="Q612">
        <v>-95.393514386650466</v>
      </c>
      <c r="R612">
        <v>-95.393514386650509</v>
      </c>
    </row>
    <row r="613" spans="1:18" x14ac:dyDescent="0.25">
      <c r="A613" s="1">
        <v>610</v>
      </c>
      <c r="B613" s="5">
        <v>-95.197184493383801</v>
      </c>
      <c r="C613">
        <v>-95.364349658292326</v>
      </c>
      <c r="D613" s="5">
        <v>-95.362341655224398</v>
      </c>
      <c r="E613">
        <v>-95.399385273380901</v>
      </c>
      <c r="F613">
        <v>-95.331765765403873</v>
      </c>
      <c r="G613">
        <v>-95.41203088073209</v>
      </c>
      <c r="H613">
        <v>-95.504538615349972</v>
      </c>
      <c r="I613">
        <v>-95.380389434248514</v>
      </c>
      <c r="J613">
        <v>-95.33025250336668</v>
      </c>
      <c r="K613">
        <v>-95.39357555846513</v>
      </c>
      <c r="L613">
        <v>-95.393514386650551</v>
      </c>
      <c r="M613">
        <v>-95.392071957717533</v>
      </c>
      <c r="N613">
        <v>-95.389140437447352</v>
      </c>
      <c r="O613">
        <v>-95.393600369214781</v>
      </c>
      <c r="P613">
        <v>-95.394024725595756</v>
      </c>
      <c r="Q613">
        <v>-95.393514386650466</v>
      </c>
      <c r="R613">
        <v>-95.393514386650509</v>
      </c>
    </row>
    <row r="614" spans="1:18" x14ac:dyDescent="0.25">
      <c r="A614" s="1">
        <v>611</v>
      </c>
      <c r="B614" s="5">
        <v>-95.196506614667499</v>
      </c>
      <c r="C614">
        <v>-95.364085052421089</v>
      </c>
      <c r="D614" s="5">
        <v>-95.362203876916197</v>
      </c>
      <c r="E614">
        <v>-95.399342314419727</v>
      </c>
      <c r="F614">
        <v>-95.331647187929491</v>
      </c>
      <c r="G614">
        <v>-95.411905674500133</v>
      </c>
      <c r="H614">
        <v>-95.504794102515518</v>
      </c>
      <c r="I614">
        <v>-95.380270133065252</v>
      </c>
      <c r="J614">
        <v>-95.329765971789442</v>
      </c>
      <c r="K614">
        <v>-95.393577682827868</v>
      </c>
      <c r="L614">
        <v>-95.393514386650551</v>
      </c>
      <c r="M614">
        <v>-95.392066387205546</v>
      </c>
      <c r="N614">
        <v>-95.389100675043267</v>
      </c>
      <c r="O614">
        <v>-95.39359848600543</v>
      </c>
      <c r="P614">
        <v>-95.394029231685479</v>
      </c>
      <c r="Q614">
        <v>-95.393514386650466</v>
      </c>
      <c r="R614">
        <v>-95.393514386650509</v>
      </c>
    </row>
    <row r="615" spans="1:18" x14ac:dyDescent="0.25">
      <c r="A615" s="1">
        <v>612</v>
      </c>
      <c r="B615" s="5">
        <v>-95.195828793970307</v>
      </c>
      <c r="C615">
        <v>-95.36382045604465</v>
      </c>
      <c r="D615" s="5">
        <v>-95.3620660925923</v>
      </c>
      <c r="E615">
        <v>-95.399299355477012</v>
      </c>
      <c r="F615">
        <v>-95.331528610646018</v>
      </c>
      <c r="G615">
        <v>-95.41178046842515</v>
      </c>
      <c r="H615">
        <v>-95.505049426374342</v>
      </c>
      <c r="I615">
        <v>-95.380150832180448</v>
      </c>
      <c r="J615">
        <v>-95.32927944021219</v>
      </c>
      <c r="K615">
        <v>-95.393579795195478</v>
      </c>
      <c r="L615">
        <v>-95.393514386650551</v>
      </c>
      <c r="M615">
        <v>-95.392060816694226</v>
      </c>
      <c r="N615">
        <v>-95.389060912653051</v>
      </c>
      <c r="O615">
        <v>-95.393596602796123</v>
      </c>
      <c r="P615">
        <v>-95.394033735442093</v>
      </c>
      <c r="Q615">
        <v>-95.393514386650466</v>
      </c>
      <c r="R615">
        <v>-95.393514386650509</v>
      </c>
    </row>
    <row r="616" spans="1:18" x14ac:dyDescent="0.25">
      <c r="A616" s="1">
        <v>613</v>
      </c>
      <c r="B616" s="5">
        <v>-95.195151031300696</v>
      </c>
      <c r="C616">
        <v>-95.363555869162525</v>
      </c>
      <c r="D616" s="5">
        <v>-95.361928302245104</v>
      </c>
      <c r="E616">
        <v>-95.399256396552801</v>
      </c>
      <c r="F616">
        <v>-95.331410033553468</v>
      </c>
      <c r="G616">
        <v>-95.411655262507097</v>
      </c>
      <c r="H616">
        <v>-95.505304587083018</v>
      </c>
      <c r="I616">
        <v>-95.380031531594057</v>
      </c>
      <c r="J616">
        <v>-95.328792908634952</v>
      </c>
      <c r="K616">
        <v>-95.393581895594593</v>
      </c>
      <c r="L616">
        <v>-95.393514386650551</v>
      </c>
      <c r="M616">
        <v>-95.392055246183531</v>
      </c>
      <c r="N616">
        <v>-95.389021150276733</v>
      </c>
      <c r="O616">
        <v>-95.393594719586929</v>
      </c>
      <c r="P616">
        <v>-95.394038236867388</v>
      </c>
      <c r="Q616">
        <v>-95.393514386650466</v>
      </c>
      <c r="R616">
        <v>-95.393514386650509</v>
      </c>
    </row>
    <row r="617" spans="1:18" x14ac:dyDescent="0.25">
      <c r="A617" s="1">
        <v>614</v>
      </c>
      <c r="B617" s="5">
        <v>-95.194473326667406</v>
      </c>
      <c r="C617">
        <v>-95.363291291774175</v>
      </c>
      <c r="D617" s="5">
        <v>-95.361790505866793</v>
      </c>
      <c r="E617">
        <v>-95.399213437647077</v>
      </c>
      <c r="F617">
        <v>-95.33129145665184</v>
      </c>
      <c r="G617">
        <v>-95.411530056746031</v>
      </c>
      <c r="H617">
        <v>-95.505559584797851</v>
      </c>
      <c r="I617">
        <v>-95.379912231306108</v>
      </c>
      <c r="J617">
        <v>-95.3283063770577</v>
      </c>
      <c r="K617">
        <v>-95.393583984051872</v>
      </c>
      <c r="L617">
        <v>-95.393514386650551</v>
      </c>
      <c r="M617">
        <v>-95.392049675673505</v>
      </c>
      <c r="N617">
        <v>-95.388981387914285</v>
      </c>
      <c r="O617">
        <v>-95.393592836377778</v>
      </c>
      <c r="P617">
        <v>-95.394042735963183</v>
      </c>
      <c r="Q617">
        <v>-95.393514386650466</v>
      </c>
      <c r="R617">
        <v>-95.393514386650509</v>
      </c>
    </row>
    <row r="618" spans="1:18" x14ac:dyDescent="0.25">
      <c r="A618" s="1">
        <v>615</v>
      </c>
      <c r="B618" s="5">
        <v>-95.193795680078793</v>
      </c>
      <c r="C618">
        <v>-95.363026723879116</v>
      </c>
      <c r="D618" s="5">
        <v>-95.361652703449494</v>
      </c>
      <c r="E618">
        <v>-95.399170478759814</v>
      </c>
      <c r="F618">
        <v>-95.331172879941136</v>
      </c>
      <c r="G618">
        <v>-95.41140485114191</v>
      </c>
      <c r="H618">
        <v>-95.505814419675019</v>
      </c>
      <c r="I618">
        <v>-95.379792931316615</v>
      </c>
      <c r="J618">
        <v>-95.327819845480462</v>
      </c>
      <c r="K618">
        <v>-95.393586060593293</v>
      </c>
      <c r="L618">
        <v>-95.393514386650551</v>
      </c>
      <c r="M618">
        <v>-95.392044105164132</v>
      </c>
      <c r="N618">
        <v>-95.388941625565721</v>
      </c>
      <c r="O618">
        <v>-95.393590953168712</v>
      </c>
      <c r="P618">
        <v>-95.394047232731253</v>
      </c>
      <c r="Q618">
        <v>-95.393514386650466</v>
      </c>
      <c r="R618">
        <v>-95.393514386650509</v>
      </c>
    </row>
    <row r="619" spans="1:18" x14ac:dyDescent="0.25">
      <c r="A619" s="1">
        <v>616</v>
      </c>
      <c r="B619" s="5">
        <v>-95.193118091543397</v>
      </c>
      <c r="C619">
        <v>-95.362762165476838</v>
      </c>
      <c r="D619" s="5">
        <v>-95.361514894985405</v>
      </c>
      <c r="E619">
        <v>-95.399127519891024</v>
      </c>
      <c r="F619">
        <v>-95.331054303421354</v>
      </c>
      <c r="G619">
        <v>-95.411279645694719</v>
      </c>
      <c r="H619">
        <v>-95.506069091870359</v>
      </c>
      <c r="I619">
        <v>-95.37967363162555</v>
      </c>
      <c r="J619">
        <v>-95.32733331390321</v>
      </c>
      <c r="K619">
        <v>-95.393588125245543</v>
      </c>
      <c r="L619">
        <v>-95.393514386650551</v>
      </c>
      <c r="M619">
        <v>-95.392038534655399</v>
      </c>
      <c r="N619">
        <v>-95.388901863231055</v>
      </c>
      <c r="O619">
        <v>-95.393589069959717</v>
      </c>
      <c r="P619">
        <v>-95.394051727173462</v>
      </c>
      <c r="Q619">
        <v>-95.393514386650466</v>
      </c>
      <c r="R619">
        <v>-95.393514386650509</v>
      </c>
    </row>
    <row r="620" spans="1:18" x14ac:dyDescent="0.25">
      <c r="A620" s="1">
        <v>617</v>
      </c>
      <c r="B620" s="5">
        <v>-95.192440561069702</v>
      </c>
      <c r="C620">
        <v>-95.36249761656677</v>
      </c>
      <c r="D620" s="5">
        <v>-95.361377080466696</v>
      </c>
      <c r="E620">
        <v>-95.399084561040709</v>
      </c>
      <c r="F620">
        <v>-95.330935727092452</v>
      </c>
      <c r="G620">
        <v>-95.411154440404502</v>
      </c>
      <c r="H620">
        <v>-95.506323601539663</v>
      </c>
      <c r="I620">
        <v>-95.379554332232914</v>
      </c>
      <c r="J620">
        <v>-95.326846782325987</v>
      </c>
      <c r="K620">
        <v>-95.393590178034557</v>
      </c>
      <c r="L620">
        <v>-95.393514386650551</v>
      </c>
      <c r="M620">
        <v>-95.392032964147333</v>
      </c>
      <c r="N620">
        <v>-95.388862100910259</v>
      </c>
      <c r="O620">
        <v>-95.393587186750807</v>
      </c>
      <c r="P620">
        <v>-95.394056219291585</v>
      </c>
      <c r="Q620">
        <v>-95.393514386650466</v>
      </c>
      <c r="R620">
        <v>-95.393514386650509</v>
      </c>
    </row>
    <row r="621" spans="1:18" x14ac:dyDescent="0.25">
      <c r="A621" s="1">
        <v>618</v>
      </c>
      <c r="B621" s="5">
        <v>-95.191763088665894</v>
      </c>
      <c r="C621">
        <v>-95.36223307714846</v>
      </c>
      <c r="D621" s="5">
        <v>-95.361239259885394</v>
      </c>
      <c r="E621">
        <v>-95.399041602208882</v>
      </c>
      <c r="F621">
        <v>-95.330817150954502</v>
      </c>
      <c r="G621">
        <v>-95.411029235271229</v>
      </c>
      <c r="H621">
        <v>-95.506577948838441</v>
      </c>
      <c r="I621">
        <v>-95.379435033138719</v>
      </c>
      <c r="J621">
        <v>-95.326360250748735</v>
      </c>
      <c r="K621">
        <v>-95.393592218987067</v>
      </c>
      <c r="L621">
        <v>-95.393514386650551</v>
      </c>
      <c r="M621">
        <v>-95.392027393639893</v>
      </c>
      <c r="N621">
        <v>-95.388822338603347</v>
      </c>
      <c r="O621">
        <v>-95.393585303541954</v>
      </c>
      <c r="P621">
        <v>-95.394060709087398</v>
      </c>
      <c r="Q621">
        <v>-95.393514386650466</v>
      </c>
      <c r="R621">
        <v>-95.393514386650509</v>
      </c>
    </row>
    <row r="622" spans="1:18" x14ac:dyDescent="0.25">
      <c r="A622" s="1">
        <v>619</v>
      </c>
      <c r="B622" s="5">
        <v>-95.1910856743404</v>
      </c>
      <c r="C622">
        <v>-95.36196854722138</v>
      </c>
      <c r="D622" s="5">
        <v>-95.361101433233699</v>
      </c>
      <c r="E622">
        <v>-95.398998643395544</v>
      </c>
      <c r="F622">
        <v>-95.33069857500746</v>
      </c>
      <c r="G622">
        <v>-95.410904030294915</v>
      </c>
      <c r="H622">
        <v>-95.506832133922018</v>
      </c>
      <c r="I622">
        <v>-95.379315734342967</v>
      </c>
      <c r="J622">
        <v>-95.325873719171497</v>
      </c>
      <c r="K622">
        <v>-95.39359424812838</v>
      </c>
      <c r="L622">
        <v>-95.393514386650551</v>
      </c>
      <c r="M622">
        <v>-95.392021823133121</v>
      </c>
      <c r="N622">
        <v>-95.388782576310305</v>
      </c>
      <c r="O622">
        <v>-95.393583420333201</v>
      </c>
      <c r="P622">
        <v>-95.394065196562735</v>
      </c>
      <c r="Q622">
        <v>-95.393514386650466</v>
      </c>
      <c r="R622">
        <v>-95.393514386650509</v>
      </c>
    </row>
    <row r="623" spans="1:18" x14ac:dyDescent="0.25">
      <c r="A623" s="1">
        <v>620</v>
      </c>
      <c r="B623" s="5">
        <v>-95.190408318101305</v>
      </c>
      <c r="C623">
        <v>-95.361704026785048</v>
      </c>
      <c r="D623" s="5">
        <v>-95.360963600503794</v>
      </c>
      <c r="E623">
        <v>-95.398955684600665</v>
      </c>
      <c r="F623">
        <v>-95.330579999251356</v>
      </c>
      <c r="G623">
        <v>-95.410778825475546</v>
      </c>
      <c r="H623">
        <v>-95.507086156945576</v>
      </c>
      <c r="I623">
        <v>-95.379196435845643</v>
      </c>
      <c r="J623">
        <v>-95.325387187594245</v>
      </c>
      <c r="K623">
        <v>-95.393596265485172</v>
      </c>
      <c r="L623">
        <v>-95.393514386650551</v>
      </c>
      <c r="M623">
        <v>-95.392016252627002</v>
      </c>
      <c r="N623">
        <v>-95.388742814031161</v>
      </c>
      <c r="O623">
        <v>-95.39358153712449</v>
      </c>
      <c r="P623">
        <v>-95.394069681719387</v>
      </c>
      <c r="Q623">
        <v>-95.393514386650466</v>
      </c>
      <c r="R623">
        <v>-95.393514386650509</v>
      </c>
    </row>
    <row r="624" spans="1:18" x14ac:dyDescent="0.25">
      <c r="A624" s="1">
        <v>621</v>
      </c>
      <c r="B624" s="5">
        <v>-95.189731019956994</v>
      </c>
      <c r="C624">
        <v>-95.361439515838924</v>
      </c>
      <c r="D624" s="5">
        <v>-95.360825761687707</v>
      </c>
      <c r="E624">
        <v>-95.398912725824275</v>
      </c>
      <c r="F624">
        <v>-95.33046142368616</v>
      </c>
      <c r="G624">
        <v>-95.41065362081315</v>
      </c>
      <c r="H624">
        <v>-95.507340018063999</v>
      </c>
      <c r="I624">
        <v>-95.379077137646746</v>
      </c>
      <c r="J624">
        <v>-95.324900656017007</v>
      </c>
      <c r="K624">
        <v>-95.39359827108278</v>
      </c>
      <c r="L624">
        <v>-95.393514386650551</v>
      </c>
      <c r="M624">
        <v>-95.392010682121523</v>
      </c>
      <c r="N624">
        <v>-95.388703051765901</v>
      </c>
      <c r="O624">
        <v>-95.393579653915879</v>
      </c>
      <c r="P624">
        <v>-95.394074164559157</v>
      </c>
      <c r="Q624">
        <v>-95.393514386650466</v>
      </c>
      <c r="R624">
        <v>-95.393514386650509</v>
      </c>
    </row>
    <row r="625" spans="1:18" x14ac:dyDescent="0.25">
      <c r="A625" s="1">
        <v>622</v>
      </c>
      <c r="B625" s="5">
        <v>-95.189053779915398</v>
      </c>
      <c r="C625">
        <v>-95.361175014382468</v>
      </c>
      <c r="D625" s="5">
        <v>-95.360687916777394</v>
      </c>
      <c r="E625">
        <v>-95.398869767066358</v>
      </c>
      <c r="F625">
        <v>-95.330342848311858</v>
      </c>
      <c r="G625">
        <v>-95.410528416307656</v>
      </c>
      <c r="H625">
        <v>-95.507593717432044</v>
      </c>
      <c r="I625">
        <v>-95.378957839746278</v>
      </c>
      <c r="J625">
        <v>-95.32441412443977</v>
      </c>
      <c r="K625">
        <v>-95.393600264947921</v>
      </c>
      <c r="L625">
        <v>-95.393514386650551</v>
      </c>
      <c r="M625">
        <v>-95.392005111616697</v>
      </c>
      <c r="N625">
        <v>-95.388663289514525</v>
      </c>
      <c r="O625">
        <v>-95.393577770707338</v>
      </c>
      <c r="P625">
        <v>-95.394078645083809</v>
      </c>
      <c r="Q625">
        <v>-95.393514386650466</v>
      </c>
      <c r="R625">
        <v>-95.393514386650509</v>
      </c>
    </row>
    <row r="626" spans="1:18" x14ac:dyDescent="0.25">
      <c r="A626" s="1">
        <v>623</v>
      </c>
      <c r="B626" s="5">
        <v>-95.1883765979846</v>
      </c>
      <c r="C626">
        <v>-95.360910522415224</v>
      </c>
      <c r="D626" s="5">
        <v>-95.360550065765096</v>
      </c>
      <c r="E626">
        <v>-95.398826808326916</v>
      </c>
      <c r="F626">
        <v>-95.330224273128479</v>
      </c>
      <c r="G626">
        <v>-95.410403211959164</v>
      </c>
      <c r="H626">
        <v>-95.507847255204254</v>
      </c>
      <c r="I626">
        <v>-95.378838542144237</v>
      </c>
      <c r="J626">
        <v>-95.323927592862518</v>
      </c>
      <c r="K626">
        <v>-95.393602247105903</v>
      </c>
      <c r="L626">
        <v>-95.393514386650551</v>
      </c>
      <c r="M626">
        <v>-95.391999541112526</v>
      </c>
      <c r="N626">
        <v>-95.388623527277019</v>
      </c>
      <c r="O626">
        <v>-95.393575887498855</v>
      </c>
      <c r="P626">
        <v>-95.394083123295175</v>
      </c>
      <c r="Q626">
        <v>-95.393514386650466</v>
      </c>
      <c r="R626">
        <v>-95.393514386650509</v>
      </c>
    </row>
    <row r="627" spans="1:18" x14ac:dyDescent="0.25">
      <c r="A627" s="1">
        <v>624</v>
      </c>
      <c r="B627" s="5">
        <v>-95.187699474172803</v>
      </c>
      <c r="C627">
        <v>-95.360646039936654</v>
      </c>
      <c r="D627" s="5">
        <v>-95.360412208642899</v>
      </c>
      <c r="E627">
        <v>-95.398783849605948</v>
      </c>
      <c r="F627">
        <v>-95.330105698136038</v>
      </c>
      <c r="G627">
        <v>-95.410278007767587</v>
      </c>
      <c r="H627">
        <v>-95.508100631535015</v>
      </c>
      <c r="I627">
        <v>-95.378719244840639</v>
      </c>
      <c r="J627">
        <v>-95.32344106128528</v>
      </c>
      <c r="K627">
        <v>-95.393604217582791</v>
      </c>
      <c r="L627">
        <v>-95.393514386650551</v>
      </c>
      <c r="M627">
        <v>-95.391993970609008</v>
      </c>
      <c r="N627">
        <v>-95.388583765053383</v>
      </c>
      <c r="O627">
        <v>-95.393574004290457</v>
      </c>
      <c r="P627">
        <v>-95.394087599195046</v>
      </c>
      <c r="Q627">
        <v>-95.393514386650466</v>
      </c>
      <c r="R627">
        <v>-95.393514386650509</v>
      </c>
    </row>
    <row r="628" spans="1:18" x14ac:dyDescent="0.25">
      <c r="A628" s="1">
        <v>625</v>
      </c>
      <c r="B628" s="5">
        <v>-95.187022408487707</v>
      </c>
      <c r="C628">
        <v>-95.360381566946245</v>
      </c>
      <c r="D628" s="5">
        <v>-95.360274345402601</v>
      </c>
      <c r="E628">
        <v>-95.398740890903483</v>
      </c>
      <c r="F628">
        <v>-95.329987123334504</v>
      </c>
      <c r="G628">
        <v>-95.410152803732998</v>
      </c>
      <c r="H628">
        <v>-95.508353846578402</v>
      </c>
      <c r="I628">
        <v>-95.378599947835468</v>
      </c>
      <c r="J628">
        <v>-95.322954529708042</v>
      </c>
      <c r="K628">
        <v>-95.393606176403907</v>
      </c>
      <c r="L628">
        <v>-95.393514386650551</v>
      </c>
      <c r="M628">
        <v>-95.391988400106129</v>
      </c>
      <c r="N628">
        <v>-95.388544002843659</v>
      </c>
      <c r="O628">
        <v>-95.393572121082144</v>
      </c>
      <c r="P628">
        <v>-95.39409207278517</v>
      </c>
      <c r="Q628">
        <v>-95.393514386650466</v>
      </c>
      <c r="R628">
        <v>-95.393514386650509</v>
      </c>
    </row>
    <row r="629" spans="1:18" x14ac:dyDescent="0.25">
      <c r="A629" s="1">
        <v>626</v>
      </c>
      <c r="B629" s="5">
        <v>-95.186345400937199</v>
      </c>
      <c r="C629">
        <v>-95.360117103443514</v>
      </c>
      <c r="D629" s="5">
        <v>-95.360136476036502</v>
      </c>
      <c r="E629">
        <v>-95.398697932219477</v>
      </c>
      <c r="F629">
        <v>-95.329868548723866</v>
      </c>
      <c r="G629">
        <v>-95.410027599855326</v>
      </c>
      <c r="H629">
        <v>-95.508606900488417</v>
      </c>
      <c r="I629">
        <v>-95.378480651128712</v>
      </c>
      <c r="J629">
        <v>-95.322467998130804</v>
      </c>
      <c r="K629">
        <v>-95.39360812359466</v>
      </c>
      <c r="L629">
        <v>-95.393514386650551</v>
      </c>
      <c r="M629">
        <v>-95.391982829603904</v>
      </c>
      <c r="N629">
        <v>-95.388504240647791</v>
      </c>
      <c r="O629">
        <v>-95.393570237873888</v>
      </c>
      <c r="P629">
        <v>-95.394096544067366</v>
      </c>
      <c r="Q629">
        <v>-95.393514386650466</v>
      </c>
      <c r="R629">
        <v>-95.393514386650509</v>
      </c>
    </row>
    <row r="630" spans="1:18" x14ac:dyDescent="0.25">
      <c r="A630" s="1">
        <v>627</v>
      </c>
      <c r="B630" s="5">
        <v>-95.185668451529295</v>
      </c>
      <c r="C630">
        <v>-95.359852649427907</v>
      </c>
      <c r="D630" s="5">
        <v>-95.3599986005364</v>
      </c>
      <c r="E630">
        <v>-95.39865497355396</v>
      </c>
      <c r="F630">
        <v>-95.32974997430415</v>
      </c>
      <c r="G630">
        <v>-95.409902396134612</v>
      </c>
      <c r="H630">
        <v>-95.508859793418793</v>
      </c>
      <c r="I630">
        <v>-95.378361354720383</v>
      </c>
      <c r="J630">
        <v>-95.321981466553552</v>
      </c>
      <c r="K630">
        <v>-95.393610059181711</v>
      </c>
      <c r="L630">
        <v>-95.393514386650551</v>
      </c>
      <c r="M630">
        <v>-95.391977259102333</v>
      </c>
      <c r="N630">
        <v>-95.388464478465835</v>
      </c>
      <c r="O630">
        <v>-95.393568354665717</v>
      </c>
      <c r="P630">
        <v>-95.394101013043411</v>
      </c>
      <c r="Q630">
        <v>-95.393514386650466</v>
      </c>
      <c r="R630">
        <v>-95.393514386650509</v>
      </c>
    </row>
    <row r="631" spans="1:18" x14ac:dyDescent="0.25">
      <c r="A631" s="1">
        <v>628</v>
      </c>
      <c r="B631" s="5">
        <v>-95.184991560271598</v>
      </c>
      <c r="C631">
        <v>-95.359588204898955</v>
      </c>
      <c r="D631" s="5">
        <v>-95.359860718894296</v>
      </c>
      <c r="E631">
        <v>-95.398612014906902</v>
      </c>
      <c r="F631">
        <v>-95.329631400075343</v>
      </c>
      <c r="G631">
        <v>-95.409777192570843</v>
      </c>
      <c r="H631">
        <v>-95.509112525523093</v>
      </c>
      <c r="I631">
        <v>-95.378242058610468</v>
      </c>
      <c r="J631">
        <v>-95.321494934976315</v>
      </c>
      <c r="K631">
        <v>-95.393611983189132</v>
      </c>
      <c r="L631">
        <v>-95.393514386650551</v>
      </c>
      <c r="M631">
        <v>-95.391971688601416</v>
      </c>
      <c r="N631">
        <v>-95.388424716297735</v>
      </c>
      <c r="O631">
        <v>-95.393566471457632</v>
      </c>
      <c r="P631">
        <v>-95.394105479715094</v>
      </c>
      <c r="Q631">
        <v>-95.393514386650466</v>
      </c>
      <c r="R631">
        <v>-95.393514386650509</v>
      </c>
    </row>
    <row r="632" spans="1:18" x14ac:dyDescent="0.25">
      <c r="A632" s="1">
        <v>629</v>
      </c>
      <c r="B632" s="5">
        <v>-95.184314727171994</v>
      </c>
      <c r="C632">
        <v>-95.359323769856118</v>
      </c>
      <c r="D632" s="5">
        <v>-95.359722831102403</v>
      </c>
      <c r="E632">
        <v>-95.398569056278319</v>
      </c>
      <c r="F632">
        <v>-95.329512826037472</v>
      </c>
      <c r="G632">
        <v>-95.409651989164047</v>
      </c>
      <c r="H632">
        <v>-95.509365096954724</v>
      </c>
      <c r="I632">
        <v>-95.378122762799009</v>
      </c>
      <c r="J632">
        <v>-95.321008403399063</v>
      </c>
      <c r="K632">
        <v>-95.393613895642957</v>
      </c>
      <c r="L632">
        <v>-95.393514386650551</v>
      </c>
      <c r="M632">
        <v>-95.391966118101152</v>
      </c>
      <c r="N632">
        <v>-95.388384954143518</v>
      </c>
      <c r="O632">
        <v>-95.393564588249589</v>
      </c>
      <c r="P632">
        <v>-95.394109944084178</v>
      </c>
      <c r="Q632">
        <v>-95.393514386650466</v>
      </c>
      <c r="R632">
        <v>-95.393514386650509</v>
      </c>
    </row>
    <row r="633" spans="1:18" x14ac:dyDescent="0.25">
      <c r="A633" s="1">
        <v>630</v>
      </c>
      <c r="B633" s="5">
        <v>-95.183637952238001</v>
      </c>
      <c r="C633">
        <v>-95.359059344298885</v>
      </c>
      <c r="D633" s="5">
        <v>-95.359584937152405</v>
      </c>
      <c r="E633">
        <v>-95.398526097668238</v>
      </c>
      <c r="F633">
        <v>-95.329394252190497</v>
      </c>
      <c r="G633">
        <v>-95.409526785914181</v>
      </c>
      <c r="H633">
        <v>-95.509617507866793</v>
      </c>
      <c r="I633">
        <v>-95.37800346728595</v>
      </c>
      <c r="J633">
        <v>-95.320521871821825</v>
      </c>
      <c r="K633">
        <v>-95.393615796569222</v>
      </c>
      <c r="L633">
        <v>-95.393514386650551</v>
      </c>
      <c r="M633">
        <v>-95.391960547601528</v>
      </c>
      <c r="N633">
        <v>-95.3883451920032</v>
      </c>
      <c r="O633">
        <v>-95.393562705041646</v>
      </c>
      <c r="P633">
        <v>-95.394114406152482</v>
      </c>
      <c r="Q633">
        <v>-95.393514386650466</v>
      </c>
      <c r="R633">
        <v>-95.393514386650509</v>
      </c>
    </row>
    <row r="634" spans="1:18" x14ac:dyDescent="0.25">
      <c r="A634" s="1">
        <v>631</v>
      </c>
      <c r="B634" s="5">
        <v>-95.182961235477293</v>
      </c>
      <c r="C634">
        <v>-95.3587949282268</v>
      </c>
      <c r="D634" s="5">
        <v>-95.359447037036404</v>
      </c>
      <c r="E634">
        <v>-95.398483139076617</v>
      </c>
      <c r="F634">
        <v>-95.329275678534415</v>
      </c>
      <c r="G634">
        <v>-95.409401582821275</v>
      </c>
      <c r="H634">
        <v>-95.509869758412307</v>
      </c>
      <c r="I634">
        <v>-95.377884172071305</v>
      </c>
      <c r="J634">
        <v>-95.320035340244573</v>
      </c>
      <c r="K634">
        <v>-95.393617685991984</v>
      </c>
      <c r="L634">
        <v>-95.393514386650551</v>
      </c>
      <c r="M634">
        <v>-95.391954977102557</v>
      </c>
      <c r="N634">
        <v>-95.388305429876752</v>
      </c>
      <c r="O634">
        <v>-95.393560821833773</v>
      </c>
      <c r="P634">
        <v>-95.394118865921754</v>
      </c>
      <c r="Q634">
        <v>-95.393514386650466</v>
      </c>
      <c r="R634">
        <v>-95.393514386650509</v>
      </c>
    </row>
    <row r="635" spans="1:18" x14ac:dyDescent="0.25">
      <c r="A635" s="1">
        <v>632</v>
      </c>
      <c r="B635" s="5">
        <v>-95.182284576897501</v>
      </c>
      <c r="C635">
        <v>-95.358530521639267</v>
      </c>
      <c r="D635" s="5">
        <v>-95.359309130746297</v>
      </c>
      <c r="E635">
        <v>-95.398440180503499</v>
      </c>
      <c r="F635">
        <v>-95.329157105069271</v>
      </c>
      <c r="G635">
        <v>-95.409276379885284</v>
      </c>
      <c r="H635">
        <v>-95.510121848744063</v>
      </c>
      <c r="I635">
        <v>-95.377764877155087</v>
      </c>
      <c r="J635">
        <v>-95.319548808667349</v>
      </c>
      <c r="K635">
        <v>-95.393619563936639</v>
      </c>
      <c r="L635">
        <v>-95.393514386650551</v>
      </c>
      <c r="M635">
        <v>-95.39194940660424</v>
      </c>
      <c r="N635">
        <v>-95.388265667764188</v>
      </c>
      <c r="O635">
        <v>-95.393558938625972</v>
      </c>
      <c r="P635">
        <v>-95.394123323393771</v>
      </c>
      <c r="Q635">
        <v>-95.393514386650466</v>
      </c>
      <c r="R635">
        <v>-95.393514386650509</v>
      </c>
    </row>
    <row r="636" spans="1:18" x14ac:dyDescent="0.25">
      <c r="A636" s="1">
        <v>633</v>
      </c>
      <c r="B636" s="5">
        <v>-95.181607976506001</v>
      </c>
      <c r="C636">
        <v>-95.358266124535845</v>
      </c>
      <c r="D636" s="5">
        <v>-95.3591712182739</v>
      </c>
      <c r="E636">
        <v>-95.398397221948827</v>
      </c>
      <c r="F636">
        <v>-95.329038531795035</v>
      </c>
      <c r="G636">
        <v>-95.409151177106281</v>
      </c>
      <c r="H636">
        <v>-95.510373779014643</v>
      </c>
      <c r="I636">
        <v>-95.377645582537298</v>
      </c>
      <c r="J636">
        <v>-95.319062277090097</v>
      </c>
      <c r="K636">
        <v>-95.393621430429249</v>
      </c>
      <c r="L636">
        <v>-95.393514386650551</v>
      </c>
      <c r="M636">
        <v>-95.391943836106577</v>
      </c>
      <c r="N636">
        <v>-95.388225905665522</v>
      </c>
      <c r="O636">
        <v>-95.393557055418228</v>
      </c>
      <c r="P636">
        <v>-95.394127778570322</v>
      </c>
      <c r="Q636">
        <v>-95.393514386650466</v>
      </c>
      <c r="R636">
        <v>-95.393514386650509</v>
      </c>
    </row>
    <row r="637" spans="1:18" x14ac:dyDescent="0.25">
      <c r="A637" s="1">
        <v>634</v>
      </c>
      <c r="B637" s="5">
        <v>-95.180931434310196</v>
      </c>
      <c r="C637">
        <v>-95.35800173691598</v>
      </c>
      <c r="D637" s="5">
        <v>-95.359033299611298</v>
      </c>
      <c r="E637">
        <v>-95.398354263412628</v>
      </c>
      <c r="F637">
        <v>-95.328919958711708</v>
      </c>
      <c r="G637">
        <v>-95.409025974484209</v>
      </c>
      <c r="H637">
        <v>-95.510625549376428</v>
      </c>
      <c r="I637">
        <v>-95.377526288217922</v>
      </c>
      <c r="J637">
        <v>-95.318575745512859</v>
      </c>
      <c r="K637">
        <v>-95.393623285494527</v>
      </c>
      <c r="L637">
        <v>-95.393514386650551</v>
      </c>
      <c r="M637">
        <v>-95.391938265609554</v>
      </c>
      <c r="N637">
        <v>-95.388186143580725</v>
      </c>
      <c r="O637">
        <v>-95.393555172210583</v>
      </c>
      <c r="P637">
        <v>-95.394132231453156</v>
      </c>
      <c r="Q637">
        <v>-95.393514386650466</v>
      </c>
      <c r="R637">
        <v>-95.393514386650509</v>
      </c>
    </row>
    <row r="638" spans="1:18" x14ac:dyDescent="0.25">
      <c r="A638" s="1">
        <v>635</v>
      </c>
      <c r="B638" s="5">
        <v>-95.180254950317604</v>
      </c>
      <c r="C638">
        <v>-95.357737358779204</v>
      </c>
      <c r="D638" s="5">
        <v>-95.358895374750304</v>
      </c>
      <c r="E638">
        <v>-95.398311304894946</v>
      </c>
      <c r="F638">
        <v>-95.32880138581929</v>
      </c>
      <c r="G638">
        <v>-95.408900772019095</v>
      </c>
      <c r="H638">
        <v>-95.510877159981618</v>
      </c>
      <c r="I638">
        <v>-95.377406994196946</v>
      </c>
      <c r="J638">
        <v>-95.318089213935608</v>
      </c>
      <c r="K638">
        <v>-95.393625129156561</v>
      </c>
      <c r="L638">
        <v>-95.393514386650551</v>
      </c>
      <c r="M638">
        <v>-95.391932695113184</v>
      </c>
      <c r="N638">
        <v>-95.388146381509799</v>
      </c>
      <c r="O638">
        <v>-95.393553289003009</v>
      </c>
      <c r="P638">
        <v>-95.394136682044078</v>
      </c>
      <c r="Q638">
        <v>-95.393514386650466</v>
      </c>
      <c r="R638">
        <v>-95.393514386650509</v>
      </c>
    </row>
    <row r="639" spans="1:18" x14ac:dyDescent="0.25">
      <c r="A639" s="1">
        <v>636</v>
      </c>
      <c r="B639" s="5">
        <v>-95.1795785245356</v>
      </c>
      <c r="C639">
        <v>-95.357472990124947</v>
      </c>
      <c r="D639" s="5">
        <v>-95.358757443682805</v>
      </c>
      <c r="E639">
        <v>-95.398268346395724</v>
      </c>
      <c r="F639">
        <v>-95.32868281311778</v>
      </c>
      <c r="G639">
        <v>-95.40877556971094</v>
      </c>
      <c r="H639">
        <v>-95.51112861098224</v>
      </c>
      <c r="I639">
        <v>-95.377287700474383</v>
      </c>
      <c r="J639">
        <v>-95.31760268235837</v>
      </c>
      <c r="K639">
        <v>-95.393626961441413</v>
      </c>
      <c r="L639">
        <v>-95.393514386650551</v>
      </c>
      <c r="M639">
        <v>-95.391927124617467</v>
      </c>
      <c r="N639">
        <v>-95.388106619452756</v>
      </c>
      <c r="O639">
        <v>-95.393551405795506</v>
      </c>
      <c r="P639">
        <v>-95.394141130344821</v>
      </c>
      <c r="Q639">
        <v>-95.393514386650466</v>
      </c>
      <c r="R639">
        <v>-95.393514386650509</v>
      </c>
    </row>
    <row r="640" spans="1:18" x14ac:dyDescent="0.25">
      <c r="A640" s="1">
        <v>637</v>
      </c>
      <c r="B640" s="5">
        <v>-95.178902156971304</v>
      </c>
      <c r="C640">
        <v>-95.357208630952755</v>
      </c>
      <c r="D640" s="5">
        <v>-95.358619506400601</v>
      </c>
      <c r="E640">
        <v>-95.398225387914977</v>
      </c>
      <c r="F640">
        <v>-95.328564240607179</v>
      </c>
      <c r="G640">
        <v>-95.408650367559687</v>
      </c>
      <c r="H640">
        <v>-95.511379902530081</v>
      </c>
      <c r="I640">
        <v>-95.377168407050249</v>
      </c>
      <c r="J640">
        <v>-95.317116150781118</v>
      </c>
      <c r="K640">
        <v>-95.393628782373156</v>
      </c>
      <c r="L640">
        <v>-95.393514386650551</v>
      </c>
      <c r="M640">
        <v>-95.391921554122405</v>
      </c>
      <c r="N640">
        <v>-95.388066857409612</v>
      </c>
      <c r="O640">
        <v>-95.393549522588074</v>
      </c>
      <c r="P640">
        <v>-95.394145576357175</v>
      </c>
      <c r="Q640">
        <v>-95.393514386650466</v>
      </c>
      <c r="R640">
        <v>-95.393514386650509</v>
      </c>
    </row>
    <row r="641" spans="1:18" x14ac:dyDescent="0.25">
      <c r="A641" s="1">
        <v>638</v>
      </c>
      <c r="B641" s="5">
        <v>-95.178225847632106</v>
      </c>
      <c r="C641">
        <v>-95.356944281262102</v>
      </c>
      <c r="D641" s="5">
        <v>-95.358481562895605</v>
      </c>
      <c r="E641">
        <v>-95.398182429452689</v>
      </c>
      <c r="F641">
        <v>-95.328445668287486</v>
      </c>
      <c r="G641">
        <v>-95.408525165565422</v>
      </c>
      <c r="H641">
        <v>-95.511631034776798</v>
      </c>
      <c r="I641">
        <v>-95.377049113924542</v>
      </c>
      <c r="J641">
        <v>-95.31662961920388</v>
      </c>
      <c r="K641">
        <v>-95.393630591977214</v>
      </c>
      <c r="L641">
        <v>-95.393514386650551</v>
      </c>
      <c r="M641">
        <v>-95.391915983627996</v>
      </c>
      <c r="N641">
        <v>-95.388027095380352</v>
      </c>
      <c r="O641">
        <v>-95.393547639380699</v>
      </c>
      <c r="P641">
        <v>-95.394150020082918</v>
      </c>
      <c r="Q641">
        <v>-95.393514386650466</v>
      </c>
      <c r="R641">
        <v>-95.393514386650509</v>
      </c>
    </row>
    <row r="642" spans="1:18" x14ac:dyDescent="0.25">
      <c r="A642" s="1">
        <v>639</v>
      </c>
      <c r="B642" s="5">
        <v>-95.177549596524997</v>
      </c>
      <c r="C642">
        <v>-95.356679941052462</v>
      </c>
      <c r="D642" s="5">
        <v>-95.358343613159605</v>
      </c>
      <c r="E642">
        <v>-95.398139471008903</v>
      </c>
      <c r="F642">
        <v>-95.328327096158688</v>
      </c>
      <c r="G642">
        <v>-95.408399963728073</v>
      </c>
      <c r="H642">
        <v>-95.511882007873794</v>
      </c>
      <c r="I642">
        <v>-95.376929821097221</v>
      </c>
      <c r="J642">
        <v>-95.316143087626642</v>
      </c>
      <c r="K642">
        <v>-95.393632390277659</v>
      </c>
      <c r="L642">
        <v>-95.393514386650551</v>
      </c>
      <c r="M642">
        <v>-95.391910413134227</v>
      </c>
      <c r="N642">
        <v>-95.387987333364961</v>
      </c>
      <c r="O642">
        <v>-95.393545756173438</v>
      </c>
      <c r="P642">
        <v>-95.394154461523769</v>
      </c>
      <c r="Q642">
        <v>-95.393514386650466</v>
      </c>
      <c r="R642">
        <v>-95.393514386650509</v>
      </c>
    </row>
    <row r="643" spans="1:18" x14ac:dyDescent="0.25">
      <c r="A643" s="1">
        <v>640</v>
      </c>
      <c r="B643" s="5">
        <v>-95.176873403657297</v>
      </c>
      <c r="C643">
        <v>-95.356415610323324</v>
      </c>
      <c r="D643" s="5">
        <v>-95.358205657184399</v>
      </c>
      <c r="E643">
        <v>-95.398096512583592</v>
      </c>
      <c r="F643">
        <v>-95.328208524220827</v>
      </c>
      <c r="G643">
        <v>-95.408274762047697</v>
      </c>
      <c r="H643">
        <v>-95.512132821972315</v>
      </c>
      <c r="I643">
        <v>-95.376810528568313</v>
      </c>
      <c r="J643">
        <v>-95.315656556049404</v>
      </c>
      <c r="K643">
        <v>-95.393634177299901</v>
      </c>
      <c r="L643">
        <v>-95.393514386650551</v>
      </c>
      <c r="M643">
        <v>-95.391904842641111</v>
      </c>
      <c r="N643">
        <v>-95.387947571363455</v>
      </c>
      <c r="O643">
        <v>-95.39354387296622</v>
      </c>
      <c r="P643">
        <v>-95.394158900681532</v>
      </c>
      <c r="Q643">
        <v>-95.393514386650466</v>
      </c>
      <c r="R643">
        <v>-95.393514386650509</v>
      </c>
    </row>
    <row r="644" spans="1:18" x14ac:dyDescent="0.25">
      <c r="A644" s="1">
        <v>641</v>
      </c>
      <c r="B644" s="5">
        <v>-95.176197269035995</v>
      </c>
      <c r="C644">
        <v>-95.356151289074219</v>
      </c>
      <c r="D644" s="5">
        <v>-95.358067694961903</v>
      </c>
      <c r="E644">
        <v>-95.398053554176755</v>
      </c>
      <c r="F644">
        <v>-95.32808995247386</v>
      </c>
      <c r="G644">
        <v>-95.408149560524265</v>
      </c>
      <c r="H644">
        <v>-95.512383477223409</v>
      </c>
      <c r="I644">
        <v>-95.37669123633782</v>
      </c>
      <c r="J644">
        <v>-95.315170024472152</v>
      </c>
      <c r="K644">
        <v>-95.393635953068042</v>
      </c>
      <c r="L644">
        <v>-95.393514386650551</v>
      </c>
      <c r="M644">
        <v>-95.391899272148649</v>
      </c>
      <c r="N644">
        <v>-95.387907809375832</v>
      </c>
      <c r="O644">
        <v>-95.393541989759086</v>
      </c>
      <c r="P644">
        <v>-95.394163337557941</v>
      </c>
      <c r="Q644">
        <v>-95.393514386650466</v>
      </c>
      <c r="R644">
        <v>-95.393514386650509</v>
      </c>
    </row>
    <row r="645" spans="1:18" x14ac:dyDescent="0.25">
      <c r="A645" s="1">
        <v>642</v>
      </c>
      <c r="B645" s="5">
        <v>-95.1755211926681</v>
      </c>
      <c r="C645">
        <v>-95.355886977304593</v>
      </c>
      <c r="D645" s="5">
        <v>-95.357929726483803</v>
      </c>
      <c r="E645">
        <v>-95.398010595788392</v>
      </c>
      <c r="F645">
        <v>-95.327971380917802</v>
      </c>
      <c r="G645">
        <v>-95.40802435915775</v>
      </c>
      <c r="H645">
        <v>-95.512633973777952</v>
      </c>
      <c r="I645">
        <v>-95.376571944405754</v>
      </c>
      <c r="J645">
        <v>-95.314683492894915</v>
      </c>
      <c r="K645">
        <v>-95.393637717606879</v>
      </c>
      <c r="L645">
        <v>-95.393514386650551</v>
      </c>
      <c r="M645">
        <v>-95.391893701656841</v>
      </c>
      <c r="N645">
        <v>-95.387868047402094</v>
      </c>
      <c r="O645">
        <v>-95.393540106552038</v>
      </c>
      <c r="P645">
        <v>-95.394167772154773</v>
      </c>
      <c r="Q645">
        <v>-95.393514386650466</v>
      </c>
      <c r="R645">
        <v>-95.393514386650509</v>
      </c>
    </row>
    <row r="646" spans="1:18" x14ac:dyDescent="0.25">
      <c r="A646" s="1">
        <v>643</v>
      </c>
      <c r="B646" s="5">
        <v>-95.174845174560502</v>
      </c>
      <c r="C646">
        <v>-95.355622675013933</v>
      </c>
      <c r="D646" s="5">
        <v>-95.3577917517418</v>
      </c>
      <c r="E646">
        <v>-95.397967637418517</v>
      </c>
      <c r="F646">
        <v>-95.327852809552667</v>
      </c>
      <c r="G646">
        <v>-95.407899157948194</v>
      </c>
      <c r="H646">
        <v>-95.512884311786578</v>
      </c>
      <c r="I646">
        <v>-95.376452652772073</v>
      </c>
      <c r="J646">
        <v>-95.314196961317663</v>
      </c>
      <c r="K646">
        <v>-95.393639470941125</v>
      </c>
      <c r="L646">
        <v>-95.393514386650551</v>
      </c>
      <c r="M646">
        <v>-95.391888131165686</v>
      </c>
      <c r="N646">
        <v>-95.387828285442239</v>
      </c>
      <c r="O646">
        <v>-95.393538223345047</v>
      </c>
      <c r="P646">
        <v>-95.394172204473776</v>
      </c>
      <c r="Q646">
        <v>-95.393514386650466</v>
      </c>
      <c r="R646">
        <v>-95.393514386650509</v>
      </c>
    </row>
    <row r="647" spans="1:18" x14ac:dyDescent="0.25">
      <c r="A647" s="1">
        <v>644</v>
      </c>
      <c r="B647" s="5">
        <v>-95.174169214720294</v>
      </c>
      <c r="C647">
        <v>-95.355358382201786</v>
      </c>
      <c r="D647" s="5">
        <v>-95.357653770727794</v>
      </c>
      <c r="E647">
        <v>-95.397924679067117</v>
      </c>
      <c r="F647">
        <v>-95.327734238378397</v>
      </c>
      <c r="G647">
        <v>-95.407773956895596</v>
      </c>
      <c r="H647">
        <v>-95.513134491399754</v>
      </c>
      <c r="I647">
        <v>-95.376333361436792</v>
      </c>
      <c r="J647">
        <v>-95.313710429740425</v>
      </c>
      <c r="K647">
        <v>-95.393641213094213</v>
      </c>
      <c r="L647">
        <v>-95.393514386650551</v>
      </c>
      <c r="M647">
        <v>-95.391882560675171</v>
      </c>
      <c r="N647">
        <v>-95.387788523496269</v>
      </c>
      <c r="O647">
        <v>-95.393536340138141</v>
      </c>
      <c r="P647">
        <v>-95.394176634516683</v>
      </c>
      <c r="Q647">
        <v>-95.393514386650466</v>
      </c>
      <c r="R647">
        <v>-95.393514386650509</v>
      </c>
    </row>
    <row r="648" spans="1:18" x14ac:dyDescent="0.25">
      <c r="A648" s="1">
        <v>645</v>
      </c>
      <c r="B648" s="5">
        <v>-95.173493313154196</v>
      </c>
      <c r="C648">
        <v>-95.355094098867568</v>
      </c>
      <c r="D648" s="5">
        <v>-95.357515783433499</v>
      </c>
      <c r="E648">
        <v>-95.397881720734176</v>
      </c>
      <c r="F648">
        <v>-95.327615667395065</v>
      </c>
      <c r="G648">
        <v>-95.407648755999929</v>
      </c>
      <c r="H648">
        <v>-95.5133845127678</v>
      </c>
      <c r="I648">
        <v>-95.376214070399925</v>
      </c>
      <c r="J648">
        <v>-95.313223898163187</v>
      </c>
      <c r="K648">
        <v>-95.393642944090956</v>
      </c>
      <c r="L648">
        <v>-95.393514386650551</v>
      </c>
      <c r="M648">
        <v>-95.39187699018531</v>
      </c>
      <c r="N648">
        <v>-95.387748761564168</v>
      </c>
      <c r="O648">
        <v>-95.393534456931306</v>
      </c>
      <c r="P648">
        <v>-95.39418106228527</v>
      </c>
      <c r="Q648">
        <v>-95.393514386650466</v>
      </c>
      <c r="R648">
        <v>-95.393514386650509</v>
      </c>
    </row>
    <row r="649" spans="1:18" x14ac:dyDescent="0.25">
      <c r="A649" s="1">
        <v>646</v>
      </c>
      <c r="B649" s="5">
        <v>-95.172817469869102</v>
      </c>
      <c r="C649">
        <v>-95.354829825010839</v>
      </c>
      <c r="D649" s="5">
        <v>-95.357377789850503</v>
      </c>
      <c r="E649">
        <v>-95.397838762419738</v>
      </c>
      <c r="F649">
        <v>-95.327497096602627</v>
      </c>
      <c r="G649">
        <v>-95.407523555261221</v>
      </c>
      <c r="H649">
        <v>-95.513634376040798</v>
      </c>
      <c r="I649">
        <v>-95.376094779661486</v>
      </c>
      <c r="J649">
        <v>-95.312737366585935</v>
      </c>
      <c r="K649">
        <v>-95.39364466395611</v>
      </c>
      <c r="L649">
        <v>-95.393514386650551</v>
      </c>
      <c r="M649">
        <v>-95.391871419696088</v>
      </c>
      <c r="N649">
        <v>-95.387708999645952</v>
      </c>
      <c r="O649">
        <v>-95.393532573724542</v>
      </c>
      <c r="P649">
        <v>-95.394185487781314</v>
      </c>
      <c r="Q649">
        <v>-95.393514386650466</v>
      </c>
      <c r="R649">
        <v>-95.393514386650509</v>
      </c>
    </row>
    <row r="650" spans="1:18" x14ac:dyDescent="0.25">
      <c r="A650" s="1">
        <v>647</v>
      </c>
      <c r="B650" s="5">
        <v>-95.172141684871704</v>
      </c>
      <c r="C650">
        <v>-95.354565560631016</v>
      </c>
      <c r="D650" s="5">
        <v>-95.357239789970706</v>
      </c>
      <c r="E650">
        <v>-95.39779580412376</v>
      </c>
      <c r="F650">
        <v>-95.327378526001098</v>
      </c>
      <c r="G650">
        <v>-95.40739835467943</v>
      </c>
      <c r="H650">
        <v>-95.513884081368658</v>
      </c>
      <c r="I650">
        <v>-95.375975489221403</v>
      </c>
      <c r="J650">
        <v>-95.312250835008712</v>
      </c>
      <c r="K650">
        <v>-95.393646372713789</v>
      </c>
      <c r="L650">
        <v>-95.393514386650551</v>
      </c>
      <c r="M650">
        <v>-95.391865849207534</v>
      </c>
      <c r="N650">
        <v>-95.387669237741619</v>
      </c>
      <c r="O650">
        <v>-95.393530690517863</v>
      </c>
      <c r="P650">
        <v>-95.394189911006521</v>
      </c>
      <c r="Q650">
        <v>-95.393514386650466</v>
      </c>
      <c r="R650">
        <v>-95.393514386650509</v>
      </c>
    </row>
    <row r="651" spans="1:18" x14ac:dyDescent="0.25">
      <c r="A651" s="1">
        <v>648</v>
      </c>
      <c r="B651" s="5">
        <v>-95.171465958168696</v>
      </c>
      <c r="C651">
        <v>-95.354301305727645</v>
      </c>
      <c r="D651" s="5">
        <v>-95.357101783785694</v>
      </c>
      <c r="E651">
        <v>-95.39775284584627</v>
      </c>
      <c r="F651">
        <v>-95.327259955590463</v>
      </c>
      <c r="G651">
        <v>-95.407273154254611</v>
      </c>
      <c r="H651">
        <v>-95.514133628901064</v>
      </c>
      <c r="I651">
        <v>-95.375856199079749</v>
      </c>
      <c r="J651">
        <v>-95.31176430343146</v>
      </c>
      <c r="K651">
        <v>-95.393648070387442</v>
      </c>
      <c r="L651">
        <v>-95.393514386650551</v>
      </c>
      <c r="M651">
        <v>-95.391860278719633</v>
      </c>
      <c r="N651">
        <v>-95.38762947585117</v>
      </c>
      <c r="O651">
        <v>-95.393528807311242</v>
      </c>
      <c r="P651">
        <v>-95.394194331962652</v>
      </c>
      <c r="Q651">
        <v>-95.393514386650466</v>
      </c>
      <c r="R651">
        <v>-95.393514386650509</v>
      </c>
    </row>
    <row r="652" spans="1:18" x14ac:dyDescent="0.25">
      <c r="A652" s="1">
        <v>649</v>
      </c>
      <c r="B652" s="5">
        <v>-95.170790289766799</v>
      </c>
      <c r="C652">
        <v>-95.3540370603002</v>
      </c>
      <c r="D652" s="5">
        <v>-95.356963771287099</v>
      </c>
      <c r="E652">
        <v>-95.397709887587268</v>
      </c>
      <c r="F652">
        <v>-95.327141385370737</v>
      </c>
      <c r="G652">
        <v>-95.407147953986723</v>
      </c>
      <c r="H652">
        <v>-95.514383018787569</v>
      </c>
      <c r="I652">
        <v>-95.375736909236494</v>
      </c>
      <c r="J652">
        <v>-95.311277771854222</v>
      </c>
      <c r="K652">
        <v>-95.393649757001199</v>
      </c>
      <c r="L652">
        <v>-95.393514386650551</v>
      </c>
      <c r="M652">
        <v>-95.391854708232373</v>
      </c>
      <c r="N652">
        <v>-95.38758971397462</v>
      </c>
      <c r="O652">
        <v>-95.393526924104705</v>
      </c>
      <c r="P652">
        <v>-95.394198750651455</v>
      </c>
      <c r="Q652">
        <v>-95.393514386650466</v>
      </c>
      <c r="R652">
        <v>-95.393514386650509</v>
      </c>
    </row>
    <row r="653" spans="1:18" x14ac:dyDescent="0.25">
      <c r="A653" s="1">
        <v>650</v>
      </c>
      <c r="B653" s="5">
        <v>-95.170114679672594</v>
      </c>
      <c r="C653">
        <v>-95.353772824348155</v>
      </c>
      <c r="D653" s="5">
        <v>-95.356825752466705</v>
      </c>
      <c r="E653">
        <v>-95.397666929346713</v>
      </c>
      <c r="F653">
        <v>-95.32702281534192</v>
      </c>
      <c r="G653">
        <v>-95.407022753875793</v>
      </c>
      <c r="H653">
        <v>-95.514632251177488</v>
      </c>
      <c r="I653">
        <v>-95.375617619691639</v>
      </c>
      <c r="J653">
        <v>-95.31079124027697</v>
      </c>
      <c r="K653">
        <v>-95.393651432580512</v>
      </c>
      <c r="L653">
        <v>-95.393514386650551</v>
      </c>
      <c r="M653">
        <v>-95.391849137745766</v>
      </c>
      <c r="N653">
        <v>-95.387549952111925</v>
      </c>
      <c r="O653">
        <v>-95.39352504089824</v>
      </c>
      <c r="P653">
        <v>-95.394203167074679</v>
      </c>
      <c r="Q653">
        <v>-95.393514386650466</v>
      </c>
      <c r="R653">
        <v>-95.393514386650509</v>
      </c>
    </row>
    <row r="654" spans="1:18" x14ac:dyDescent="0.25">
      <c r="A654" s="1">
        <v>651</v>
      </c>
      <c r="B654" s="5">
        <v>-95.169439127892602</v>
      </c>
      <c r="C654">
        <v>-95.353508597871041</v>
      </c>
      <c r="D654" s="5">
        <v>-95.3566877273161</v>
      </c>
      <c r="E654">
        <v>-95.397623971124659</v>
      </c>
      <c r="F654">
        <v>-95.326904245504011</v>
      </c>
      <c r="G654">
        <v>-95.406897553921794</v>
      </c>
      <c r="H654">
        <v>-95.514881326220006</v>
      </c>
      <c r="I654">
        <v>-95.375498330445183</v>
      </c>
      <c r="J654">
        <v>-95.310304708699732</v>
      </c>
      <c r="K654">
        <v>-95.393653097147492</v>
      </c>
      <c r="L654">
        <v>-95.393514386650551</v>
      </c>
      <c r="M654">
        <v>-95.391843567259798</v>
      </c>
      <c r="N654">
        <v>-95.387510190263129</v>
      </c>
      <c r="O654">
        <v>-95.39352315769186</v>
      </c>
      <c r="P654">
        <v>-95.394207581234042</v>
      </c>
      <c r="Q654">
        <v>-95.393514386650466</v>
      </c>
      <c r="R654">
        <v>-95.393514386650509</v>
      </c>
    </row>
    <row r="655" spans="1:18" x14ac:dyDescent="0.25">
      <c r="A655" s="1">
        <v>652</v>
      </c>
      <c r="B655" s="5">
        <v>-95.168763634433304</v>
      </c>
      <c r="C655">
        <v>-95.353244380868318</v>
      </c>
      <c r="D655" s="5">
        <v>-95.356549695826899</v>
      </c>
      <c r="E655">
        <v>-95.39758101292108</v>
      </c>
      <c r="F655">
        <v>-95.326785675856982</v>
      </c>
      <c r="G655">
        <v>-95.40677235412474</v>
      </c>
      <c r="H655">
        <v>-95.515130244064053</v>
      </c>
      <c r="I655">
        <v>-95.375379041497126</v>
      </c>
      <c r="J655">
        <v>-95.30981817712248</v>
      </c>
      <c r="K655">
        <v>-95.393654750726981</v>
      </c>
      <c r="L655">
        <v>-95.393514386650551</v>
      </c>
      <c r="M655">
        <v>-95.391837996774498</v>
      </c>
      <c r="N655">
        <v>-95.387470428428216</v>
      </c>
      <c r="O655">
        <v>-95.393521274485536</v>
      </c>
      <c r="P655">
        <v>-95.394211993131321</v>
      </c>
      <c r="Q655">
        <v>-95.393514386650466</v>
      </c>
      <c r="R655">
        <v>-95.393514386650509</v>
      </c>
    </row>
    <row r="656" spans="1:18" x14ac:dyDescent="0.25">
      <c r="A656" s="1">
        <v>653</v>
      </c>
      <c r="B656" s="5">
        <v>-95.168088199301295</v>
      </c>
      <c r="C656">
        <v>-95.352980173339461</v>
      </c>
      <c r="D656" s="5">
        <v>-95.356411657990705</v>
      </c>
      <c r="E656">
        <v>-95.397538054735975</v>
      </c>
      <c r="F656">
        <v>-95.326667106400862</v>
      </c>
      <c r="G656">
        <v>-95.406647154484602</v>
      </c>
      <c r="H656">
        <v>-95.515379004858389</v>
      </c>
      <c r="I656">
        <v>-95.375259752847455</v>
      </c>
      <c r="J656">
        <v>-95.309331645545242</v>
      </c>
      <c r="K656">
        <v>-95.393656393342425</v>
      </c>
      <c r="L656">
        <v>-95.393514386650551</v>
      </c>
      <c r="M656">
        <v>-95.391832426289852</v>
      </c>
      <c r="N656">
        <v>-95.387430666607173</v>
      </c>
      <c r="O656">
        <v>-95.393519391279298</v>
      </c>
      <c r="P656">
        <v>-95.394216402768237</v>
      </c>
      <c r="Q656">
        <v>-95.393514386650466</v>
      </c>
      <c r="R656">
        <v>-95.393514386650509</v>
      </c>
    </row>
    <row r="657" spans="1:18" x14ac:dyDescent="0.25">
      <c r="A657" s="1">
        <v>654</v>
      </c>
      <c r="B657" s="5">
        <v>-95.167412822502897</v>
      </c>
      <c r="C657">
        <v>-95.352715975283999</v>
      </c>
      <c r="D657" s="5">
        <v>-95.356273613799203</v>
      </c>
      <c r="E657">
        <v>-95.397495096569344</v>
      </c>
      <c r="F657">
        <v>-95.326548537135665</v>
      </c>
      <c r="G657">
        <v>-95.406521955001438</v>
      </c>
      <c r="H657">
        <v>-95.515627608751629</v>
      </c>
      <c r="I657">
        <v>-95.375140464496184</v>
      </c>
      <c r="J657">
        <v>-95.308845113968005</v>
      </c>
      <c r="K657">
        <v>-95.393658025017942</v>
      </c>
      <c r="L657">
        <v>-95.393514386650551</v>
      </c>
      <c r="M657">
        <v>-95.391826855805832</v>
      </c>
      <c r="N657">
        <v>-95.387390904800029</v>
      </c>
      <c r="O657">
        <v>-95.393517508073131</v>
      </c>
      <c r="P657">
        <v>-95.394220810146507</v>
      </c>
      <c r="Q657">
        <v>-95.393514386650466</v>
      </c>
      <c r="R657">
        <v>-95.393514386650509</v>
      </c>
    </row>
    <row r="658" spans="1:18" x14ac:dyDescent="0.25">
      <c r="A658" s="1">
        <v>655</v>
      </c>
      <c r="B658" s="5">
        <v>-95.166737504044406</v>
      </c>
      <c r="C658">
        <v>-95.352451786701394</v>
      </c>
      <c r="D658" s="5">
        <v>-95.356135563243896</v>
      </c>
      <c r="E658">
        <v>-95.397452138421187</v>
      </c>
      <c r="F658">
        <v>-95.326429968061348</v>
      </c>
      <c r="G658">
        <v>-95.406396755675203</v>
      </c>
      <c r="H658">
        <v>-95.515876055892164</v>
      </c>
      <c r="I658">
        <v>-95.375021176443312</v>
      </c>
      <c r="J658">
        <v>-95.308358582390767</v>
      </c>
      <c r="K658">
        <v>-95.393659645777035</v>
      </c>
      <c r="L658">
        <v>-95.393514386650551</v>
      </c>
      <c r="M658">
        <v>-95.391821285322479</v>
      </c>
      <c r="N658">
        <v>-95.387351143006754</v>
      </c>
      <c r="O658">
        <v>-95.393515624867035</v>
      </c>
      <c r="P658">
        <v>-95.394225215267909</v>
      </c>
      <c r="Q658">
        <v>-95.393514386650466</v>
      </c>
      <c r="R658">
        <v>-95.393514386650509</v>
      </c>
    </row>
    <row r="659" spans="1:18" x14ac:dyDescent="0.25">
      <c r="A659" s="1">
        <v>656</v>
      </c>
      <c r="B659" s="5">
        <v>-95.166062243932203</v>
      </c>
      <c r="C659">
        <v>-95.352187607591148</v>
      </c>
      <c r="D659" s="5">
        <v>-95.355997506316399</v>
      </c>
      <c r="E659">
        <v>-95.397409180291532</v>
      </c>
      <c r="F659">
        <v>-95.326311399177939</v>
      </c>
      <c r="G659">
        <v>-95.406271556505914</v>
      </c>
      <c r="H659">
        <v>-95.516124346428185</v>
      </c>
      <c r="I659">
        <v>-95.374901888688825</v>
      </c>
      <c r="J659">
        <v>-95.307872050813515</v>
      </c>
      <c r="K659">
        <v>-95.393661255643877</v>
      </c>
      <c r="L659">
        <v>-95.393514386650551</v>
      </c>
      <c r="M659">
        <v>-95.39181571483978</v>
      </c>
      <c r="N659">
        <v>-95.387311381227363</v>
      </c>
      <c r="O659">
        <v>-95.393513741661025</v>
      </c>
      <c r="P659">
        <v>-95.394229618134133</v>
      </c>
      <c r="Q659">
        <v>-95.393514386650466</v>
      </c>
      <c r="R659">
        <v>-95.393514386650509</v>
      </c>
    </row>
    <row r="660" spans="1:18" x14ac:dyDescent="0.25">
      <c r="A660" s="1">
        <v>657</v>
      </c>
      <c r="B660" s="5">
        <v>-95.165387042172497</v>
      </c>
      <c r="C660">
        <v>-95.351923437952763</v>
      </c>
      <c r="D660" s="5">
        <v>-95.3558594430082</v>
      </c>
      <c r="E660">
        <v>-95.397366222180324</v>
      </c>
      <c r="F660">
        <v>-95.326192830485411</v>
      </c>
      <c r="G660">
        <v>-95.406146357493554</v>
      </c>
      <c r="H660">
        <v>-95.516372480507755</v>
      </c>
      <c r="I660">
        <v>-95.374782601232738</v>
      </c>
      <c r="J660">
        <v>-95.307385519236277</v>
      </c>
      <c r="K660">
        <v>-95.393662854641221</v>
      </c>
      <c r="L660">
        <v>-95.393514386650551</v>
      </c>
      <c r="M660">
        <v>-95.39181014435772</v>
      </c>
      <c r="N660">
        <v>-95.387271619461842</v>
      </c>
      <c r="O660">
        <v>-95.393511858455071</v>
      </c>
      <c r="P660">
        <v>-95.394234018746928</v>
      </c>
      <c r="Q660">
        <v>-95.393514386650466</v>
      </c>
      <c r="R660">
        <v>-95.393514386650509</v>
      </c>
    </row>
    <row r="661" spans="1:18" x14ac:dyDescent="0.25">
      <c r="A661" s="1">
        <v>658</v>
      </c>
      <c r="B661" s="5">
        <v>-95.1647118987715</v>
      </c>
      <c r="C661">
        <v>-95.3516592777857</v>
      </c>
      <c r="D661" s="5">
        <v>-95.355721373310899</v>
      </c>
      <c r="E661">
        <v>-95.397323264087603</v>
      </c>
      <c r="F661">
        <v>-95.326074261983806</v>
      </c>
      <c r="G661">
        <v>-95.406021158638154</v>
      </c>
      <c r="H661">
        <v>-95.516620458278666</v>
      </c>
      <c r="I661">
        <v>-95.374663314075022</v>
      </c>
      <c r="J661">
        <v>-95.306898987659025</v>
      </c>
      <c r="K661">
        <v>-95.393664442792598</v>
      </c>
      <c r="L661">
        <v>-95.393514386650551</v>
      </c>
      <c r="M661">
        <v>-95.391804573876328</v>
      </c>
      <c r="N661">
        <v>-95.387231857710219</v>
      </c>
      <c r="O661">
        <v>-95.393509975249216</v>
      </c>
      <c r="P661">
        <v>-95.394238417108028</v>
      </c>
      <c r="Q661">
        <v>-95.393514386650466</v>
      </c>
      <c r="R661">
        <v>-95.393514386650509</v>
      </c>
    </row>
    <row r="662" spans="1:18" x14ac:dyDescent="0.25">
      <c r="A662" s="1">
        <v>659</v>
      </c>
      <c r="B662" s="5">
        <v>-95.164036813735393</v>
      </c>
      <c r="C662">
        <v>-95.351395127089489</v>
      </c>
      <c r="D662" s="5">
        <v>-95.355583297216</v>
      </c>
      <c r="E662">
        <v>-95.397280306013371</v>
      </c>
      <c r="F662">
        <v>-95.325955693673109</v>
      </c>
      <c r="G662">
        <v>-95.405895959939684</v>
      </c>
      <c r="H662">
        <v>-95.51686827988857</v>
      </c>
      <c r="I662">
        <v>-95.37454402721572</v>
      </c>
      <c r="J662">
        <v>-95.306412456081787</v>
      </c>
      <c r="K662">
        <v>-95.393666020122183</v>
      </c>
      <c r="L662">
        <v>-95.393514386650551</v>
      </c>
      <c r="M662">
        <v>-95.391799003395562</v>
      </c>
      <c r="N662">
        <v>-95.38719209597248</v>
      </c>
      <c r="O662">
        <v>-95.393508092043405</v>
      </c>
      <c r="P662">
        <v>-95.394242813219151</v>
      </c>
      <c r="Q662">
        <v>-95.393514386650466</v>
      </c>
      <c r="R662">
        <v>-95.393514386650509</v>
      </c>
    </row>
    <row r="663" spans="1:18" x14ac:dyDescent="0.25">
      <c r="A663" s="1">
        <v>660</v>
      </c>
      <c r="B663" s="5">
        <v>-95.163361787070301</v>
      </c>
      <c r="C663">
        <v>-95.351130985863577</v>
      </c>
      <c r="D663" s="5">
        <v>-95.355445214715004</v>
      </c>
      <c r="E663">
        <v>-95.397237347957613</v>
      </c>
      <c r="F663">
        <v>-95.325837125553292</v>
      </c>
      <c r="G663">
        <v>-95.405770761398159</v>
      </c>
      <c r="H663">
        <v>-95.517115945484974</v>
      </c>
      <c r="I663">
        <v>-95.374424740654788</v>
      </c>
      <c r="J663">
        <v>-95.305925924504535</v>
      </c>
      <c r="K663">
        <v>-95.393667586652768</v>
      </c>
      <c r="L663">
        <v>-95.393514386650551</v>
      </c>
      <c r="M663">
        <v>-95.391793432915463</v>
      </c>
      <c r="N663">
        <v>-95.387152334248626</v>
      </c>
      <c r="O663">
        <v>-95.393506208837692</v>
      </c>
      <c r="P663">
        <v>-95.394247207082046</v>
      </c>
      <c r="Q663">
        <v>-95.393514386650466</v>
      </c>
      <c r="R663">
        <v>-95.393514386650509</v>
      </c>
    </row>
    <row r="664" spans="1:18" x14ac:dyDescent="0.25">
      <c r="A664" s="1">
        <v>661</v>
      </c>
      <c r="B664" s="5">
        <v>-95.162686818782205</v>
      </c>
      <c r="C664">
        <v>-95.35086685410748</v>
      </c>
      <c r="D664" s="5">
        <v>-95.355307125799499</v>
      </c>
      <c r="E664">
        <v>-95.397194389920315</v>
      </c>
      <c r="F664">
        <v>-95.325718557624356</v>
      </c>
      <c r="G664">
        <v>-95.405645563013593</v>
      </c>
      <c r="H664">
        <v>-95.517363455215104</v>
      </c>
      <c r="I664">
        <v>-95.374305454392243</v>
      </c>
      <c r="J664">
        <v>-95.305439392927298</v>
      </c>
      <c r="K664">
        <v>-95.393669142407191</v>
      </c>
      <c r="L664">
        <v>-95.393514386650551</v>
      </c>
      <c r="M664">
        <v>-95.391787862436018</v>
      </c>
      <c r="N664">
        <v>-95.387112572538641</v>
      </c>
      <c r="O664">
        <v>-95.393504325632051</v>
      </c>
      <c r="P664">
        <v>-95.394251598698403</v>
      </c>
      <c r="Q664">
        <v>-95.393514386650466</v>
      </c>
      <c r="R664">
        <v>-95.393514386650509</v>
      </c>
    </row>
    <row r="665" spans="1:18" x14ac:dyDescent="0.25">
      <c r="A665" s="1">
        <v>662</v>
      </c>
      <c r="B665" s="5">
        <v>-95.162011908877105</v>
      </c>
      <c r="C665">
        <v>-95.3506027318207</v>
      </c>
      <c r="D665" s="5">
        <v>-95.3551690304608</v>
      </c>
      <c r="E665">
        <v>-95.397151431901506</v>
      </c>
      <c r="F665">
        <v>-95.325599989886356</v>
      </c>
      <c r="G665">
        <v>-95.405520364785929</v>
      </c>
      <c r="H665">
        <v>-95.517610809226071</v>
      </c>
      <c r="I665">
        <v>-95.374186168428096</v>
      </c>
      <c r="J665">
        <v>-95.30495286135006</v>
      </c>
      <c r="K665">
        <v>-95.393670687410307</v>
      </c>
      <c r="L665">
        <v>-95.393514386650551</v>
      </c>
      <c r="M665">
        <v>-95.391782291957213</v>
      </c>
      <c r="N665">
        <v>-95.38707281084254</v>
      </c>
      <c r="O665">
        <v>-95.393502442426481</v>
      </c>
      <c r="P665">
        <v>-95.394255988069972</v>
      </c>
      <c r="Q665">
        <v>-95.393514386650466</v>
      </c>
      <c r="R665">
        <v>-95.393514386650509</v>
      </c>
    </row>
    <row r="666" spans="1:18" x14ac:dyDescent="0.25">
      <c r="A666" s="1">
        <v>663</v>
      </c>
      <c r="B666" s="5">
        <v>-95.161337057361095</v>
      </c>
      <c r="C666">
        <v>-95.350338619002699</v>
      </c>
      <c r="D666" s="5">
        <v>-95.355030928690397</v>
      </c>
      <c r="E666">
        <v>-95.397108473901184</v>
      </c>
      <c r="F666">
        <v>-95.325481422339237</v>
      </c>
      <c r="G666">
        <v>-95.405395166715209</v>
      </c>
      <c r="H666">
        <v>-95.517858007664799</v>
      </c>
      <c r="I666">
        <v>-95.374066882762335</v>
      </c>
      <c r="J666">
        <v>-95.304466329772822</v>
      </c>
      <c r="K666">
        <v>-95.393672221683616</v>
      </c>
      <c r="L666">
        <v>-95.393514386650551</v>
      </c>
      <c r="M666">
        <v>-95.391776721479076</v>
      </c>
      <c r="N666">
        <v>-95.387033049160323</v>
      </c>
      <c r="O666">
        <v>-95.393500559220982</v>
      </c>
      <c r="P666">
        <v>-95.394260375198442</v>
      </c>
      <c r="Q666">
        <v>-95.393514386650466</v>
      </c>
      <c r="R666">
        <v>-95.393514386650509</v>
      </c>
    </row>
    <row r="667" spans="1:18" x14ac:dyDescent="0.25">
      <c r="A667" s="1">
        <v>664</v>
      </c>
      <c r="B667" s="5">
        <v>-95.160662264240003</v>
      </c>
      <c r="C667">
        <v>-95.350074515652977</v>
      </c>
      <c r="D667" s="5">
        <v>-95.354892820479805</v>
      </c>
      <c r="E667">
        <v>-95.397065515919337</v>
      </c>
      <c r="F667">
        <v>-95.325362854983013</v>
      </c>
      <c r="G667">
        <v>-95.405269968801448</v>
      </c>
      <c r="H667">
        <v>-95.518105050678031</v>
      </c>
      <c r="I667">
        <v>-95.373947597394945</v>
      </c>
      <c r="J667">
        <v>-95.30397979819557</v>
      </c>
      <c r="K667">
        <v>-95.393673745251945</v>
      </c>
      <c r="L667">
        <v>-95.393514386650551</v>
      </c>
      <c r="M667">
        <v>-95.391771151001564</v>
      </c>
      <c r="N667">
        <v>-95.38699328749199</v>
      </c>
      <c r="O667">
        <v>-95.393498676015568</v>
      </c>
      <c r="P667">
        <v>-95.394264760085562</v>
      </c>
      <c r="Q667">
        <v>-95.393514386650466</v>
      </c>
      <c r="R667">
        <v>-95.393514386650509</v>
      </c>
    </row>
    <row r="668" spans="1:18" x14ac:dyDescent="0.25">
      <c r="A668" s="1">
        <v>665</v>
      </c>
      <c r="B668" s="5">
        <v>-95.159987529519697</v>
      </c>
      <c r="C668">
        <v>-95.349810421771039</v>
      </c>
      <c r="D668" s="5">
        <v>-95.354754705820497</v>
      </c>
      <c r="E668">
        <v>-95.397022557955964</v>
      </c>
      <c r="F668">
        <v>-95.325244287817682</v>
      </c>
      <c r="G668">
        <v>-95.405144771044618</v>
      </c>
      <c r="H668">
        <v>-95.518351938412238</v>
      </c>
      <c r="I668">
        <v>-95.373828312325941</v>
      </c>
      <c r="J668">
        <v>-95.303493266618332</v>
      </c>
      <c r="K668">
        <v>-95.393675258136838</v>
      </c>
      <c r="L668">
        <v>-95.393514386650551</v>
      </c>
      <c r="M668">
        <v>-95.391765580524719</v>
      </c>
      <c r="N668">
        <v>-95.386953525837555</v>
      </c>
      <c r="O668">
        <v>-95.393496792810211</v>
      </c>
      <c r="P668">
        <v>-95.394269142733052</v>
      </c>
      <c r="Q668">
        <v>-95.393514386650466</v>
      </c>
      <c r="R668">
        <v>-95.393514386650509</v>
      </c>
    </row>
    <row r="669" spans="1:18" x14ac:dyDescent="0.25">
      <c r="A669" s="1">
        <v>666</v>
      </c>
      <c r="B669" s="5">
        <v>-95.159312853206103</v>
      </c>
      <c r="C669">
        <v>-95.349546337356358</v>
      </c>
      <c r="D669" s="5">
        <v>-95.354616584703706</v>
      </c>
      <c r="E669">
        <v>-95.396979600011051</v>
      </c>
      <c r="F669">
        <v>-95.325125720843246</v>
      </c>
      <c r="G669">
        <v>-95.405019573444719</v>
      </c>
      <c r="H669">
        <v>-95.518598671013834</v>
      </c>
      <c r="I669">
        <v>-95.373709027555336</v>
      </c>
      <c r="J669">
        <v>-95.30300673504108</v>
      </c>
      <c r="K669">
        <v>-95.393676760361799</v>
      </c>
      <c r="L669">
        <v>-95.393514386650551</v>
      </c>
      <c r="M669">
        <v>-95.391760010048515</v>
      </c>
      <c r="N669">
        <v>-95.386913764196962</v>
      </c>
      <c r="O669">
        <v>-95.393494909604939</v>
      </c>
      <c r="P669">
        <v>-95.39427352314263</v>
      </c>
      <c r="Q669">
        <v>-95.393514386650466</v>
      </c>
      <c r="R669">
        <v>-95.393514386650509</v>
      </c>
    </row>
    <row r="670" spans="1:18" x14ac:dyDescent="0.25">
      <c r="A670" s="1">
        <v>667</v>
      </c>
      <c r="B670" s="5">
        <v>-95.158638235304807</v>
      </c>
      <c r="C670">
        <v>-95.349282262408437</v>
      </c>
      <c r="D670" s="5">
        <v>-95.354478457121004</v>
      </c>
      <c r="E670">
        <v>-95.39693664208464</v>
      </c>
      <c r="F670">
        <v>-95.325007154059705</v>
      </c>
      <c r="G670">
        <v>-95.404894376001764</v>
      </c>
      <c r="H670">
        <v>-95.518845248628963</v>
      </c>
      <c r="I670">
        <v>-95.373589743083087</v>
      </c>
      <c r="J670">
        <v>-95.302520203463843</v>
      </c>
      <c r="K670">
        <v>-95.393678251949666</v>
      </c>
      <c r="L670">
        <v>-95.393514386650551</v>
      </c>
      <c r="M670">
        <v>-95.391754439572978</v>
      </c>
      <c r="N670">
        <v>-95.386874002570266</v>
      </c>
      <c r="O670">
        <v>-95.393493026399739</v>
      </c>
      <c r="P670">
        <v>-95.394277901315974</v>
      </c>
      <c r="Q670">
        <v>-95.393514386650466</v>
      </c>
      <c r="R670">
        <v>-95.393514386650509</v>
      </c>
    </row>
    <row r="671" spans="1:18" x14ac:dyDescent="0.25">
      <c r="A671" s="1">
        <v>668</v>
      </c>
      <c r="B671" s="5">
        <v>-95.157963675821605</v>
      </c>
      <c r="C671">
        <v>-95.34901819692675</v>
      </c>
      <c r="D671" s="5">
        <v>-95.354340323063695</v>
      </c>
      <c r="E671">
        <v>-95.396893684176703</v>
      </c>
      <c r="F671">
        <v>-95.324888587467072</v>
      </c>
      <c r="G671">
        <v>-95.404769178715739</v>
      </c>
      <c r="H671">
        <v>-95.519091671403629</v>
      </c>
      <c r="I671">
        <v>-95.373470458909239</v>
      </c>
      <c r="J671">
        <v>-95.302033671886605</v>
      </c>
      <c r="K671">
        <v>-95.393679732923985</v>
      </c>
      <c r="L671">
        <v>-95.393514386650551</v>
      </c>
      <c r="M671">
        <v>-95.39174886909808</v>
      </c>
      <c r="N671">
        <v>-95.386834240957469</v>
      </c>
      <c r="O671">
        <v>-95.393491143194623</v>
      </c>
      <c r="P671">
        <v>-95.394282277254817</v>
      </c>
      <c r="Q671">
        <v>-95.393514386650466</v>
      </c>
      <c r="R671">
        <v>-95.393514386650509</v>
      </c>
    </row>
    <row r="672" spans="1:18" x14ac:dyDescent="0.25">
      <c r="A672" s="1">
        <v>669</v>
      </c>
      <c r="B672" s="5">
        <v>-95.157289174762198</v>
      </c>
      <c r="C672">
        <v>-95.348754140910827</v>
      </c>
      <c r="D672" s="5">
        <v>-95.354202182523096</v>
      </c>
      <c r="E672">
        <v>-95.396850726287227</v>
      </c>
      <c r="F672">
        <v>-95.324770021065333</v>
      </c>
      <c r="G672">
        <v>-95.404643981586673</v>
      </c>
      <c r="H672">
        <v>-95.519337939483634</v>
      </c>
      <c r="I672">
        <v>-95.373351175033747</v>
      </c>
      <c r="J672">
        <v>-95.301547140309367</v>
      </c>
      <c r="K672">
        <v>-95.393681203306969</v>
      </c>
      <c r="L672">
        <v>-95.393514386650551</v>
      </c>
      <c r="M672">
        <v>-95.391743298623823</v>
      </c>
      <c r="N672">
        <v>-95.386794479358542</v>
      </c>
      <c r="O672">
        <v>-95.393489259989565</v>
      </c>
      <c r="P672">
        <v>-95.394286650960865</v>
      </c>
      <c r="Q672">
        <v>-95.393514386650466</v>
      </c>
      <c r="R672">
        <v>-95.393514386650509</v>
      </c>
    </row>
    <row r="673" spans="1:18" x14ac:dyDescent="0.25">
      <c r="A673" s="1">
        <v>670</v>
      </c>
      <c r="B673" s="5">
        <v>-95.156614732132198</v>
      </c>
      <c r="C673">
        <v>-95.34849009436013</v>
      </c>
      <c r="D673" s="5">
        <v>-95.354064035490595</v>
      </c>
      <c r="E673">
        <v>-95.396807768416252</v>
      </c>
      <c r="F673">
        <v>-95.324651454854475</v>
      </c>
      <c r="G673">
        <v>-95.404518784614524</v>
      </c>
      <c r="H673">
        <v>-95.519584053014597</v>
      </c>
      <c r="I673">
        <v>-95.373231891456641</v>
      </c>
      <c r="J673">
        <v>-95.301060608732129</v>
      </c>
      <c r="K673">
        <v>-95.393682663122107</v>
      </c>
      <c r="L673">
        <v>-95.393514386650551</v>
      </c>
      <c r="M673">
        <v>-95.391737728150233</v>
      </c>
      <c r="N673">
        <v>-95.386754717773499</v>
      </c>
      <c r="O673">
        <v>-95.393487376784591</v>
      </c>
      <c r="P673">
        <v>-95.394291022435837</v>
      </c>
      <c r="Q673">
        <v>-95.393514386650466</v>
      </c>
      <c r="R673">
        <v>-95.393514386650509</v>
      </c>
    </row>
    <row r="674" spans="1:18" x14ac:dyDescent="0.25">
      <c r="A674" s="1">
        <v>671</v>
      </c>
      <c r="B674" s="5">
        <v>-95.155940347937303</v>
      </c>
      <c r="C674">
        <v>-95.348226057274132</v>
      </c>
      <c r="D674" s="5">
        <v>-95.353925881957593</v>
      </c>
      <c r="E674">
        <v>-95.396764810563738</v>
      </c>
      <c r="F674">
        <v>-95.324532888834511</v>
      </c>
      <c r="G674">
        <v>-95.404393587799333</v>
      </c>
      <c r="H674">
        <v>-95.519830012141924</v>
      </c>
      <c r="I674">
        <v>-95.373112608177905</v>
      </c>
      <c r="J674">
        <v>-95.300574077154877</v>
      </c>
      <c r="K674">
        <v>-95.393684112390957</v>
      </c>
      <c r="L674">
        <v>-95.393514386650551</v>
      </c>
      <c r="M674">
        <v>-95.391732157677296</v>
      </c>
      <c r="N674">
        <v>-95.38671495620234</v>
      </c>
      <c r="O674">
        <v>-95.393485493579675</v>
      </c>
      <c r="P674">
        <v>-95.394295391681439</v>
      </c>
      <c r="Q674">
        <v>-95.393514386650466</v>
      </c>
      <c r="R674">
        <v>-95.393514386650509</v>
      </c>
    </row>
    <row r="675" spans="1:18" x14ac:dyDescent="0.25">
      <c r="A675" s="1">
        <v>672</v>
      </c>
      <c r="B675" s="5">
        <v>-95.1552660221829</v>
      </c>
      <c r="C675">
        <v>-95.347962029652351</v>
      </c>
      <c r="D675" s="5">
        <v>-95.353787721915296</v>
      </c>
      <c r="E675">
        <v>-95.396721852729698</v>
      </c>
      <c r="F675">
        <v>-95.324414323005456</v>
      </c>
      <c r="G675">
        <v>-95.404268391141059</v>
      </c>
      <c r="H675">
        <v>-95.520075817010905</v>
      </c>
      <c r="I675">
        <v>-95.372993325197569</v>
      </c>
      <c r="J675">
        <v>-95.30008754557764</v>
      </c>
      <c r="K675">
        <v>-95.393685551137068</v>
      </c>
      <c r="L675">
        <v>-95.393514386650551</v>
      </c>
      <c r="M675">
        <v>-95.391726587205</v>
      </c>
      <c r="N675">
        <v>-95.386675194645051</v>
      </c>
      <c r="O675">
        <v>-95.393483610374858</v>
      </c>
      <c r="P675">
        <v>-95.394299758699361</v>
      </c>
      <c r="Q675">
        <v>-95.393514386650466</v>
      </c>
      <c r="R675">
        <v>-95.393514386650509</v>
      </c>
    </row>
    <row r="676" spans="1:18" x14ac:dyDescent="0.25">
      <c r="A676" s="1">
        <v>673</v>
      </c>
      <c r="B676" s="5">
        <v>-95.154591754874502</v>
      </c>
      <c r="C676">
        <v>-95.347698011494302</v>
      </c>
      <c r="D676" s="5">
        <v>-95.353649555355005</v>
      </c>
      <c r="E676">
        <v>-95.396678894914132</v>
      </c>
      <c r="F676">
        <v>-95.324295757367267</v>
      </c>
      <c r="G676">
        <v>-95.40414319463973</v>
      </c>
      <c r="H676">
        <v>-95.520321467766649</v>
      </c>
      <c r="I676">
        <v>-95.372874042515591</v>
      </c>
      <c r="J676">
        <v>-95.299601014000388</v>
      </c>
      <c r="K676">
        <v>-95.393686979382622</v>
      </c>
      <c r="L676">
        <v>-95.393514386650551</v>
      </c>
      <c r="M676">
        <v>-95.391721016733356</v>
      </c>
      <c r="N676">
        <v>-95.386635433101659</v>
      </c>
      <c r="O676">
        <v>-95.393481727170098</v>
      </c>
      <c r="P676">
        <v>-95.39430412349131</v>
      </c>
      <c r="Q676">
        <v>-95.393514386650466</v>
      </c>
      <c r="R676">
        <v>-95.393514386650509</v>
      </c>
    </row>
    <row r="677" spans="1:18" x14ac:dyDescent="0.25">
      <c r="A677" s="1">
        <v>674</v>
      </c>
      <c r="B677" s="5">
        <v>-95.153917546017595</v>
      </c>
      <c r="C677">
        <v>-95.347434002799417</v>
      </c>
      <c r="D677" s="5">
        <v>-95.353511382268096</v>
      </c>
      <c r="E677">
        <v>-95.396635937117068</v>
      </c>
      <c r="F677">
        <v>-95.324177191919986</v>
      </c>
      <c r="G677">
        <v>-95.404017998295316</v>
      </c>
      <c r="H677">
        <v>-95.520566964553964</v>
      </c>
      <c r="I677">
        <v>-95.372754760131969</v>
      </c>
      <c r="J677">
        <v>-95.29911448242315</v>
      </c>
      <c r="K677">
        <v>-95.393688397150541</v>
      </c>
      <c r="L677">
        <v>-95.393514386650551</v>
      </c>
      <c r="M677">
        <v>-95.391715446262353</v>
      </c>
      <c r="N677">
        <v>-95.386595671572152</v>
      </c>
      <c r="O677">
        <v>-95.393479843965409</v>
      </c>
      <c r="P677">
        <v>-95.394308486059018</v>
      </c>
      <c r="Q677">
        <v>-95.393514386650466</v>
      </c>
      <c r="R677">
        <v>-95.393514386650509</v>
      </c>
    </row>
    <row r="678" spans="1:18" x14ac:dyDescent="0.25">
      <c r="A678" s="1">
        <v>675</v>
      </c>
      <c r="B678" s="5">
        <v>-95.153243395617594</v>
      </c>
      <c r="C678">
        <v>-95.347170003567214</v>
      </c>
      <c r="D678" s="5">
        <v>-95.353373202645798</v>
      </c>
      <c r="E678">
        <v>-95.396592979338465</v>
      </c>
      <c r="F678">
        <v>-95.3240586266636</v>
      </c>
      <c r="G678">
        <v>-95.403892802107876</v>
      </c>
      <c r="H678">
        <v>-95.520812307517616</v>
      </c>
      <c r="I678">
        <v>-95.372635478046746</v>
      </c>
      <c r="J678">
        <v>-95.298627950845898</v>
      </c>
      <c r="K678">
        <v>-95.393689804462326</v>
      </c>
      <c r="L678">
        <v>-95.393514386650551</v>
      </c>
      <c r="M678">
        <v>-95.391709875792003</v>
      </c>
      <c r="N678">
        <v>-95.386555910056515</v>
      </c>
      <c r="O678">
        <v>-95.393477960760819</v>
      </c>
      <c r="P678">
        <v>-95.394312846404148</v>
      </c>
      <c r="Q678">
        <v>-95.393514386650466</v>
      </c>
      <c r="R678">
        <v>-95.393514386650509</v>
      </c>
    </row>
    <row r="679" spans="1:18" x14ac:dyDescent="0.25">
      <c r="A679" s="1">
        <v>676</v>
      </c>
      <c r="B679" s="5">
        <v>-95.152569303679797</v>
      </c>
      <c r="C679">
        <v>-95.346906013797209</v>
      </c>
      <c r="D679" s="5">
        <v>-95.353235016479303</v>
      </c>
      <c r="E679">
        <v>-95.396550021578335</v>
      </c>
      <c r="F679">
        <v>-95.323940061598108</v>
      </c>
      <c r="G679">
        <v>-95.403767606077338</v>
      </c>
      <c r="H679">
        <v>-95.521057496802115</v>
      </c>
      <c r="I679">
        <v>-95.372516196259866</v>
      </c>
      <c r="J679">
        <v>-95.29814141926866</v>
      </c>
      <c r="K679">
        <v>-95.39369120134225</v>
      </c>
      <c r="L679">
        <v>-95.393514386650551</v>
      </c>
      <c r="M679">
        <v>-95.391704305322321</v>
      </c>
      <c r="N679">
        <v>-95.386516148554762</v>
      </c>
      <c r="O679">
        <v>-95.393476077556286</v>
      </c>
      <c r="P679">
        <v>-95.394317204528406</v>
      </c>
      <c r="Q679">
        <v>-95.393514386650466</v>
      </c>
      <c r="R679">
        <v>-95.393514386650509</v>
      </c>
    </row>
    <row r="680" spans="1:18" x14ac:dyDescent="0.25">
      <c r="A680" s="1">
        <v>677</v>
      </c>
      <c r="B680" s="5">
        <v>-95.151895270209593</v>
      </c>
      <c r="C680">
        <v>-95.346642033488848</v>
      </c>
      <c r="D680" s="5">
        <v>-95.353096823759898</v>
      </c>
      <c r="E680">
        <v>-95.396507063836694</v>
      </c>
      <c r="F680">
        <v>-95.323821496723511</v>
      </c>
      <c r="G680">
        <v>-95.403642410203759</v>
      </c>
      <c r="H680">
        <v>-95.521302532551843</v>
      </c>
      <c r="I680">
        <v>-95.372396914771386</v>
      </c>
      <c r="J680">
        <v>-95.297654887691422</v>
      </c>
      <c r="K680">
        <v>-95.393692587810492</v>
      </c>
      <c r="L680">
        <v>-95.393514386650551</v>
      </c>
      <c r="M680">
        <v>-95.391698734853279</v>
      </c>
      <c r="N680">
        <v>-95.386476387066892</v>
      </c>
      <c r="O680">
        <v>-95.393474194351839</v>
      </c>
      <c r="P680">
        <v>-95.394321560433497</v>
      </c>
      <c r="Q680">
        <v>-95.393514386650466</v>
      </c>
      <c r="R680">
        <v>-95.393514386650509</v>
      </c>
    </row>
    <row r="681" spans="1:18" x14ac:dyDescent="0.25">
      <c r="A681" s="1">
        <v>678</v>
      </c>
      <c r="B681" s="5">
        <v>-95.151221295212096</v>
      </c>
      <c r="C681">
        <v>-95.346378062641662</v>
      </c>
      <c r="D681" s="5">
        <v>-95.352958624478802</v>
      </c>
      <c r="E681">
        <v>-95.396464106113527</v>
      </c>
      <c r="F681">
        <v>-95.323702932039794</v>
      </c>
      <c r="G681">
        <v>-95.403517214487081</v>
      </c>
      <c r="H681">
        <v>-95.521547414910941</v>
      </c>
      <c r="I681">
        <v>-95.372277633581248</v>
      </c>
      <c r="J681">
        <v>-95.297168356114184</v>
      </c>
      <c r="K681">
        <v>-95.393693963891309</v>
      </c>
      <c r="L681">
        <v>-95.393514386650551</v>
      </c>
      <c r="M681">
        <v>-95.39169316438489</v>
      </c>
      <c r="N681">
        <v>-95.386436625592907</v>
      </c>
      <c r="O681">
        <v>-95.393472311147448</v>
      </c>
      <c r="P681">
        <v>-95.394325914121097</v>
      </c>
      <c r="Q681">
        <v>-95.393514386650466</v>
      </c>
      <c r="R681">
        <v>-95.393514386650509</v>
      </c>
    </row>
    <row r="682" spans="1:18" x14ac:dyDescent="0.25">
      <c r="A682" s="1">
        <v>679</v>
      </c>
      <c r="B682" s="5">
        <v>-95.150547378692707</v>
      </c>
      <c r="C682">
        <v>-95.346114101255111</v>
      </c>
      <c r="D682" s="5">
        <v>-95.352820418627203</v>
      </c>
      <c r="E682">
        <v>-95.396421148408834</v>
      </c>
      <c r="F682">
        <v>-95.323584367546957</v>
      </c>
      <c r="G682">
        <v>-95.403392018927363</v>
      </c>
      <c r="H682">
        <v>-95.521792144023394</v>
      </c>
      <c r="I682">
        <v>-95.372158352689482</v>
      </c>
      <c r="J682">
        <v>-95.296681824536932</v>
      </c>
      <c r="K682">
        <v>-95.393695329605592</v>
      </c>
      <c r="L682">
        <v>-95.393514386650551</v>
      </c>
      <c r="M682">
        <v>-95.39168759391714</v>
      </c>
      <c r="N682">
        <v>-95.386396864132806</v>
      </c>
      <c r="O682">
        <v>-95.393470427943143</v>
      </c>
      <c r="P682">
        <v>-95.394330265592941</v>
      </c>
      <c r="Q682">
        <v>-95.393514386650466</v>
      </c>
      <c r="R682">
        <v>-95.393514386650509</v>
      </c>
    </row>
    <row r="683" spans="1:18" x14ac:dyDescent="0.25">
      <c r="A683" s="1">
        <v>680</v>
      </c>
      <c r="B683" s="5">
        <v>-95.149873520656499</v>
      </c>
      <c r="C683">
        <v>-95.345850149328712</v>
      </c>
      <c r="D683" s="5">
        <v>-95.352682206196306</v>
      </c>
      <c r="E683">
        <v>-95.396378190722615</v>
      </c>
      <c r="F683">
        <v>-95.323465803245028</v>
      </c>
      <c r="G683">
        <v>-95.403266823524575</v>
      </c>
      <c r="H683">
        <v>-95.522036720032986</v>
      </c>
      <c r="I683">
        <v>-95.372039072096086</v>
      </c>
      <c r="J683">
        <v>-95.296195292959695</v>
      </c>
      <c r="K683">
        <v>-95.393696684975566</v>
      </c>
      <c r="L683">
        <v>-95.393514386650551</v>
      </c>
      <c r="M683">
        <v>-95.391682023450059</v>
      </c>
      <c r="N683">
        <v>-95.386357102686574</v>
      </c>
      <c r="O683">
        <v>-95.393468544738909</v>
      </c>
      <c r="P683">
        <v>-95.394334614850678</v>
      </c>
      <c r="Q683">
        <v>-95.393514386650466</v>
      </c>
      <c r="R683">
        <v>-95.393514386650509</v>
      </c>
    </row>
    <row r="684" spans="1:18" x14ac:dyDescent="0.25">
      <c r="A684" s="1">
        <v>681</v>
      </c>
      <c r="B684" s="5">
        <v>-95.149199721108701</v>
      </c>
      <c r="C684">
        <v>-95.345586206861952</v>
      </c>
      <c r="D684" s="5">
        <v>-95.352543987177299</v>
      </c>
      <c r="E684">
        <v>-95.396335233054884</v>
      </c>
      <c r="F684">
        <v>-95.32334723913398</v>
      </c>
      <c r="G684">
        <v>-95.403141628278746</v>
      </c>
      <c r="H684">
        <v>-95.522281143083376</v>
      </c>
      <c r="I684">
        <v>-95.371919791801062</v>
      </c>
      <c r="J684">
        <v>-95.295708761382443</v>
      </c>
      <c r="K684">
        <v>-95.393698030024169</v>
      </c>
      <c r="L684">
        <v>-95.393514386650551</v>
      </c>
      <c r="M684">
        <v>-95.391676452983617</v>
      </c>
      <c r="N684">
        <v>-95.386317341254241</v>
      </c>
      <c r="O684">
        <v>-95.39346666153476</v>
      </c>
      <c r="P684">
        <v>-95.394338961896011</v>
      </c>
      <c r="Q684">
        <v>-95.393514386650466</v>
      </c>
      <c r="R684">
        <v>-95.393514386650509</v>
      </c>
    </row>
    <row r="685" spans="1:18" x14ac:dyDescent="0.25">
      <c r="A685" s="1">
        <v>682</v>
      </c>
      <c r="B685" s="5">
        <v>-95.148525980054302</v>
      </c>
      <c r="C685">
        <v>-95.345322273854322</v>
      </c>
      <c r="D685" s="5">
        <v>-95.352405761561201</v>
      </c>
      <c r="E685">
        <v>-95.396292275405628</v>
      </c>
      <c r="F685">
        <v>-95.323228675213826</v>
      </c>
      <c r="G685">
        <v>-95.403016433189819</v>
      </c>
      <c r="H685">
        <v>-95.522525413318021</v>
      </c>
      <c r="I685">
        <v>-95.371800511804395</v>
      </c>
      <c r="J685">
        <v>-95.295222229805205</v>
      </c>
      <c r="K685">
        <v>-95.393699364773596</v>
      </c>
      <c r="L685">
        <v>-95.393514386650551</v>
      </c>
      <c r="M685">
        <v>-95.391670882517829</v>
      </c>
      <c r="N685">
        <v>-95.386277579835777</v>
      </c>
      <c r="O685">
        <v>-95.393464778330667</v>
      </c>
      <c r="P685">
        <v>-95.394343306730619</v>
      </c>
      <c r="Q685">
        <v>-95.393514386650466</v>
      </c>
      <c r="R685">
        <v>-95.393514386650509</v>
      </c>
    </row>
    <row r="686" spans="1:18" x14ac:dyDescent="0.25">
      <c r="A686" s="1">
        <v>683</v>
      </c>
      <c r="B686" s="5">
        <v>-95.147852297498304</v>
      </c>
      <c r="C686">
        <v>-95.34505835030528</v>
      </c>
      <c r="D686" s="5">
        <v>-95.352267529339201</v>
      </c>
      <c r="E686">
        <v>-95.396249317774831</v>
      </c>
      <c r="F686">
        <v>-95.323110111484539</v>
      </c>
      <c r="G686">
        <v>-95.402891238257823</v>
      </c>
      <c r="H686">
        <v>-95.522769530880169</v>
      </c>
      <c r="I686">
        <v>-95.371681232106084</v>
      </c>
      <c r="J686">
        <v>-95.294735698227967</v>
      </c>
      <c r="K686">
        <v>-95.393700689244767</v>
      </c>
      <c r="L686">
        <v>-95.393514386650551</v>
      </c>
      <c r="M686">
        <v>-95.391665312052695</v>
      </c>
      <c r="N686">
        <v>-95.386237818431198</v>
      </c>
      <c r="O686">
        <v>-95.39346289512666</v>
      </c>
      <c r="P686">
        <v>-95.39434764935622</v>
      </c>
      <c r="Q686">
        <v>-95.393514386650466</v>
      </c>
      <c r="R686">
        <v>-95.393514386650509</v>
      </c>
    </row>
    <row r="687" spans="1:18" x14ac:dyDescent="0.25">
      <c r="A687" s="1">
        <v>684</v>
      </c>
      <c r="B687" s="5">
        <v>-95.147178673445794</v>
      </c>
      <c r="C687">
        <v>-95.344794436214372</v>
      </c>
      <c r="D687" s="5">
        <v>-95.352129290502504</v>
      </c>
      <c r="E687">
        <v>-95.396206360162523</v>
      </c>
      <c r="F687">
        <v>-95.32299154794616</v>
      </c>
      <c r="G687">
        <v>-95.402766043482785</v>
      </c>
      <c r="H687">
        <v>-95.523013495912906</v>
      </c>
      <c r="I687">
        <v>-95.371561952706145</v>
      </c>
      <c r="J687">
        <v>-95.294249166650729</v>
      </c>
      <c r="K687">
        <v>-95.393702003459964</v>
      </c>
      <c r="L687">
        <v>-95.393514386650551</v>
      </c>
      <c r="M687">
        <v>-95.391659741588199</v>
      </c>
      <c r="N687">
        <v>-95.386198057040502</v>
      </c>
      <c r="O687">
        <v>-95.393461011922724</v>
      </c>
      <c r="P687">
        <v>-95.394351989774464</v>
      </c>
      <c r="Q687">
        <v>-95.393514386650466</v>
      </c>
      <c r="R687">
        <v>-95.393514386650509</v>
      </c>
    </row>
    <row r="688" spans="1:18" x14ac:dyDescent="0.25">
      <c r="A688" s="1">
        <v>685</v>
      </c>
      <c r="B688" s="5">
        <v>-95.146505107901703</v>
      </c>
      <c r="C688">
        <v>-95.344530531581057</v>
      </c>
      <c r="D688" s="5">
        <v>-95.351991045042197</v>
      </c>
      <c r="E688">
        <v>-95.396163402568703</v>
      </c>
      <c r="F688">
        <v>-95.322872984598661</v>
      </c>
      <c r="G688">
        <v>-95.402640848864664</v>
      </c>
      <c r="H688">
        <v>-95.523257308559153</v>
      </c>
      <c r="I688">
        <v>-95.371442673604562</v>
      </c>
      <c r="J688">
        <v>-95.293762635073477</v>
      </c>
      <c r="K688">
        <v>-95.393703307441427</v>
      </c>
      <c r="L688">
        <v>-95.393514386650551</v>
      </c>
      <c r="M688">
        <v>-95.391654171124358</v>
      </c>
      <c r="N688">
        <v>-95.386158295663691</v>
      </c>
      <c r="O688">
        <v>-95.39345912871886</v>
      </c>
      <c r="P688">
        <v>-95.394356327987026</v>
      </c>
      <c r="Q688">
        <v>-95.393514386650466</v>
      </c>
      <c r="R688">
        <v>-95.393514386650509</v>
      </c>
    </row>
    <row r="689" spans="1:18" x14ac:dyDescent="0.25">
      <c r="A689" s="1">
        <v>686</v>
      </c>
      <c r="B689" s="5">
        <v>-95.145831600870906</v>
      </c>
      <c r="C689">
        <v>-95.344266636404811</v>
      </c>
      <c r="D689" s="5">
        <v>-95.351852792949302</v>
      </c>
      <c r="E689">
        <v>-95.396120444993343</v>
      </c>
      <c r="F689">
        <v>-95.322754421442056</v>
      </c>
      <c r="G689">
        <v>-95.402515654403487</v>
      </c>
      <c r="H689">
        <v>-95.523500968961656</v>
      </c>
      <c r="I689">
        <v>-95.371323394801337</v>
      </c>
      <c r="J689">
        <v>-95.29327610349624</v>
      </c>
      <c r="K689">
        <v>-95.393704601211411</v>
      </c>
      <c r="L689">
        <v>-95.393514386650551</v>
      </c>
      <c r="M689">
        <v>-95.391648600661185</v>
      </c>
      <c r="N689">
        <v>-95.386118534300763</v>
      </c>
      <c r="O689">
        <v>-95.393457245515066</v>
      </c>
      <c r="P689">
        <v>-95.394360663995641</v>
      </c>
      <c r="Q689">
        <v>-95.393514386650466</v>
      </c>
      <c r="R689">
        <v>-95.393514386650509</v>
      </c>
    </row>
    <row r="690" spans="1:18" x14ac:dyDescent="0.25">
      <c r="A690" s="1">
        <v>687</v>
      </c>
      <c r="B690" s="5">
        <v>-95.145158152358306</v>
      </c>
      <c r="C690">
        <v>-95.344002750685164</v>
      </c>
      <c r="D690" s="5">
        <v>-95.351714534214807</v>
      </c>
      <c r="E690">
        <v>-95.396077487436472</v>
      </c>
      <c r="F690">
        <v>-95.322635858476318</v>
      </c>
      <c r="G690">
        <v>-95.402390460099227</v>
      </c>
      <c r="H690">
        <v>-95.523744477262923</v>
      </c>
      <c r="I690">
        <v>-95.371204116296468</v>
      </c>
      <c r="J690">
        <v>-95.292789571918988</v>
      </c>
      <c r="K690">
        <v>-95.393705884790833</v>
      </c>
      <c r="L690">
        <v>-95.393514386650551</v>
      </c>
      <c r="M690">
        <v>-95.391643030198651</v>
      </c>
      <c r="N690">
        <v>-95.386078772951706</v>
      </c>
      <c r="O690">
        <v>-95.393455362311357</v>
      </c>
      <c r="P690">
        <v>-95.394364997801929</v>
      </c>
      <c r="Q690">
        <v>-95.393514386650466</v>
      </c>
      <c r="R690">
        <v>-95.393514386650509</v>
      </c>
    </row>
    <row r="691" spans="1:18" x14ac:dyDescent="0.25">
      <c r="A691" s="1">
        <v>688</v>
      </c>
      <c r="B691" s="5">
        <v>-95.144484762368705</v>
      </c>
      <c r="C691">
        <v>-95.343738874421589</v>
      </c>
      <c r="D691" s="5">
        <v>-95.351576268830001</v>
      </c>
      <c r="E691">
        <v>-95.396034529898074</v>
      </c>
      <c r="F691">
        <v>-95.322517295701488</v>
      </c>
      <c r="G691">
        <v>-95.402265265951911</v>
      </c>
      <c r="H691">
        <v>-95.523987833605389</v>
      </c>
      <c r="I691">
        <v>-95.371084838089956</v>
      </c>
      <c r="J691">
        <v>-95.29230304034175</v>
      </c>
      <c r="K691">
        <v>-95.393707158201281</v>
      </c>
      <c r="L691">
        <v>-95.393514386650551</v>
      </c>
      <c r="M691">
        <v>-95.391637459736756</v>
      </c>
      <c r="N691">
        <v>-95.386039011616546</v>
      </c>
      <c r="O691">
        <v>-95.39345347910772</v>
      </c>
      <c r="P691">
        <v>-95.394369329407596</v>
      </c>
      <c r="Q691">
        <v>-95.393514386650466</v>
      </c>
      <c r="R691">
        <v>-95.393514386650509</v>
      </c>
    </row>
    <row r="692" spans="1:18" x14ac:dyDescent="0.25">
      <c r="A692" s="1">
        <v>689</v>
      </c>
      <c r="B692" s="5">
        <v>-95.143811430906993</v>
      </c>
      <c r="C692">
        <v>-95.343475007613591</v>
      </c>
      <c r="D692" s="5">
        <v>-95.351437996785705</v>
      </c>
      <c r="E692">
        <v>-95.395991572378165</v>
      </c>
      <c r="F692">
        <v>-95.322398733117538</v>
      </c>
      <c r="G692">
        <v>-95.402140071961512</v>
      </c>
      <c r="H692">
        <v>-95.524231038131191</v>
      </c>
      <c r="I692">
        <v>-95.370965560181801</v>
      </c>
      <c r="J692">
        <v>-95.291816508764498</v>
      </c>
      <c r="K692">
        <v>-95.393708421465718</v>
      </c>
      <c r="L692">
        <v>-95.393514386650551</v>
      </c>
      <c r="M692">
        <v>-95.39163188927553</v>
      </c>
      <c r="N692">
        <v>-95.385999250295257</v>
      </c>
      <c r="O692">
        <v>-95.393451595904153</v>
      </c>
      <c r="P692">
        <v>-95.394373658814331</v>
      </c>
      <c r="Q692">
        <v>-95.393514386650466</v>
      </c>
      <c r="R692">
        <v>-95.393514386650509</v>
      </c>
    </row>
    <row r="693" spans="1:18" x14ac:dyDescent="0.25">
      <c r="A693" s="1">
        <v>690</v>
      </c>
      <c r="B693" s="5">
        <v>-95.143138157977702</v>
      </c>
      <c r="C693">
        <v>-95.343211150260643</v>
      </c>
      <c r="D693" s="5">
        <v>-95.351299718072994</v>
      </c>
      <c r="E693">
        <v>-95.395948614876716</v>
      </c>
      <c r="F693">
        <v>-95.322280170724483</v>
      </c>
      <c r="G693">
        <v>-95.402014878128057</v>
      </c>
      <c r="H693">
        <v>-95.52447409098238</v>
      </c>
      <c r="I693">
        <v>-95.370846282572003</v>
      </c>
      <c r="J693">
        <v>-95.29132997718726</v>
      </c>
      <c r="K693">
        <v>-95.393709674604409</v>
      </c>
      <c r="L693">
        <v>-95.393514386650551</v>
      </c>
      <c r="M693">
        <v>-95.391626318814943</v>
      </c>
      <c r="N693">
        <v>-95.385959488987865</v>
      </c>
      <c r="O693">
        <v>-95.393449712700658</v>
      </c>
      <c r="P693">
        <v>-95.39437798602377</v>
      </c>
      <c r="Q693">
        <v>-95.393514386650466</v>
      </c>
      <c r="R693">
        <v>-95.393514386650509</v>
      </c>
    </row>
    <row r="694" spans="1:18" x14ac:dyDescent="0.25">
      <c r="A694" s="1">
        <v>691</v>
      </c>
      <c r="B694" s="5">
        <v>-95.142464943585594</v>
      </c>
      <c r="C694">
        <v>-95.342947302362234</v>
      </c>
      <c r="D694" s="5">
        <v>-95.3511614326829</v>
      </c>
      <c r="E694">
        <v>-95.395905657393754</v>
      </c>
      <c r="F694">
        <v>-95.322161608522293</v>
      </c>
      <c r="G694">
        <v>-95.401889684451518</v>
      </c>
      <c r="H694">
        <v>-95.524716992300824</v>
      </c>
      <c r="I694">
        <v>-95.370727005260562</v>
      </c>
      <c r="J694">
        <v>-95.290843445610022</v>
      </c>
      <c r="K694">
        <v>-95.393710917638941</v>
      </c>
      <c r="L694">
        <v>-95.393514386650551</v>
      </c>
      <c r="M694">
        <v>-95.391620748354995</v>
      </c>
      <c r="N694">
        <v>-95.385919727694329</v>
      </c>
      <c r="O694">
        <v>-95.393447829497248</v>
      </c>
      <c r="P694">
        <v>-95.394382311037603</v>
      </c>
      <c r="Q694">
        <v>-95.393514386650466</v>
      </c>
      <c r="R694">
        <v>-95.393514386650509</v>
      </c>
    </row>
    <row r="695" spans="1:18" x14ac:dyDescent="0.25">
      <c r="A695" s="1">
        <v>692</v>
      </c>
      <c r="B695" s="5">
        <v>-95.141791787735499</v>
      </c>
      <c r="C695">
        <v>-95.342683463917894</v>
      </c>
      <c r="D695" s="5">
        <v>-95.351023140606401</v>
      </c>
      <c r="E695">
        <v>-95.395862699929268</v>
      </c>
      <c r="F695">
        <v>-95.32204304651097</v>
      </c>
      <c r="G695">
        <v>-95.401764490931924</v>
      </c>
      <c r="H695">
        <v>-95.524959742228148</v>
      </c>
      <c r="I695">
        <v>-95.370607728247464</v>
      </c>
      <c r="J695">
        <v>-95.290356914032785</v>
      </c>
      <c r="K695">
        <v>-95.393712150592265</v>
      </c>
      <c r="L695">
        <v>-95.393514386650551</v>
      </c>
      <c r="M695">
        <v>-95.39161517789573</v>
      </c>
      <c r="N695">
        <v>-95.385879966414706</v>
      </c>
      <c r="O695">
        <v>-95.393445946293909</v>
      </c>
      <c r="P695">
        <v>-95.394386633857508</v>
      </c>
      <c r="Q695">
        <v>-95.393514386650466</v>
      </c>
      <c r="R695">
        <v>-95.393514386650509</v>
      </c>
    </row>
    <row r="696" spans="1:18" x14ac:dyDescent="0.25">
      <c r="A696" s="1">
        <v>693</v>
      </c>
      <c r="B696" s="5">
        <v>-95.141118690431796</v>
      </c>
      <c r="C696">
        <v>-95.342419634927055</v>
      </c>
      <c r="D696" s="5">
        <v>-95.3508848418344</v>
      </c>
      <c r="E696">
        <v>-95.395819742483255</v>
      </c>
      <c r="F696">
        <v>-95.32192448469057</v>
      </c>
      <c r="G696">
        <v>-95.401639297569261</v>
      </c>
      <c r="H696">
        <v>-95.525202340905864</v>
      </c>
      <c r="I696">
        <v>-95.370488451532722</v>
      </c>
      <c r="J696">
        <v>-95.289870382455547</v>
      </c>
      <c r="K696">
        <v>-95.39371337348399</v>
      </c>
      <c r="L696">
        <v>-95.393514386650551</v>
      </c>
      <c r="M696">
        <v>-95.39160960743709</v>
      </c>
      <c r="N696">
        <v>-95.385840205148924</v>
      </c>
      <c r="O696">
        <v>-95.393444063090641</v>
      </c>
      <c r="P696">
        <v>-95.394390954485146</v>
      </c>
      <c r="Q696">
        <v>-95.393514386650466</v>
      </c>
      <c r="R696">
        <v>-95.393514386650509</v>
      </c>
    </row>
    <row r="697" spans="1:18" x14ac:dyDescent="0.25">
      <c r="A697" s="1">
        <v>694</v>
      </c>
      <c r="B697" s="5">
        <v>-95.140445651679102</v>
      </c>
      <c r="C697">
        <v>-95.342155815389248</v>
      </c>
      <c r="D697" s="5">
        <v>-95.350746536357903</v>
      </c>
      <c r="E697">
        <v>-95.395776785055702</v>
      </c>
      <c r="F697">
        <v>-95.321805923061049</v>
      </c>
      <c r="G697">
        <v>-95.401514104363514</v>
      </c>
      <c r="H697">
        <v>-95.525444788475284</v>
      </c>
      <c r="I697">
        <v>-95.370369175116338</v>
      </c>
      <c r="J697">
        <v>-95.289383850878295</v>
      </c>
      <c r="K697">
        <v>-95.393714586337097</v>
      </c>
      <c r="L697">
        <v>-95.393514386650551</v>
      </c>
      <c r="M697">
        <v>-95.391604036979118</v>
      </c>
      <c r="N697">
        <v>-95.385800443897054</v>
      </c>
      <c r="O697">
        <v>-95.393442179887458</v>
      </c>
      <c r="P697">
        <v>-95.394395272922196</v>
      </c>
      <c r="Q697">
        <v>-95.393514386650466</v>
      </c>
      <c r="R697">
        <v>-95.393514386650509</v>
      </c>
    </row>
    <row r="698" spans="1:18" x14ac:dyDescent="0.25">
      <c r="A698" s="1">
        <v>695</v>
      </c>
      <c r="B698" s="5">
        <v>-95.139772671482007</v>
      </c>
      <c r="C698">
        <v>-95.341892005303976</v>
      </c>
      <c r="D698" s="5">
        <v>-95.3506082241679</v>
      </c>
      <c r="E698">
        <v>-95.395733827646652</v>
      </c>
      <c r="F698">
        <v>-95.321687361622381</v>
      </c>
      <c r="G698">
        <v>-95.401388911314712</v>
      </c>
      <c r="H698">
        <v>-95.52568708507755</v>
      </c>
      <c r="I698">
        <v>-95.370249898998281</v>
      </c>
      <c r="J698">
        <v>-95.288897319301057</v>
      </c>
      <c r="K698">
        <v>-95.39371578917185</v>
      </c>
      <c r="L698">
        <v>-95.393514386650551</v>
      </c>
      <c r="M698">
        <v>-95.391598466521771</v>
      </c>
      <c r="N698">
        <v>-95.385760682659054</v>
      </c>
      <c r="O698">
        <v>-95.393440296684332</v>
      </c>
      <c r="P698">
        <v>-95.394399589170305</v>
      </c>
      <c r="Q698">
        <v>-95.393514386650466</v>
      </c>
      <c r="R698">
        <v>-95.393514386650509</v>
      </c>
    </row>
    <row r="699" spans="1:18" x14ac:dyDescent="0.25">
      <c r="A699" s="1">
        <v>696</v>
      </c>
      <c r="B699" s="5">
        <v>-95.139099749845002</v>
      </c>
      <c r="C699">
        <v>-95.341628204670698</v>
      </c>
      <c r="D699" s="5">
        <v>-95.350469905255096</v>
      </c>
      <c r="E699">
        <v>-95.395690870256075</v>
      </c>
      <c r="F699">
        <v>-95.321568800374607</v>
      </c>
      <c r="G699">
        <v>-95.40126371842284</v>
      </c>
      <c r="H699">
        <v>-95.525929230853606</v>
      </c>
      <c r="I699">
        <v>-95.370130623178582</v>
      </c>
      <c r="J699">
        <v>-95.288410787723805</v>
      </c>
      <c r="K699">
        <v>-95.393716982009877</v>
      </c>
      <c r="L699">
        <v>-95.393514386650551</v>
      </c>
      <c r="M699">
        <v>-95.391592896065092</v>
      </c>
      <c r="N699">
        <v>-95.385720921434952</v>
      </c>
      <c r="O699">
        <v>-95.393438413481292</v>
      </c>
      <c r="P699">
        <v>-95.394403903231179</v>
      </c>
      <c r="Q699">
        <v>-95.393514386650466</v>
      </c>
      <c r="R699">
        <v>-95.393514386650509</v>
      </c>
    </row>
    <row r="700" spans="1:18" x14ac:dyDescent="0.25">
      <c r="A700" s="1">
        <v>697</v>
      </c>
      <c r="B700" s="5">
        <v>-95.138426886772393</v>
      </c>
      <c r="C700">
        <v>-95.341364413488932</v>
      </c>
      <c r="D700" s="5">
        <v>-95.350331579610696</v>
      </c>
      <c r="E700">
        <v>-95.395647912883973</v>
      </c>
      <c r="F700">
        <v>-95.321450239317727</v>
      </c>
      <c r="G700">
        <v>-95.401138525687884</v>
      </c>
      <c r="H700">
        <v>-95.526171225944253</v>
      </c>
      <c r="I700">
        <v>-95.37001134765724</v>
      </c>
      <c r="J700">
        <v>-95.287924256146567</v>
      </c>
      <c r="K700">
        <v>-95.393718164872126</v>
      </c>
      <c r="L700">
        <v>-95.393514386650551</v>
      </c>
      <c r="M700">
        <v>-95.391587325609066</v>
      </c>
      <c r="N700">
        <v>-95.385681160224706</v>
      </c>
      <c r="O700">
        <v>-95.393436530278322</v>
      </c>
      <c r="P700">
        <v>-95.394408215106409</v>
      </c>
      <c r="Q700">
        <v>-95.393514386650466</v>
      </c>
      <c r="R700">
        <v>-95.393514386650509</v>
      </c>
    </row>
    <row r="701" spans="1:18" x14ac:dyDescent="0.25">
      <c r="A701" s="1">
        <v>698</v>
      </c>
      <c r="B701" s="5">
        <v>-95.137754082268799</v>
      </c>
      <c r="C701">
        <v>-95.341100631758138</v>
      </c>
      <c r="D701" s="5">
        <v>-95.350193247225306</v>
      </c>
      <c r="E701">
        <v>-95.395604955530359</v>
      </c>
      <c r="F701">
        <v>-95.321331678451727</v>
      </c>
      <c r="G701">
        <v>-95.401013333109873</v>
      </c>
      <c r="H701">
        <v>-95.526413070490108</v>
      </c>
      <c r="I701">
        <v>-95.36989207243424</v>
      </c>
      <c r="J701">
        <v>-95.28743772456933</v>
      </c>
      <c r="K701">
        <v>-95.393719337780254</v>
      </c>
      <c r="L701">
        <v>-95.393514386650551</v>
      </c>
      <c r="M701">
        <v>-95.39158175515368</v>
      </c>
      <c r="N701">
        <v>-95.385641399028344</v>
      </c>
      <c r="O701">
        <v>-95.393434647075424</v>
      </c>
      <c r="P701">
        <v>-95.394412524797715</v>
      </c>
      <c r="Q701">
        <v>-95.393514386650466</v>
      </c>
      <c r="R701">
        <v>-95.393514386650509</v>
      </c>
    </row>
    <row r="702" spans="1:18" x14ac:dyDescent="0.25">
      <c r="A702" s="1">
        <v>699</v>
      </c>
      <c r="B702" s="5">
        <v>-95.137081336338397</v>
      </c>
      <c r="C702">
        <v>-95.340836859477847</v>
      </c>
      <c r="D702" s="5">
        <v>-95.350054908089902</v>
      </c>
      <c r="E702">
        <v>-95.395561998195205</v>
      </c>
      <c r="F702">
        <v>-95.321213117776608</v>
      </c>
      <c r="G702">
        <v>-95.400888140688778</v>
      </c>
      <c r="H702">
        <v>-95.52665476463163</v>
      </c>
      <c r="I702">
        <v>-95.369772797509583</v>
      </c>
      <c r="J702">
        <v>-95.286951192992092</v>
      </c>
      <c r="K702">
        <v>-95.39372050075518</v>
      </c>
      <c r="L702">
        <v>-95.393514386650551</v>
      </c>
      <c r="M702">
        <v>-95.391576184698962</v>
      </c>
      <c r="N702">
        <v>-95.38560163784588</v>
      </c>
      <c r="O702">
        <v>-95.39343276387261</v>
      </c>
      <c r="P702">
        <v>-95.394416832306717</v>
      </c>
      <c r="Q702">
        <v>-95.393514386650466</v>
      </c>
      <c r="R702">
        <v>-95.393514386650509</v>
      </c>
    </row>
    <row r="703" spans="1:18" x14ac:dyDescent="0.25">
      <c r="A703" s="1">
        <v>700</v>
      </c>
      <c r="B703" s="5">
        <v>-95.136408648985494</v>
      </c>
      <c r="C703">
        <v>-95.340573096647546</v>
      </c>
      <c r="D703" s="5">
        <v>-95.349916562195304</v>
      </c>
      <c r="E703">
        <v>-95.395519040878511</v>
      </c>
      <c r="F703">
        <v>-95.321094557292369</v>
      </c>
      <c r="G703">
        <v>-95.400762948424628</v>
      </c>
      <c r="H703">
        <v>-95.526896308509009</v>
      </c>
      <c r="I703">
        <v>-95.369653522883269</v>
      </c>
      <c r="J703">
        <v>-95.28646466141484</v>
      </c>
      <c r="K703">
        <v>-95.393721653817281</v>
      </c>
      <c r="L703">
        <v>-95.393514386650551</v>
      </c>
      <c r="M703">
        <v>-95.39157061424487</v>
      </c>
      <c r="N703">
        <v>-95.385561876677301</v>
      </c>
      <c r="O703">
        <v>-95.393430880669854</v>
      </c>
      <c r="P703">
        <v>-95.394421137635106</v>
      </c>
      <c r="Q703">
        <v>-95.393514386650466</v>
      </c>
      <c r="R703">
        <v>-95.393514386650509</v>
      </c>
    </row>
    <row r="704" spans="1:18" x14ac:dyDescent="0.25">
      <c r="A704" s="1">
        <v>701</v>
      </c>
      <c r="B704" s="5">
        <v>-95.135736020214495</v>
      </c>
      <c r="C704">
        <v>-95.340309343266682</v>
      </c>
      <c r="D704" s="5">
        <v>-95.349778209532303</v>
      </c>
      <c r="E704">
        <v>-95.39547608358032</v>
      </c>
      <c r="F704">
        <v>-95.320975996998982</v>
      </c>
      <c r="G704">
        <v>-95.40063775631738</v>
      </c>
      <c r="H704">
        <v>-95.527137702262394</v>
      </c>
      <c r="I704">
        <v>-95.369534248555283</v>
      </c>
      <c r="J704">
        <v>-95.285978129837602</v>
      </c>
      <c r="K704">
        <v>-95.393722796988826</v>
      </c>
      <c r="L704">
        <v>-95.393514386650551</v>
      </c>
      <c r="M704">
        <v>-95.391565043791445</v>
      </c>
      <c r="N704">
        <v>-95.385522115522591</v>
      </c>
      <c r="O704">
        <v>-95.393428997467183</v>
      </c>
      <c r="P704">
        <v>-95.394425440784516</v>
      </c>
      <c r="Q704">
        <v>-95.393514386650466</v>
      </c>
      <c r="R704">
        <v>-95.393514386650509</v>
      </c>
    </row>
    <row r="705" spans="1:18" x14ac:dyDescent="0.25">
      <c r="A705" s="1">
        <v>702</v>
      </c>
      <c r="B705" s="5">
        <v>-95.135063450029605</v>
      </c>
      <c r="C705">
        <v>-95.3400455993348</v>
      </c>
      <c r="D705" s="5">
        <v>-95.349639850091805</v>
      </c>
      <c r="E705">
        <v>-95.395433126300617</v>
      </c>
      <c r="F705">
        <v>-95.320857436896503</v>
      </c>
      <c r="G705">
        <v>-95.400512564367077</v>
      </c>
      <c r="H705">
        <v>-95.527378946031661</v>
      </c>
      <c r="I705">
        <v>-95.369414974525654</v>
      </c>
      <c r="J705">
        <v>-95.28549159826035</v>
      </c>
      <c r="K705">
        <v>-95.393723930290108</v>
      </c>
      <c r="L705">
        <v>-95.393514386650551</v>
      </c>
      <c r="M705">
        <v>-95.391559473338674</v>
      </c>
      <c r="N705">
        <v>-95.385482354381764</v>
      </c>
      <c r="O705">
        <v>-95.393427114264597</v>
      </c>
      <c r="P705">
        <v>-95.39442974175661</v>
      </c>
      <c r="Q705">
        <v>-95.393514386650466</v>
      </c>
      <c r="R705">
        <v>-95.393514386650509</v>
      </c>
    </row>
    <row r="706" spans="1:18" x14ac:dyDescent="0.25">
      <c r="A706" s="1">
        <v>703</v>
      </c>
      <c r="B706" s="5">
        <v>-95.134390938434905</v>
      </c>
      <c r="C706">
        <v>-95.339781864851375</v>
      </c>
      <c r="D706" s="5">
        <v>-95.3495014838646</v>
      </c>
      <c r="E706">
        <v>-95.395390169039374</v>
      </c>
      <c r="F706">
        <v>-95.320738876984905</v>
      </c>
      <c r="G706">
        <v>-95.400387372573718</v>
      </c>
      <c r="H706">
        <v>-95.527620039956574</v>
      </c>
      <c r="I706">
        <v>-95.369295700794382</v>
      </c>
      <c r="J706">
        <v>-95.285005066683112</v>
      </c>
      <c r="K706">
        <v>-95.393725053742173</v>
      </c>
      <c r="L706">
        <v>-95.393514386650551</v>
      </c>
      <c r="M706">
        <v>-95.391553902886557</v>
      </c>
      <c r="N706">
        <v>-95.385442593254822</v>
      </c>
      <c r="O706">
        <v>-95.393425231062068</v>
      </c>
      <c r="P706">
        <v>-95.394434040553037</v>
      </c>
      <c r="Q706">
        <v>-95.393514386650466</v>
      </c>
      <c r="R706">
        <v>-95.393514386650509</v>
      </c>
    </row>
    <row r="707" spans="1:18" x14ac:dyDescent="0.25">
      <c r="A707" s="1">
        <v>704</v>
      </c>
      <c r="B707" s="5">
        <v>-95.133718485434599</v>
      </c>
      <c r="C707">
        <v>-95.33951813981588</v>
      </c>
      <c r="D707" s="5">
        <v>-95.349363110841395</v>
      </c>
      <c r="E707">
        <v>-95.395347211796604</v>
      </c>
      <c r="F707">
        <v>-95.320620317264172</v>
      </c>
      <c r="G707">
        <v>-95.400262180937247</v>
      </c>
      <c r="H707">
        <v>-95.527860984176726</v>
      </c>
      <c r="I707">
        <v>-95.369176427361424</v>
      </c>
      <c r="J707">
        <v>-95.28451853510586</v>
      </c>
      <c r="K707">
        <v>-95.393726167365259</v>
      </c>
      <c r="L707">
        <v>-95.393514386650551</v>
      </c>
      <c r="M707">
        <v>-95.391548332435079</v>
      </c>
      <c r="N707">
        <v>-95.385402832141764</v>
      </c>
      <c r="O707">
        <v>-95.393423347859624</v>
      </c>
      <c r="P707">
        <v>-95.394438337175444</v>
      </c>
      <c r="Q707">
        <v>-95.393514386650466</v>
      </c>
      <c r="R707">
        <v>-95.393514386650509</v>
      </c>
    </row>
    <row r="708" spans="1:18" x14ac:dyDescent="0.25">
      <c r="A708" s="1">
        <v>705</v>
      </c>
      <c r="B708" s="5">
        <v>-95.133046091032995</v>
      </c>
      <c r="C708">
        <v>-95.339254424227832</v>
      </c>
      <c r="D708" s="5">
        <v>-95.349224731012896</v>
      </c>
      <c r="E708">
        <v>-95.395304254572324</v>
      </c>
      <c r="F708">
        <v>-95.32050175773432</v>
      </c>
      <c r="G708">
        <v>-95.400136989457735</v>
      </c>
      <c r="H708">
        <v>-95.528101778831456</v>
      </c>
      <c r="I708">
        <v>-95.369057154226795</v>
      </c>
      <c r="J708">
        <v>-95.284032003528623</v>
      </c>
      <c r="K708">
        <v>-95.393727271180396</v>
      </c>
      <c r="L708">
        <v>-95.393514386650551</v>
      </c>
      <c r="M708">
        <v>-95.39154276198424</v>
      </c>
      <c r="N708">
        <v>-95.38536307104259</v>
      </c>
      <c r="O708">
        <v>-95.393421464657251</v>
      </c>
      <c r="P708">
        <v>-95.394442631625481</v>
      </c>
      <c r="Q708">
        <v>-95.393514386650466</v>
      </c>
      <c r="R708">
        <v>-95.393514386650509</v>
      </c>
    </row>
    <row r="709" spans="1:18" x14ac:dyDescent="0.25">
      <c r="A709" s="1">
        <v>706</v>
      </c>
      <c r="B709" s="5">
        <v>-95.1323737552338</v>
      </c>
      <c r="C709">
        <v>-95.33899071808672</v>
      </c>
      <c r="D709" s="5">
        <v>-95.349086344369994</v>
      </c>
      <c r="E709">
        <v>-95.395261297366503</v>
      </c>
      <c r="F709">
        <v>-95.320383198395348</v>
      </c>
      <c r="G709">
        <v>-95.400011798135125</v>
      </c>
      <c r="H709">
        <v>-95.52834242406</v>
      </c>
      <c r="I709">
        <v>-95.368937881390522</v>
      </c>
      <c r="J709">
        <v>-95.283545471951385</v>
      </c>
      <c r="K709">
        <v>-95.393728365209242</v>
      </c>
      <c r="L709">
        <v>-95.393514386650551</v>
      </c>
      <c r="M709">
        <v>-95.39153719153407</v>
      </c>
      <c r="N709">
        <v>-95.385323309957286</v>
      </c>
      <c r="O709">
        <v>-95.393419581454935</v>
      </c>
      <c r="P709">
        <v>-95.394446923904809</v>
      </c>
      <c r="Q709">
        <v>-95.393514386650466</v>
      </c>
      <c r="R709">
        <v>-95.393514386650509</v>
      </c>
    </row>
    <row r="710" spans="1:18" x14ac:dyDescent="0.25">
      <c r="A710" s="1">
        <v>707</v>
      </c>
      <c r="B710" s="5">
        <v>-95.131701478041407</v>
      </c>
      <c r="C710">
        <v>-95.338727021392017</v>
      </c>
      <c r="D710" s="5">
        <v>-95.348947950903295</v>
      </c>
      <c r="E710">
        <v>-95.395218340179184</v>
      </c>
      <c r="F710">
        <v>-95.320264639247256</v>
      </c>
      <c r="G710">
        <v>-95.39988660696946</v>
      </c>
      <c r="H710">
        <v>-95.528582920001412</v>
      </c>
      <c r="I710">
        <v>-95.368818608852592</v>
      </c>
      <c r="J710">
        <v>-95.283058940374147</v>
      </c>
      <c r="K710">
        <v>-95.393729449471465</v>
      </c>
      <c r="L710">
        <v>-95.393514386650551</v>
      </c>
      <c r="M710">
        <v>-95.391531621084553</v>
      </c>
      <c r="N710">
        <v>-95.38528354888588</v>
      </c>
      <c r="O710">
        <v>-95.393417698252719</v>
      </c>
      <c r="P710">
        <v>-95.394451214015049</v>
      </c>
      <c r="Q710">
        <v>-95.393514386650466</v>
      </c>
      <c r="R710">
        <v>-95.393514386650509</v>
      </c>
    </row>
    <row r="711" spans="1:18" x14ac:dyDescent="0.25">
      <c r="A711" s="1">
        <v>708</v>
      </c>
      <c r="B711" s="5">
        <v>-95.131029259459496</v>
      </c>
      <c r="C711">
        <v>-95.338463334143242</v>
      </c>
      <c r="D711" s="5">
        <v>-95.348809550603605</v>
      </c>
      <c r="E711">
        <v>-95.395175383010326</v>
      </c>
      <c r="F711">
        <v>-95.32014608029003</v>
      </c>
      <c r="G711">
        <v>-95.399761415960711</v>
      </c>
      <c r="H711">
        <v>-95.528823266794603</v>
      </c>
      <c r="I711">
        <v>-95.368699336612977</v>
      </c>
      <c r="J711">
        <v>-95.282572408796895</v>
      </c>
      <c r="K711">
        <v>-95.393730523988054</v>
      </c>
      <c r="L711">
        <v>-95.393514386650551</v>
      </c>
      <c r="M711">
        <v>-95.391526050635676</v>
      </c>
      <c r="N711">
        <v>-95.385243787828344</v>
      </c>
      <c r="O711">
        <v>-95.39341581505056</v>
      </c>
      <c r="P711">
        <v>-95.394455501957879</v>
      </c>
      <c r="Q711">
        <v>-95.393514386650466</v>
      </c>
      <c r="R711">
        <v>-95.393514386650509</v>
      </c>
    </row>
    <row r="712" spans="1:18" x14ac:dyDescent="0.25">
      <c r="A712" s="1">
        <v>709</v>
      </c>
      <c r="B712" s="5">
        <v>-95.130357099492301</v>
      </c>
      <c r="C712">
        <v>-95.338199656339867</v>
      </c>
      <c r="D712" s="5">
        <v>-95.348671143461502</v>
      </c>
      <c r="E712">
        <v>-95.395132425859956</v>
      </c>
      <c r="F712">
        <v>-95.320027521523684</v>
      </c>
      <c r="G712">
        <v>-95.399636225108893</v>
      </c>
      <c r="H712">
        <v>-95.529063464578229</v>
      </c>
      <c r="I712">
        <v>-95.368580064671704</v>
      </c>
      <c r="J712">
        <v>-95.282085877219657</v>
      </c>
      <c r="K712">
        <v>-95.393731588779346</v>
      </c>
      <c r="L712">
        <v>-95.393514386650551</v>
      </c>
      <c r="M712">
        <v>-95.391520480187452</v>
      </c>
      <c r="N712">
        <v>-95.385204026784692</v>
      </c>
      <c r="O712">
        <v>-95.393413931848485</v>
      </c>
      <c r="P712">
        <v>-95.394459787734888</v>
      </c>
      <c r="Q712">
        <v>-95.393514386650466</v>
      </c>
      <c r="R712">
        <v>-95.393514386650509</v>
      </c>
    </row>
    <row r="713" spans="1:18" x14ac:dyDescent="0.25">
      <c r="A713" s="1">
        <v>710</v>
      </c>
      <c r="B713" s="5">
        <v>-95.129684998143503</v>
      </c>
      <c r="C713">
        <v>-95.33793598798141</v>
      </c>
      <c r="D713" s="5">
        <v>-95.348532729467607</v>
      </c>
      <c r="E713">
        <v>-95.395089468728031</v>
      </c>
      <c r="F713">
        <v>-95.319908962948205</v>
      </c>
      <c r="G713">
        <v>-95.39951103441399</v>
      </c>
      <c r="H713">
        <v>-95.529303513490817</v>
      </c>
      <c r="I713">
        <v>-95.36846079302876</v>
      </c>
      <c r="J713">
        <v>-95.281599345642405</v>
      </c>
      <c r="K713">
        <v>-95.393732643865647</v>
      </c>
      <c r="L713">
        <v>-95.393514386650551</v>
      </c>
      <c r="M713">
        <v>-95.391514909739868</v>
      </c>
      <c r="N713">
        <v>-95.385164265754923</v>
      </c>
      <c r="O713">
        <v>-95.393412048646482</v>
      </c>
      <c r="P713">
        <v>-95.39446407134777</v>
      </c>
      <c r="Q713">
        <v>-95.393514386650466</v>
      </c>
      <c r="R713">
        <v>-95.393514386650509</v>
      </c>
    </row>
    <row r="714" spans="1:18" x14ac:dyDescent="0.25">
      <c r="A714" s="1">
        <v>711</v>
      </c>
      <c r="B714" s="5">
        <v>-95.129012955417096</v>
      </c>
      <c r="C714">
        <v>-95.337672329067331</v>
      </c>
      <c r="D714" s="5">
        <v>-95.348394308612797</v>
      </c>
      <c r="E714">
        <v>-95.395046511614609</v>
      </c>
      <c r="F714">
        <v>-95.319790404563619</v>
      </c>
      <c r="G714">
        <v>-95.399385843876033</v>
      </c>
      <c r="H714">
        <v>-95.529543413670751</v>
      </c>
      <c r="I714">
        <v>-95.368341521684144</v>
      </c>
      <c r="J714">
        <v>-95.281112814065168</v>
      </c>
      <c r="K714">
        <v>-95.393733689268714</v>
      </c>
      <c r="L714">
        <v>-95.393514386650551</v>
      </c>
      <c r="M714">
        <v>-95.391509339292952</v>
      </c>
      <c r="N714">
        <v>-95.385124504739025</v>
      </c>
      <c r="O714">
        <v>-95.393410165444564</v>
      </c>
      <c r="P714">
        <v>-95.394468352798128</v>
      </c>
      <c r="Q714">
        <v>-95.393514386650466</v>
      </c>
      <c r="R714">
        <v>-95.393514386650509</v>
      </c>
    </row>
    <row r="715" spans="1:18" x14ac:dyDescent="0.25">
      <c r="A715" s="1">
        <v>712</v>
      </c>
      <c r="B715" s="5">
        <v>-95.128340971316902</v>
      </c>
      <c r="C715">
        <v>-95.337408679597132</v>
      </c>
      <c r="D715" s="5">
        <v>-95.348255880887507</v>
      </c>
      <c r="E715">
        <v>-95.395003554519661</v>
      </c>
      <c r="F715">
        <v>-95.319671846369914</v>
      </c>
      <c r="G715">
        <v>-95.399260653494991</v>
      </c>
      <c r="H715">
        <v>-95.529783165256205</v>
      </c>
      <c r="I715">
        <v>-95.368222250637871</v>
      </c>
      <c r="J715">
        <v>-95.28062628248793</v>
      </c>
      <c r="K715">
        <v>-95.393734725007477</v>
      </c>
      <c r="L715">
        <v>-95.393514386650551</v>
      </c>
      <c r="M715">
        <v>-95.39150376884669</v>
      </c>
      <c r="N715">
        <v>-95.385084743737025</v>
      </c>
      <c r="O715">
        <v>-95.393408282242703</v>
      </c>
      <c r="P715">
        <v>-95.394472632087627</v>
      </c>
      <c r="Q715">
        <v>-95.393514386650466</v>
      </c>
      <c r="R715">
        <v>-95.393514386650509</v>
      </c>
    </row>
    <row r="716" spans="1:18" x14ac:dyDescent="0.25">
      <c r="A716" s="1">
        <v>713</v>
      </c>
      <c r="B716" s="5">
        <v>-95.127669045846801</v>
      </c>
      <c r="C716">
        <v>-95.337145039570345</v>
      </c>
      <c r="D716" s="5">
        <v>-95.348117446282401</v>
      </c>
      <c r="E716">
        <v>-95.394960597443202</v>
      </c>
      <c r="F716">
        <v>-95.319553288367075</v>
      </c>
      <c r="G716">
        <v>-95.399135463270866</v>
      </c>
      <c r="H716">
        <v>-95.530022768385209</v>
      </c>
      <c r="I716">
        <v>-95.368102979889912</v>
      </c>
      <c r="J716">
        <v>-95.280139750910692</v>
      </c>
      <c r="K716">
        <v>-95.39373575110298</v>
      </c>
      <c r="L716">
        <v>-95.393514386650551</v>
      </c>
      <c r="M716">
        <v>-95.391498198401052</v>
      </c>
      <c r="N716">
        <v>-95.385044982748894</v>
      </c>
      <c r="O716">
        <v>-95.393406399040941</v>
      </c>
      <c r="P716">
        <v>-95.394476909217886</v>
      </c>
      <c r="Q716">
        <v>-95.393514386650466</v>
      </c>
      <c r="R716">
        <v>-95.393514386650509</v>
      </c>
    </row>
    <row r="717" spans="1:18" x14ac:dyDescent="0.25">
      <c r="A717" s="1">
        <v>714</v>
      </c>
      <c r="B717" s="5">
        <v>-95.126997179010303</v>
      </c>
      <c r="C717">
        <v>-95.3368814089864</v>
      </c>
      <c r="D717" s="5">
        <v>-95.347979004788101</v>
      </c>
      <c r="E717">
        <v>-95.394917640385202</v>
      </c>
      <c r="F717">
        <v>-95.319434730555102</v>
      </c>
      <c r="G717">
        <v>-95.399010273203672</v>
      </c>
      <c r="H717">
        <v>-95.530262223195578</v>
      </c>
      <c r="I717">
        <v>-95.367983709440281</v>
      </c>
      <c r="J717">
        <v>-95.279653219333454</v>
      </c>
      <c r="K717">
        <v>-95.393736767574936</v>
      </c>
      <c r="L717">
        <v>-95.393514386650551</v>
      </c>
      <c r="M717">
        <v>-95.391492627956097</v>
      </c>
      <c r="N717">
        <v>-95.385005221774648</v>
      </c>
      <c r="O717">
        <v>-95.393404515839222</v>
      </c>
      <c r="P717">
        <v>-95.394481184190525</v>
      </c>
      <c r="Q717">
        <v>-95.393514386650466</v>
      </c>
      <c r="R717">
        <v>-95.393514386650509</v>
      </c>
    </row>
    <row r="718" spans="1:18" x14ac:dyDescent="0.25">
      <c r="A718" s="1">
        <v>715</v>
      </c>
      <c r="B718" s="5">
        <v>-95.126325370811401</v>
      </c>
      <c r="C718">
        <v>-95.33661778784483</v>
      </c>
      <c r="D718" s="5">
        <v>-95.347840556395198</v>
      </c>
      <c r="E718">
        <v>-95.394874683345662</v>
      </c>
      <c r="F718">
        <v>-95.319316172933995</v>
      </c>
      <c r="G718">
        <v>-95.398885083293393</v>
      </c>
      <c r="H718">
        <v>-95.530501529825031</v>
      </c>
      <c r="I718">
        <v>-95.367864439288979</v>
      </c>
      <c r="J718">
        <v>-95.279166687756202</v>
      </c>
      <c r="K718">
        <v>-95.393737774445</v>
      </c>
      <c r="L718">
        <v>-95.393514386650551</v>
      </c>
      <c r="M718">
        <v>-95.391487057511767</v>
      </c>
      <c r="N718">
        <v>-95.384965460814286</v>
      </c>
      <c r="O718">
        <v>-95.393402632637603</v>
      </c>
      <c r="P718">
        <v>-95.394485457007207</v>
      </c>
      <c r="Q718">
        <v>-95.393514386650466</v>
      </c>
      <c r="R718">
        <v>-95.393514386650509</v>
      </c>
    </row>
    <row r="719" spans="1:18" x14ac:dyDescent="0.25">
      <c r="A719" s="1">
        <v>716</v>
      </c>
      <c r="B719" s="5">
        <v>-95.125653621253605</v>
      </c>
      <c r="C719">
        <v>-95.336354176145093</v>
      </c>
      <c r="D719" s="5">
        <v>-95.3477021010942</v>
      </c>
      <c r="E719">
        <v>-95.394831726324639</v>
      </c>
      <c r="F719">
        <v>-95.319197615503782</v>
      </c>
      <c r="G719">
        <v>-95.398759893540046</v>
      </c>
      <c r="H719">
        <v>-95.530740688411043</v>
      </c>
      <c r="I719">
        <v>-95.36774516943602</v>
      </c>
      <c r="J719">
        <v>-95.278680156178964</v>
      </c>
      <c r="K719">
        <v>-95.39373877173152</v>
      </c>
      <c r="L719">
        <v>-95.393514386650551</v>
      </c>
      <c r="M719">
        <v>-95.391481487068091</v>
      </c>
      <c r="N719">
        <v>-95.384925699867821</v>
      </c>
      <c r="O719">
        <v>-95.393400749436026</v>
      </c>
      <c r="P719">
        <v>-95.394489727669551</v>
      </c>
      <c r="Q719">
        <v>-95.393514386650466</v>
      </c>
      <c r="R719">
        <v>-95.393514386650509</v>
      </c>
    </row>
    <row r="720" spans="1:18" x14ac:dyDescent="0.25">
      <c r="A720" s="1">
        <v>717</v>
      </c>
      <c r="B720" s="5">
        <v>-95.124981930340596</v>
      </c>
      <c r="C720">
        <v>-95.336090573886736</v>
      </c>
      <c r="D720" s="5">
        <v>-95.347563638875698</v>
      </c>
      <c r="E720">
        <v>-95.394788769322076</v>
      </c>
      <c r="F720">
        <v>-95.319079058264435</v>
      </c>
      <c r="G720">
        <v>-95.398634703943628</v>
      </c>
      <c r="H720">
        <v>-95.530979699090963</v>
      </c>
      <c r="I720">
        <v>-95.367625899881375</v>
      </c>
      <c r="J720">
        <v>-95.278193624601712</v>
      </c>
      <c r="K720">
        <v>-95.393739759456238</v>
      </c>
      <c r="L720">
        <v>-95.393514386650551</v>
      </c>
      <c r="M720">
        <v>-95.391475916625083</v>
      </c>
      <c r="N720">
        <v>-95.384885938935213</v>
      </c>
      <c r="O720">
        <v>-95.393398866234563</v>
      </c>
      <c r="P720">
        <v>-95.394493996179165</v>
      </c>
      <c r="Q720">
        <v>-95.393514386650466</v>
      </c>
      <c r="R720">
        <v>-95.393514386650509</v>
      </c>
    </row>
    <row r="721" spans="1:18" x14ac:dyDescent="0.25">
      <c r="A721" s="1">
        <v>718</v>
      </c>
      <c r="B721" s="5">
        <v>-95.124310298075898</v>
      </c>
      <c r="C721">
        <v>-95.335826981069189</v>
      </c>
      <c r="D721" s="5">
        <v>-95.347425169730201</v>
      </c>
      <c r="E721">
        <v>-95.394745812337987</v>
      </c>
      <c r="F721">
        <v>-95.31896050121594</v>
      </c>
      <c r="G721">
        <v>-95.398509514504127</v>
      </c>
      <c r="H721">
        <v>-95.531218562001953</v>
      </c>
      <c r="I721">
        <v>-95.367506630625044</v>
      </c>
      <c r="J721">
        <v>-95.277707093024475</v>
      </c>
      <c r="K721">
        <v>-95.39374073763814</v>
      </c>
      <c r="L721">
        <v>-95.393514386650551</v>
      </c>
      <c r="M721">
        <v>-95.391470346182714</v>
      </c>
      <c r="N721">
        <v>-95.384846178016502</v>
      </c>
      <c r="O721">
        <v>-95.393396983033156</v>
      </c>
      <c r="P721">
        <v>-95.394498262537724</v>
      </c>
      <c r="Q721">
        <v>-95.393514386650466</v>
      </c>
      <c r="R721">
        <v>-95.393514386650509</v>
      </c>
    </row>
    <row r="722" spans="1:18" x14ac:dyDescent="0.25">
      <c r="A722" s="1">
        <v>719</v>
      </c>
      <c r="B722" s="5">
        <v>-95.123638724463305</v>
      </c>
      <c r="C722">
        <v>-95.335563397692013</v>
      </c>
      <c r="D722" s="5">
        <v>-95.347286693648201</v>
      </c>
      <c r="E722">
        <v>-95.394702855372387</v>
      </c>
      <c r="F722">
        <v>-95.31884194435834</v>
      </c>
      <c r="G722">
        <v>-95.398384325221556</v>
      </c>
      <c r="H722">
        <v>-95.531457277280992</v>
      </c>
      <c r="I722">
        <v>-95.367387361667042</v>
      </c>
      <c r="J722">
        <v>-95.277220561447223</v>
      </c>
      <c r="K722">
        <v>-95.393741706298286</v>
      </c>
      <c r="L722">
        <v>-95.393514386650551</v>
      </c>
      <c r="M722">
        <v>-95.391464775740999</v>
      </c>
      <c r="N722">
        <v>-95.384806417111662</v>
      </c>
      <c r="O722">
        <v>-95.393395099831821</v>
      </c>
      <c r="P722">
        <v>-95.394502526746791</v>
      </c>
      <c r="Q722">
        <v>-95.393514386650466</v>
      </c>
      <c r="R722">
        <v>-95.393514386650509</v>
      </c>
    </row>
    <row r="723" spans="1:18" x14ac:dyDescent="0.25">
      <c r="A723" s="1">
        <v>720</v>
      </c>
      <c r="B723" s="5">
        <v>-95.122967209506101</v>
      </c>
      <c r="C723">
        <v>-95.335299823754639</v>
      </c>
      <c r="D723" s="5">
        <v>-95.347148210620205</v>
      </c>
      <c r="E723">
        <v>-95.394659898425246</v>
      </c>
      <c r="F723">
        <v>-95.318723387691591</v>
      </c>
      <c r="G723">
        <v>-95.398259136095888</v>
      </c>
      <c r="H723">
        <v>-95.531695845064945</v>
      </c>
      <c r="I723">
        <v>-95.367268093007368</v>
      </c>
      <c r="J723">
        <v>-95.276734029869985</v>
      </c>
      <c r="K723">
        <v>-95.393742665455719</v>
      </c>
      <c r="L723">
        <v>-95.393514386650551</v>
      </c>
      <c r="M723">
        <v>-95.391459205299924</v>
      </c>
      <c r="N723">
        <v>-95.384766656220705</v>
      </c>
      <c r="O723">
        <v>-95.393393216630557</v>
      </c>
      <c r="P723">
        <v>-95.394506788808044</v>
      </c>
      <c r="Q723">
        <v>-95.393514386650466</v>
      </c>
      <c r="R723">
        <v>-95.393514386650509</v>
      </c>
    </row>
    <row r="724" spans="1:18" x14ac:dyDescent="0.25">
      <c r="A724" s="1">
        <v>721</v>
      </c>
      <c r="B724" s="5">
        <v>-95.122295753207894</v>
      </c>
      <c r="C724">
        <v>-95.335036259256597</v>
      </c>
      <c r="D724" s="5">
        <v>-95.347009720636706</v>
      </c>
      <c r="E724">
        <v>-95.394616941496579</v>
      </c>
      <c r="F724">
        <v>-95.318604831215737</v>
      </c>
      <c r="G724">
        <v>-95.398133947127164</v>
      </c>
      <c r="H724">
        <v>-95.53193426549042</v>
      </c>
      <c r="I724">
        <v>-95.367148824645994</v>
      </c>
      <c r="J724">
        <v>-95.276247498292747</v>
      </c>
      <c r="K724">
        <v>-95.393743615130788</v>
      </c>
      <c r="L724">
        <v>-95.393514386650551</v>
      </c>
      <c r="M724">
        <v>-95.391453634859516</v>
      </c>
      <c r="N724">
        <v>-95.384726895343647</v>
      </c>
      <c r="O724">
        <v>-95.393391333429363</v>
      </c>
      <c r="P724">
        <v>-95.394511048723075</v>
      </c>
      <c r="Q724">
        <v>-95.393514386650466</v>
      </c>
      <c r="R724">
        <v>-95.393514386650509</v>
      </c>
    </row>
    <row r="725" spans="1:18" x14ac:dyDescent="0.25">
      <c r="A725" s="1">
        <v>722</v>
      </c>
      <c r="B725" s="5">
        <v>-95.121624355572095</v>
      </c>
      <c r="C725">
        <v>-95.334772704197363</v>
      </c>
      <c r="D725" s="5">
        <v>-95.346871223688098</v>
      </c>
      <c r="E725">
        <v>-95.394573984586401</v>
      </c>
      <c r="F725">
        <v>-95.318486274930748</v>
      </c>
      <c r="G725">
        <v>-95.398008758315342</v>
      </c>
      <c r="H725">
        <v>-95.532172538693942</v>
      </c>
      <c r="I725">
        <v>-95.367029556582963</v>
      </c>
      <c r="J725">
        <v>-95.275760966715509</v>
      </c>
      <c r="K725">
        <v>-95.393744555343915</v>
      </c>
      <c r="L725">
        <v>-95.393514386650551</v>
      </c>
      <c r="M725">
        <v>-95.391448064419748</v>
      </c>
      <c r="N725">
        <v>-95.384687134480444</v>
      </c>
      <c r="O725">
        <v>-95.393389450228256</v>
      </c>
      <c r="P725">
        <v>-95.394515306493517</v>
      </c>
      <c r="Q725">
        <v>-95.393514386650466</v>
      </c>
      <c r="R725">
        <v>-95.393514386650509</v>
      </c>
    </row>
    <row r="726" spans="1:18" x14ac:dyDescent="0.25">
      <c r="A726" s="1">
        <v>723</v>
      </c>
      <c r="B726" s="5">
        <v>-95.120953016602201</v>
      </c>
      <c r="C726">
        <v>-95.334509158576438</v>
      </c>
      <c r="D726" s="5">
        <v>-95.346732719764802</v>
      </c>
      <c r="E726">
        <v>-95.394531027694711</v>
      </c>
      <c r="F726">
        <v>-95.318367718836612</v>
      </c>
      <c r="G726">
        <v>-95.397883569660451</v>
      </c>
      <c r="H726">
        <v>-95.53241066481182</v>
      </c>
      <c r="I726">
        <v>-95.366910288818232</v>
      </c>
      <c r="J726">
        <v>-95.275274435138257</v>
      </c>
      <c r="K726">
        <v>-95.393745486114099</v>
      </c>
      <c r="L726">
        <v>-95.393514386650551</v>
      </c>
      <c r="M726">
        <v>-95.391442493980634</v>
      </c>
      <c r="N726">
        <v>-95.38464737363114</v>
      </c>
      <c r="O726">
        <v>-95.393387567027219</v>
      </c>
      <c r="P726">
        <v>-95.394519562120976</v>
      </c>
      <c r="Q726">
        <v>-95.393514386650466</v>
      </c>
      <c r="R726">
        <v>-95.393514386650509</v>
      </c>
    </row>
    <row r="727" spans="1:18" x14ac:dyDescent="0.25">
      <c r="A727" s="1">
        <v>724</v>
      </c>
      <c r="B727" s="5">
        <v>-95.120281736301493</v>
      </c>
      <c r="C727">
        <v>-95.334245622393325</v>
      </c>
      <c r="D727" s="5">
        <v>-95.346594208857397</v>
      </c>
      <c r="E727">
        <v>-95.394488070821467</v>
      </c>
      <c r="F727">
        <v>-95.318249162933355</v>
      </c>
      <c r="G727">
        <v>-95.39775838116249</v>
      </c>
      <c r="H727">
        <v>-95.532648643980195</v>
      </c>
      <c r="I727">
        <v>-95.366791021351816</v>
      </c>
      <c r="J727">
        <v>-95.27478790356102</v>
      </c>
      <c r="K727">
        <v>-95.39374640746108</v>
      </c>
      <c r="L727">
        <v>-95.393514386650551</v>
      </c>
      <c r="M727">
        <v>-95.391436923542173</v>
      </c>
      <c r="N727">
        <v>-95.384607612795705</v>
      </c>
      <c r="O727">
        <v>-95.393385683826253</v>
      </c>
      <c r="P727">
        <v>-95.394523815607101</v>
      </c>
      <c r="Q727">
        <v>-95.393514386650466</v>
      </c>
      <c r="R727">
        <v>-95.393514386650509</v>
      </c>
    </row>
    <row r="728" spans="1:18" x14ac:dyDescent="0.25">
      <c r="A728" s="1">
        <v>725</v>
      </c>
      <c r="B728" s="5">
        <v>-95.119610514673298</v>
      </c>
      <c r="C728">
        <v>-95.333982095647485</v>
      </c>
      <c r="D728" s="5">
        <v>-95.346455690956006</v>
      </c>
      <c r="E728">
        <v>-95.394445113966725</v>
      </c>
      <c r="F728">
        <v>-95.318130607220979</v>
      </c>
      <c r="G728">
        <v>-95.397633192821431</v>
      </c>
      <c r="H728">
        <v>-95.532886476335051</v>
      </c>
      <c r="I728">
        <v>-95.366671754183727</v>
      </c>
      <c r="J728">
        <v>-95.274301371983768</v>
      </c>
      <c r="K728">
        <v>-95.39374731940525</v>
      </c>
      <c r="L728">
        <v>-95.393514386650551</v>
      </c>
      <c r="M728">
        <v>-95.391431353104352</v>
      </c>
      <c r="N728">
        <v>-95.384567851974154</v>
      </c>
      <c r="O728">
        <v>-95.393383800625372</v>
      </c>
      <c r="P728">
        <v>-95.394528066953484</v>
      </c>
      <c r="Q728">
        <v>-95.393514386650466</v>
      </c>
      <c r="R728">
        <v>-95.393514386650509</v>
      </c>
    </row>
    <row r="729" spans="1:18" x14ac:dyDescent="0.25">
      <c r="A729" s="1">
        <v>726</v>
      </c>
      <c r="B729" s="5">
        <v>-95.118939351720996</v>
      </c>
      <c r="C729">
        <v>-95.333718578338448</v>
      </c>
      <c r="D729" s="5">
        <v>-95.346317166051307</v>
      </c>
      <c r="E729">
        <v>-95.394402157130457</v>
      </c>
      <c r="F729">
        <v>-95.318012051699455</v>
      </c>
      <c r="G729">
        <v>-95.397508004637317</v>
      </c>
      <c r="H729">
        <v>-95.533124162012228</v>
      </c>
      <c r="I729">
        <v>-95.366552487313953</v>
      </c>
      <c r="J729">
        <v>-95.27381484040653</v>
      </c>
      <c r="K729">
        <v>-95.393748221966334</v>
      </c>
      <c r="L729">
        <v>-95.393514386650551</v>
      </c>
      <c r="M729">
        <v>-95.391425782667199</v>
      </c>
      <c r="N729">
        <v>-95.384528091166501</v>
      </c>
      <c r="O729">
        <v>-95.393381917424563</v>
      </c>
      <c r="P729">
        <v>-95.394532316161715</v>
      </c>
      <c r="Q729">
        <v>-95.393514386650466</v>
      </c>
      <c r="R729">
        <v>-95.393514386650509</v>
      </c>
    </row>
    <row r="730" spans="1:18" x14ac:dyDescent="0.25">
      <c r="A730" s="1">
        <v>727</v>
      </c>
      <c r="B730" s="5">
        <v>-95.118268247447801</v>
      </c>
      <c r="C730">
        <v>-95.333455070465675</v>
      </c>
      <c r="D730" s="5">
        <v>-95.346178634133395</v>
      </c>
      <c r="E730">
        <v>-95.39435920031265</v>
      </c>
      <c r="F730">
        <v>-95.317893496368782</v>
      </c>
      <c r="G730">
        <v>-95.397382816610104</v>
      </c>
      <c r="H730">
        <v>-95.533361701147342</v>
      </c>
      <c r="I730">
        <v>-95.366433220742479</v>
      </c>
      <c r="J730">
        <v>-95.273328308829292</v>
      </c>
      <c r="K730">
        <v>-95.393749115163388</v>
      </c>
      <c r="L730">
        <v>-95.393514386650551</v>
      </c>
      <c r="M730">
        <v>-95.391420212230685</v>
      </c>
      <c r="N730">
        <v>-95.384488330372719</v>
      </c>
      <c r="O730">
        <v>-95.393380034223824</v>
      </c>
      <c r="P730">
        <v>-95.394536563233444</v>
      </c>
      <c r="Q730">
        <v>-95.393514386650466</v>
      </c>
      <c r="R730">
        <v>-95.393514386650509</v>
      </c>
    </row>
    <row r="731" spans="1:18" x14ac:dyDescent="0.25">
      <c r="A731" s="1">
        <v>728</v>
      </c>
      <c r="B731" s="5">
        <v>-95.117597201856995</v>
      </c>
      <c r="C731">
        <v>-95.333191572028667</v>
      </c>
      <c r="D731" s="5">
        <v>-95.346040095192706</v>
      </c>
      <c r="E731">
        <v>-95.39431624351333</v>
      </c>
      <c r="F731">
        <v>-95.317774941229004</v>
      </c>
      <c r="G731">
        <v>-95.397257628739823</v>
      </c>
      <c r="H731">
        <v>-95.533599093875893</v>
      </c>
      <c r="I731">
        <v>-95.366313954469334</v>
      </c>
      <c r="J731">
        <v>-95.272841777252054</v>
      </c>
      <c r="K731">
        <v>-95.393749999016151</v>
      </c>
      <c r="L731">
        <v>-95.393514386650551</v>
      </c>
      <c r="M731">
        <v>-95.39141464179481</v>
      </c>
      <c r="N731">
        <v>-95.38444856959282</v>
      </c>
      <c r="O731">
        <v>-95.393378151023171</v>
      </c>
      <c r="P731">
        <v>-95.394540808170277</v>
      </c>
      <c r="Q731">
        <v>-95.393514386650466</v>
      </c>
      <c r="R731">
        <v>-95.393514386650509</v>
      </c>
    </row>
    <row r="732" spans="1:18" x14ac:dyDescent="0.25">
      <c r="A732" s="1">
        <v>729</v>
      </c>
      <c r="B732" s="5">
        <v>-95.116926214951604</v>
      </c>
      <c r="C732">
        <v>-95.332928083026928</v>
      </c>
      <c r="D732" s="5">
        <v>-95.345901549219704</v>
      </c>
      <c r="E732">
        <v>-95.394273286732485</v>
      </c>
      <c r="F732">
        <v>-95.317656386280078</v>
      </c>
      <c r="G732">
        <v>-95.397132441026457</v>
      </c>
      <c r="H732">
        <v>-95.533836340333195</v>
      </c>
      <c r="I732">
        <v>-95.366194688494502</v>
      </c>
      <c r="J732">
        <v>-95.272355245674802</v>
      </c>
      <c r="K732">
        <v>-95.393750873544334</v>
      </c>
      <c r="L732">
        <v>-95.393514386650551</v>
      </c>
      <c r="M732">
        <v>-95.391409071359618</v>
      </c>
      <c r="N732">
        <v>-95.384408808826791</v>
      </c>
      <c r="O732">
        <v>-95.393376267822575</v>
      </c>
      <c r="P732">
        <v>-95.394545050973818</v>
      </c>
      <c r="Q732">
        <v>-95.393514386650466</v>
      </c>
      <c r="R732">
        <v>-95.393514386650509</v>
      </c>
    </row>
    <row r="733" spans="1:18" x14ac:dyDescent="0.25">
      <c r="A733" s="1">
        <v>730</v>
      </c>
      <c r="B733" s="5">
        <v>-95.116255286734997</v>
      </c>
      <c r="C733">
        <v>-95.332664603459989</v>
      </c>
      <c r="D733" s="5">
        <v>-95.345762996204499</v>
      </c>
      <c r="E733">
        <v>-95.394230329970128</v>
      </c>
      <c r="F733">
        <v>-95.317537831522031</v>
      </c>
      <c r="G733">
        <v>-95.397007253470008</v>
      </c>
      <c r="H733">
        <v>-95.534073440654439</v>
      </c>
      <c r="I733">
        <v>-95.366075422817957</v>
      </c>
      <c r="J733">
        <v>-95.271868714097565</v>
      </c>
      <c r="K733">
        <v>-95.393751738767705</v>
      </c>
      <c r="L733">
        <v>-95.393514386650551</v>
      </c>
      <c r="M733">
        <v>-95.391403500925037</v>
      </c>
      <c r="N733">
        <v>-95.384369048074646</v>
      </c>
      <c r="O733">
        <v>-95.393374384622049</v>
      </c>
      <c r="P733">
        <v>-95.394549291645674</v>
      </c>
      <c r="Q733">
        <v>-95.393514386650466</v>
      </c>
      <c r="R733">
        <v>-95.393514386650509</v>
      </c>
    </row>
    <row r="734" spans="1:18" x14ac:dyDescent="0.25">
      <c r="A734" s="1">
        <v>731</v>
      </c>
      <c r="B734" s="5">
        <v>-95.115584417210201</v>
      </c>
      <c r="C734">
        <v>-95.332401133327252</v>
      </c>
      <c r="D734" s="5">
        <v>-95.345624436137399</v>
      </c>
      <c r="E734">
        <v>-95.394187373226231</v>
      </c>
      <c r="F734">
        <v>-95.317419276954837</v>
      </c>
      <c r="G734">
        <v>-95.396882066070475</v>
      </c>
      <c r="H734">
        <v>-95.534310394974511</v>
      </c>
      <c r="I734">
        <v>-95.36595615743974</v>
      </c>
      <c r="J734">
        <v>-95.271382182520313</v>
      </c>
      <c r="K734">
        <v>-95.393752594705319</v>
      </c>
      <c r="L734">
        <v>-95.393514386650551</v>
      </c>
      <c r="M734">
        <v>-95.391397930491124</v>
      </c>
      <c r="N734">
        <v>-95.384329287336385</v>
      </c>
      <c r="O734">
        <v>-95.393372501421609</v>
      </c>
      <c r="P734">
        <v>-95.394553530187437</v>
      </c>
      <c r="Q734">
        <v>-95.393514386650466</v>
      </c>
      <c r="R734">
        <v>-95.393514386650509</v>
      </c>
    </row>
    <row r="735" spans="1:18" x14ac:dyDescent="0.25">
      <c r="A735" s="1">
        <v>732</v>
      </c>
      <c r="B735" s="5">
        <v>-95.114913606380298</v>
      </c>
      <c r="C735">
        <v>-95.332137672628278</v>
      </c>
      <c r="D735" s="5">
        <v>-95.345485869008797</v>
      </c>
      <c r="E735">
        <v>-95.394144416500808</v>
      </c>
      <c r="F735">
        <v>-95.317300722578523</v>
      </c>
      <c r="G735">
        <v>-95.396756878827873</v>
      </c>
      <c r="H735">
        <v>-95.534547203428275</v>
      </c>
      <c r="I735">
        <v>-95.365836892359809</v>
      </c>
      <c r="J735">
        <v>-95.270895650943075</v>
      </c>
      <c r="K735">
        <v>-95.393753441376262</v>
      </c>
      <c r="L735">
        <v>-95.393514386650551</v>
      </c>
      <c r="M735">
        <v>-95.391392360057864</v>
      </c>
      <c r="N735">
        <v>-95.384289526612008</v>
      </c>
      <c r="O735">
        <v>-95.393370618221255</v>
      </c>
      <c r="P735">
        <v>-95.394557766600755</v>
      </c>
      <c r="Q735">
        <v>-95.393514386650466</v>
      </c>
      <c r="R735">
        <v>-95.393514386650509</v>
      </c>
    </row>
    <row r="736" spans="1:18" x14ac:dyDescent="0.25">
      <c r="A736" s="1">
        <v>733</v>
      </c>
      <c r="B736" s="5">
        <v>-95.114242854248403</v>
      </c>
      <c r="C736">
        <v>-95.33187422136254</v>
      </c>
      <c r="D736" s="5">
        <v>-95.345347294808903</v>
      </c>
      <c r="E736">
        <v>-95.394101459793887</v>
      </c>
      <c r="F736">
        <v>-95.317182168393074</v>
      </c>
      <c r="G736">
        <v>-95.396631691742172</v>
      </c>
      <c r="H736">
        <v>-95.534783866150391</v>
      </c>
      <c r="I736">
        <v>-95.365717627578206</v>
      </c>
      <c r="J736">
        <v>-95.270409119365823</v>
      </c>
      <c r="K736">
        <v>-95.393754278800287</v>
      </c>
      <c r="L736">
        <v>-95.393514386650551</v>
      </c>
      <c r="M736">
        <v>-95.391386789625273</v>
      </c>
      <c r="N736">
        <v>-95.384249765901515</v>
      </c>
      <c r="O736">
        <v>-95.393368735020957</v>
      </c>
      <c r="P736">
        <v>-95.394562000887191</v>
      </c>
      <c r="Q736">
        <v>-95.393514386650466</v>
      </c>
      <c r="R736">
        <v>-95.393514386650509</v>
      </c>
    </row>
    <row r="737" spans="1:18" x14ac:dyDescent="0.25">
      <c r="A737" s="1">
        <v>734</v>
      </c>
      <c r="B737" s="5">
        <v>-95.113572160817299</v>
      </c>
      <c r="C737">
        <v>-95.331610779529527</v>
      </c>
      <c r="D737" s="5">
        <v>-95.345208713527796</v>
      </c>
      <c r="E737">
        <v>-95.394058503105427</v>
      </c>
      <c r="F737">
        <v>-95.317063614398492</v>
      </c>
      <c r="G737">
        <v>-95.396506504813416</v>
      </c>
      <c r="H737">
        <v>-95.53502038327531</v>
      </c>
      <c r="I737">
        <v>-95.365598363094904</v>
      </c>
      <c r="J737">
        <v>-95.269922587788585</v>
      </c>
      <c r="K737">
        <v>-95.393755106997133</v>
      </c>
      <c r="L737">
        <v>-95.393514386650551</v>
      </c>
      <c r="M737">
        <v>-95.391381219193306</v>
      </c>
      <c r="N737">
        <v>-95.38421000520492</v>
      </c>
      <c r="O737">
        <v>-95.393366851820744</v>
      </c>
      <c r="P737">
        <v>-95.394566233048337</v>
      </c>
      <c r="Q737">
        <v>-95.393514386650466</v>
      </c>
      <c r="R737">
        <v>-95.393514386650509</v>
      </c>
    </row>
    <row r="738" spans="1:18" x14ac:dyDescent="0.25">
      <c r="A738" s="1">
        <v>735</v>
      </c>
      <c r="B738" s="5">
        <v>-95.112901526090198</v>
      </c>
      <c r="C738">
        <v>-95.331347347128741</v>
      </c>
      <c r="D738" s="5">
        <v>-95.3450701251559</v>
      </c>
      <c r="E738">
        <v>-95.39401554643544</v>
      </c>
      <c r="F738">
        <v>-95.316945060594776</v>
      </c>
      <c r="G738">
        <v>-95.396381318041549</v>
      </c>
      <c r="H738">
        <v>-95.535256754937407</v>
      </c>
      <c r="I738">
        <v>-95.365479098909901</v>
      </c>
      <c r="J738">
        <v>-95.269436056211347</v>
      </c>
      <c r="K738">
        <v>-95.393755925985218</v>
      </c>
      <c r="L738">
        <v>-95.393514386650551</v>
      </c>
      <c r="M738">
        <v>-95.391375648761993</v>
      </c>
      <c r="N738">
        <v>-95.384170244522167</v>
      </c>
      <c r="O738">
        <v>-95.393364968620602</v>
      </c>
      <c r="P738">
        <v>-95.394570463085827</v>
      </c>
      <c r="Q738">
        <v>-95.393514386650466</v>
      </c>
      <c r="R738">
        <v>-95.393514386650509</v>
      </c>
    </row>
    <row r="739" spans="1:18" x14ac:dyDescent="0.25">
      <c r="A739" s="1">
        <v>736</v>
      </c>
      <c r="B739" s="5">
        <v>-95.11223095007</v>
      </c>
      <c r="C739">
        <v>-95.331083924159685</v>
      </c>
      <c r="D739" s="5">
        <v>-95.344931529683194</v>
      </c>
      <c r="E739">
        <v>-95.393972589783928</v>
      </c>
      <c r="F739">
        <v>-95.316826506981897</v>
      </c>
      <c r="G739">
        <v>-95.396256131426611</v>
      </c>
      <c r="H739">
        <v>-95.535492981270778</v>
      </c>
      <c r="I739">
        <v>-95.365359835023199</v>
      </c>
      <c r="J739">
        <v>-95.26894952463411</v>
      </c>
      <c r="K739">
        <v>-95.393756735784308</v>
      </c>
      <c r="L739">
        <v>-95.393514386650551</v>
      </c>
      <c r="M739">
        <v>-95.391370078331335</v>
      </c>
      <c r="N739">
        <v>-95.384130483853326</v>
      </c>
      <c r="O739">
        <v>-95.393363085420532</v>
      </c>
      <c r="P739">
        <v>-95.394574691001239</v>
      </c>
      <c r="Q739">
        <v>-95.393514386650466</v>
      </c>
      <c r="R739">
        <v>-95.393514386650509</v>
      </c>
    </row>
    <row r="740" spans="1:18" x14ac:dyDescent="0.25">
      <c r="A740" s="1">
        <v>737</v>
      </c>
      <c r="B740" s="5">
        <v>-95.111560432759504</v>
      </c>
      <c r="C740">
        <v>-95.330820510621834</v>
      </c>
      <c r="D740" s="5">
        <v>-95.344792927100002</v>
      </c>
      <c r="E740">
        <v>-95.393929633150904</v>
      </c>
      <c r="F740">
        <v>-95.316707953559899</v>
      </c>
      <c r="G740">
        <v>-95.39613094496859</v>
      </c>
      <c r="H740">
        <v>-95.53572906240943</v>
      </c>
      <c r="I740">
        <v>-95.365240571434811</v>
      </c>
      <c r="J740">
        <v>-95.268462993056872</v>
      </c>
      <c r="K740">
        <v>-95.393757536413503</v>
      </c>
      <c r="L740">
        <v>-95.393514386650551</v>
      </c>
      <c r="M740">
        <v>-95.391364507901329</v>
      </c>
      <c r="N740">
        <v>-95.384090723198355</v>
      </c>
      <c r="O740">
        <v>-95.393361202220532</v>
      </c>
      <c r="P740">
        <v>-95.394578916796192</v>
      </c>
      <c r="Q740">
        <v>-95.393514386650466</v>
      </c>
      <c r="R740">
        <v>-95.393514386650509</v>
      </c>
    </row>
    <row r="741" spans="1:18" x14ac:dyDescent="0.25">
      <c r="A741" s="1">
        <v>738</v>
      </c>
      <c r="B741" s="5">
        <v>-95.110889974161694</v>
      </c>
      <c r="C741">
        <v>-95.330557106514689</v>
      </c>
      <c r="D741" s="5">
        <v>-95.344654317396405</v>
      </c>
      <c r="E741">
        <v>-95.39388667653634</v>
      </c>
      <c r="F741">
        <v>-95.316589400328752</v>
      </c>
      <c r="G741">
        <v>-95.396005758667499</v>
      </c>
      <c r="H741">
        <v>-95.535964998487188</v>
      </c>
      <c r="I741">
        <v>-95.365121308144722</v>
      </c>
      <c r="J741">
        <v>-95.26797646147962</v>
      </c>
      <c r="K741">
        <v>-95.393758327891206</v>
      </c>
      <c r="L741">
        <v>-95.393514386650551</v>
      </c>
      <c r="M741">
        <v>-95.391358937471978</v>
      </c>
      <c r="N741">
        <v>-95.384050962557282</v>
      </c>
      <c r="O741">
        <v>-95.393359319020604</v>
      </c>
      <c r="P741">
        <v>-95.39458314047225</v>
      </c>
      <c r="Q741">
        <v>-95.393514386650466</v>
      </c>
      <c r="R741">
        <v>-95.393514386650509</v>
      </c>
    </row>
    <row r="742" spans="1:18" x14ac:dyDescent="0.25">
      <c r="A742" s="1">
        <v>739</v>
      </c>
      <c r="B742" s="5">
        <v>-95.110219574279299</v>
      </c>
      <c r="C742">
        <v>-95.330293711837754</v>
      </c>
      <c r="D742" s="5">
        <v>-95.344515700562596</v>
      </c>
      <c r="E742">
        <v>-95.393843719940264</v>
      </c>
      <c r="F742">
        <v>-95.316470847288485</v>
      </c>
      <c r="G742">
        <v>-95.395880572523311</v>
      </c>
      <c r="H742">
        <v>-95.536200789637732</v>
      </c>
      <c r="I742">
        <v>-95.36500204515292</v>
      </c>
      <c r="J742">
        <v>-95.267489929902382</v>
      </c>
      <c r="K742">
        <v>-95.39375911023788</v>
      </c>
      <c r="L742">
        <v>-95.393514386650551</v>
      </c>
      <c r="M742">
        <v>-95.39135336704328</v>
      </c>
      <c r="N742">
        <v>-95.384011201930079</v>
      </c>
      <c r="O742">
        <v>-95.393357435820775</v>
      </c>
      <c r="P742">
        <v>-95.394587362031018</v>
      </c>
      <c r="Q742">
        <v>-95.393514386650466</v>
      </c>
      <c r="R742">
        <v>-95.393514386650509</v>
      </c>
    </row>
    <row r="743" spans="1:18" x14ac:dyDescent="0.25">
      <c r="A743" s="1">
        <v>740</v>
      </c>
      <c r="B743" s="5">
        <v>-95.109549233115303</v>
      </c>
      <c r="C743">
        <v>-95.330030326590489</v>
      </c>
      <c r="D743" s="5">
        <v>-95.3443770765887</v>
      </c>
      <c r="E743">
        <v>-95.393800763362677</v>
      </c>
      <c r="F743">
        <v>-95.316352294439071</v>
      </c>
      <c r="G743">
        <v>-95.395755386536038</v>
      </c>
      <c r="H743">
        <v>-95.536436435994503</v>
      </c>
      <c r="I743">
        <v>-95.364882782459432</v>
      </c>
      <c r="J743">
        <v>-95.26700339832513</v>
      </c>
      <c r="K743">
        <v>-95.393759883470608</v>
      </c>
      <c r="L743">
        <v>-95.393514386650551</v>
      </c>
      <c r="M743">
        <v>-95.391347796615207</v>
      </c>
      <c r="N743">
        <v>-95.383971441316746</v>
      </c>
      <c r="O743">
        <v>-95.393355552620989</v>
      </c>
      <c r="P743">
        <v>-95.394591581474103</v>
      </c>
      <c r="Q743">
        <v>-95.393514386650466</v>
      </c>
      <c r="R743">
        <v>-95.393514386650509</v>
      </c>
    </row>
    <row r="744" spans="1:18" x14ac:dyDescent="0.25">
      <c r="A744" s="1">
        <v>741</v>
      </c>
      <c r="B744" s="5">
        <v>-95.108878950672207</v>
      </c>
      <c r="C744">
        <v>-95.329766950772438</v>
      </c>
      <c r="D744" s="5">
        <v>-95.344238445464697</v>
      </c>
      <c r="E744">
        <v>-95.393757806803549</v>
      </c>
      <c r="F744">
        <v>-95.316233741780508</v>
      </c>
      <c r="G744">
        <v>-95.395630200705682</v>
      </c>
      <c r="H744">
        <v>-95.536671937690897</v>
      </c>
      <c r="I744">
        <v>-95.364763520064216</v>
      </c>
      <c r="J744">
        <v>-95.266516866747892</v>
      </c>
      <c r="K744">
        <v>-95.39376064761052</v>
      </c>
      <c r="L744">
        <v>-95.393514386650551</v>
      </c>
      <c r="M744">
        <v>-95.391342226187803</v>
      </c>
      <c r="N744">
        <v>-95.383931680717311</v>
      </c>
      <c r="O744">
        <v>-95.393353669421302</v>
      </c>
      <c r="P744">
        <v>-95.394595798803067</v>
      </c>
      <c r="Q744">
        <v>-95.393514386650466</v>
      </c>
      <c r="R744">
        <v>-95.393514386650509</v>
      </c>
    </row>
    <row r="745" spans="1:18" x14ac:dyDescent="0.25">
      <c r="A745" s="1">
        <v>742</v>
      </c>
      <c r="B745" s="5">
        <v>-95.108208726952896</v>
      </c>
      <c r="C745">
        <v>-95.329503584383033</v>
      </c>
      <c r="D745" s="5">
        <v>-95.344099807180797</v>
      </c>
      <c r="E745">
        <v>-95.393714850262896</v>
      </c>
      <c r="F745">
        <v>-95.316115189312825</v>
      </c>
      <c r="G745">
        <v>-95.395505015032256</v>
      </c>
      <c r="H745">
        <v>-95.536907294860015</v>
      </c>
      <c r="I745">
        <v>-95.364644257967328</v>
      </c>
      <c r="J745">
        <v>-95.266030335170655</v>
      </c>
      <c r="K745">
        <v>-95.393761402674684</v>
      </c>
      <c r="L745">
        <v>-95.393514386650551</v>
      </c>
      <c r="M745">
        <v>-95.391336655761066</v>
      </c>
      <c r="N745">
        <v>-95.383891920131745</v>
      </c>
      <c r="O745">
        <v>-95.393351786221672</v>
      </c>
      <c r="P745">
        <v>-95.394600014019517</v>
      </c>
      <c r="Q745">
        <v>-95.393514386650466</v>
      </c>
      <c r="R745">
        <v>-95.393514386650509</v>
      </c>
    </row>
    <row r="746" spans="1:18" x14ac:dyDescent="0.25">
      <c r="A746" s="1">
        <v>743</v>
      </c>
      <c r="B746" s="5">
        <v>-95.107538561959998</v>
      </c>
      <c r="C746">
        <v>-95.32924022742182</v>
      </c>
      <c r="D746" s="5">
        <v>-95.343961161726895</v>
      </c>
      <c r="E746">
        <v>-95.393671893740731</v>
      </c>
      <c r="F746">
        <v>-95.315996637035994</v>
      </c>
      <c r="G746">
        <v>-95.395379829515733</v>
      </c>
      <c r="H746">
        <v>-95.537142507634911</v>
      </c>
      <c r="I746">
        <v>-95.364524996168726</v>
      </c>
      <c r="J746">
        <v>-95.265543803593417</v>
      </c>
      <c r="K746">
        <v>-95.393762148682924</v>
      </c>
      <c r="L746">
        <v>-95.393514386650551</v>
      </c>
      <c r="M746">
        <v>-95.391331085334954</v>
      </c>
      <c r="N746">
        <v>-95.383852159560064</v>
      </c>
      <c r="O746">
        <v>-95.393349903022127</v>
      </c>
      <c r="P746">
        <v>-95.394604227125043</v>
      </c>
      <c r="Q746">
        <v>-95.393514386650466</v>
      </c>
      <c r="R746">
        <v>-95.393514386650509</v>
      </c>
    </row>
    <row r="747" spans="1:18" x14ac:dyDescent="0.25">
      <c r="A747" s="1">
        <v>744</v>
      </c>
      <c r="B747" s="5">
        <v>-95.106868455696301</v>
      </c>
      <c r="C747">
        <v>-95.328976879888273</v>
      </c>
      <c r="D747" s="5">
        <v>-95.343822509093201</v>
      </c>
      <c r="E747">
        <v>-95.393628937237025</v>
      </c>
      <c r="F747">
        <v>-95.315878084950029</v>
      </c>
      <c r="G747">
        <v>-95.39525464415614</v>
      </c>
      <c r="H747">
        <v>-95.537377576148415</v>
      </c>
      <c r="I747">
        <v>-95.364405734668395</v>
      </c>
      <c r="J747">
        <v>-95.265057272016165</v>
      </c>
      <c r="K747">
        <v>-95.393762885653672</v>
      </c>
      <c r="L747">
        <v>-95.393514386650551</v>
      </c>
      <c r="M747">
        <v>-95.391325514909511</v>
      </c>
      <c r="N747">
        <v>-95.383812399002267</v>
      </c>
      <c r="O747">
        <v>-95.393348019822639</v>
      </c>
      <c r="P747">
        <v>-95.39460843812121</v>
      </c>
      <c r="Q747">
        <v>-95.393514386650466</v>
      </c>
      <c r="R747">
        <v>-95.393514386650509</v>
      </c>
    </row>
    <row r="748" spans="1:18" x14ac:dyDescent="0.25">
      <c r="A748" s="1">
        <v>745</v>
      </c>
      <c r="B748" s="5">
        <v>-95.106198408164303</v>
      </c>
      <c r="C748">
        <v>-95.32871354178188</v>
      </c>
      <c r="D748" s="5">
        <v>-95.343683849269695</v>
      </c>
      <c r="E748">
        <v>-95.393585980751823</v>
      </c>
      <c r="F748">
        <v>-95.315759533054916</v>
      </c>
      <c r="G748">
        <v>-95.395129458953434</v>
      </c>
      <c r="H748">
        <v>-95.537612500533186</v>
      </c>
      <c r="I748">
        <v>-95.364286473466379</v>
      </c>
      <c r="J748">
        <v>-95.264570740438927</v>
      </c>
      <c r="K748">
        <v>-95.393763613606026</v>
      </c>
      <c r="L748">
        <v>-95.393514386650551</v>
      </c>
      <c r="M748">
        <v>-95.391319944484692</v>
      </c>
      <c r="N748">
        <v>-95.383772638458339</v>
      </c>
      <c r="O748">
        <v>-95.393346136623251</v>
      </c>
      <c r="P748">
        <v>-95.394612647009623</v>
      </c>
      <c r="Q748">
        <v>-95.393514386650466</v>
      </c>
      <c r="R748">
        <v>-95.393514386650509</v>
      </c>
    </row>
    <row r="749" spans="1:18" x14ac:dyDescent="0.25">
      <c r="A749" s="1">
        <v>746</v>
      </c>
      <c r="B749" s="5">
        <v>-95.105528419366607</v>
      </c>
      <c r="C749">
        <v>-95.328450213102158</v>
      </c>
      <c r="D749" s="5">
        <v>-95.343545182246302</v>
      </c>
      <c r="E749">
        <v>-95.393543024285066</v>
      </c>
      <c r="F749">
        <v>-95.315640981350668</v>
      </c>
      <c r="G749">
        <v>-95.395004273907674</v>
      </c>
      <c r="H749">
        <v>-95.537847280921739</v>
      </c>
      <c r="I749">
        <v>-95.364167212562649</v>
      </c>
      <c r="J749">
        <v>-95.264084208861675</v>
      </c>
      <c r="K749">
        <v>-95.393764332558462</v>
      </c>
      <c r="L749">
        <v>-95.393514386650551</v>
      </c>
      <c r="M749">
        <v>-95.391314374060542</v>
      </c>
      <c r="N749">
        <v>-95.38373287792831</v>
      </c>
      <c r="O749">
        <v>-95.393344253423919</v>
      </c>
      <c r="P749">
        <v>-95.39461685379186</v>
      </c>
      <c r="Q749">
        <v>-95.393514386650466</v>
      </c>
      <c r="R749">
        <v>-95.393514386650509</v>
      </c>
    </row>
    <row r="750" spans="1:18" x14ac:dyDescent="0.25">
      <c r="A750" s="1">
        <v>747</v>
      </c>
      <c r="B750" s="5">
        <v>-95.104858489305798</v>
      </c>
      <c r="C750">
        <v>-95.328186893848581</v>
      </c>
      <c r="D750" s="5">
        <v>-95.343406508013004</v>
      </c>
      <c r="E750">
        <v>-95.393500067836811</v>
      </c>
      <c r="F750">
        <v>-95.315522429837259</v>
      </c>
      <c r="G750">
        <v>-95.394879089018815</v>
      </c>
      <c r="H750">
        <v>-95.538081917446448</v>
      </c>
      <c r="I750">
        <v>-95.364047951957218</v>
      </c>
      <c r="J750">
        <v>-95.263597677284437</v>
      </c>
      <c r="K750">
        <v>-95.393765042529438</v>
      </c>
      <c r="L750">
        <v>-95.393514386650551</v>
      </c>
      <c r="M750">
        <v>-95.391308803637045</v>
      </c>
      <c r="N750">
        <v>-95.383693117412164</v>
      </c>
      <c r="O750">
        <v>-95.393342370224673</v>
      </c>
      <c r="P750">
        <v>-95.394621058469497</v>
      </c>
      <c r="Q750">
        <v>-95.393514386650466</v>
      </c>
      <c r="R750">
        <v>-95.393514386650509</v>
      </c>
    </row>
    <row r="751" spans="1:18" x14ac:dyDescent="0.25">
      <c r="A751" s="1">
        <v>748</v>
      </c>
      <c r="B751" s="5">
        <v>-95.104188617984406</v>
      </c>
      <c r="C751">
        <v>-95.327923584020638</v>
      </c>
      <c r="D751" s="5">
        <v>-95.343267826559796</v>
      </c>
      <c r="E751">
        <v>-95.393457111407002</v>
      </c>
      <c r="F751">
        <v>-95.315403878514729</v>
      </c>
      <c r="G751">
        <v>-95.394753904286873</v>
      </c>
      <c r="H751">
        <v>-95.538316410239503</v>
      </c>
      <c r="I751">
        <v>-95.363928691650074</v>
      </c>
      <c r="J751">
        <v>-95.263111145707185</v>
      </c>
      <c r="K751">
        <v>-95.393765743538069</v>
      </c>
      <c r="L751">
        <v>-95.393514386650551</v>
      </c>
      <c r="M751">
        <v>-95.391303233214202</v>
      </c>
      <c r="N751">
        <v>-95.383653356909889</v>
      </c>
      <c r="O751">
        <v>-95.393340487025498</v>
      </c>
      <c r="P751">
        <v>-95.394625261044126</v>
      </c>
      <c r="Q751">
        <v>-95.393514386650466</v>
      </c>
      <c r="R751">
        <v>-95.393514386650509</v>
      </c>
    </row>
    <row r="752" spans="1:18" x14ac:dyDescent="0.25">
      <c r="A752" s="1">
        <v>749</v>
      </c>
      <c r="B752" s="5">
        <v>-95.103518805404903</v>
      </c>
      <c r="C752">
        <v>-95.327660283617831</v>
      </c>
      <c r="D752" s="5">
        <v>-95.343129137876602</v>
      </c>
      <c r="E752">
        <v>-95.39341415499571</v>
      </c>
      <c r="F752">
        <v>-95.315285327383052</v>
      </c>
      <c r="G752">
        <v>-95.394628719711832</v>
      </c>
      <c r="H752">
        <v>-95.538550759432908</v>
      </c>
      <c r="I752">
        <v>-95.363809431641215</v>
      </c>
      <c r="J752">
        <v>-95.262624614129948</v>
      </c>
      <c r="K752">
        <v>-95.393766435602174</v>
      </c>
      <c r="L752">
        <v>-95.393514386650551</v>
      </c>
      <c r="M752">
        <v>-95.391297662791999</v>
      </c>
      <c r="N752">
        <v>-95.383613596421498</v>
      </c>
      <c r="O752">
        <v>-95.393338603826393</v>
      </c>
      <c r="P752">
        <v>-95.394629461517283</v>
      </c>
      <c r="Q752">
        <v>-95.393514386650466</v>
      </c>
      <c r="R752">
        <v>-95.393514386650509</v>
      </c>
    </row>
    <row r="753" spans="1:18" x14ac:dyDescent="0.25">
      <c r="A753" s="1">
        <v>750</v>
      </c>
      <c r="B753" s="5">
        <v>-95.102849051569805</v>
      </c>
      <c r="C753">
        <v>-95.327396992639663</v>
      </c>
      <c r="D753" s="5">
        <v>-95.342990441953404</v>
      </c>
      <c r="E753">
        <v>-95.393371198602878</v>
      </c>
      <c r="F753">
        <v>-95.315166776442226</v>
      </c>
      <c r="G753">
        <v>-95.394503535293723</v>
      </c>
      <c r="H753">
        <v>-95.538784965158555</v>
      </c>
      <c r="I753">
        <v>-95.363690171930642</v>
      </c>
      <c r="J753">
        <v>-95.26213808255271</v>
      </c>
      <c r="K753">
        <v>-95.393767118741536</v>
      </c>
      <c r="L753">
        <v>-95.393514386650551</v>
      </c>
      <c r="M753">
        <v>-95.391292092370435</v>
      </c>
      <c r="N753">
        <v>-95.38357383594699</v>
      </c>
      <c r="O753">
        <v>-95.39333672062736</v>
      </c>
      <c r="P753">
        <v>-95.394633659890587</v>
      </c>
      <c r="Q753">
        <v>-95.393514386650466</v>
      </c>
      <c r="R753">
        <v>-95.393514386650509</v>
      </c>
    </row>
    <row r="754" spans="1:18" x14ac:dyDescent="0.25">
      <c r="A754" s="1">
        <v>751</v>
      </c>
      <c r="B754" s="5">
        <v>-95.1021793564814</v>
      </c>
      <c r="C754">
        <v>-95.327133711085608</v>
      </c>
      <c r="D754" s="5">
        <v>-95.342851738780098</v>
      </c>
      <c r="E754">
        <v>-95.39332824222852</v>
      </c>
      <c r="F754">
        <v>-95.315048225692266</v>
      </c>
      <c r="G754">
        <v>-95.394378351032501</v>
      </c>
      <c r="H754">
        <v>-95.53901902754815</v>
      </c>
      <c r="I754">
        <v>-95.363570912518355</v>
      </c>
      <c r="J754">
        <v>-95.261651550975472</v>
      </c>
      <c r="K754">
        <v>-95.393767792973975</v>
      </c>
      <c r="L754">
        <v>-95.393514386650551</v>
      </c>
      <c r="M754">
        <v>-95.391286521949553</v>
      </c>
      <c r="N754">
        <v>-95.383534075486352</v>
      </c>
      <c r="O754">
        <v>-95.393334837428412</v>
      </c>
      <c r="P754">
        <v>-95.394637856165602</v>
      </c>
      <c r="Q754">
        <v>-95.393514386650466</v>
      </c>
      <c r="R754">
        <v>-95.393514386650509</v>
      </c>
    </row>
    <row r="755" spans="1:18" x14ac:dyDescent="0.25">
      <c r="A755" s="1">
        <v>752</v>
      </c>
      <c r="B755" s="5">
        <v>-95.101509720142204</v>
      </c>
      <c r="C755">
        <v>-95.326870438955197</v>
      </c>
      <c r="D755" s="5">
        <v>-95.342713028346395</v>
      </c>
      <c r="E755">
        <v>-95.393285285872636</v>
      </c>
      <c r="F755">
        <v>-95.314929675133158</v>
      </c>
      <c r="G755">
        <v>-95.394253166928209</v>
      </c>
      <c r="H755">
        <v>-95.539252946733185</v>
      </c>
      <c r="I755">
        <v>-95.363451653404368</v>
      </c>
      <c r="J755">
        <v>-95.26116501939822</v>
      </c>
      <c r="K755">
        <v>-95.393768458317268</v>
      </c>
      <c r="L755">
        <v>-95.393514386650551</v>
      </c>
      <c r="M755">
        <v>-95.391280951529296</v>
      </c>
      <c r="N755">
        <v>-95.383494315039613</v>
      </c>
      <c r="O755">
        <v>-95.393332954229521</v>
      </c>
      <c r="P755">
        <v>-95.39464205034389</v>
      </c>
      <c r="Q755">
        <v>-95.393514386650466</v>
      </c>
      <c r="R755">
        <v>-95.393514386650509</v>
      </c>
    </row>
    <row r="756" spans="1:18" x14ac:dyDescent="0.25">
      <c r="A756" s="1">
        <v>753</v>
      </c>
      <c r="B756" s="5">
        <v>-95.100840142554503</v>
      </c>
      <c r="C756">
        <v>-95.326607176247862</v>
      </c>
      <c r="D756" s="5">
        <v>-95.342574310642405</v>
      </c>
      <c r="E756">
        <v>-95.393242329535212</v>
      </c>
      <c r="F756">
        <v>-95.314811124764915</v>
      </c>
      <c r="G756">
        <v>-95.394127982980834</v>
      </c>
      <c r="H756">
        <v>-95.53948672284514</v>
      </c>
      <c r="I756">
        <v>-95.363332394588639</v>
      </c>
      <c r="J756">
        <v>-95.260678487820982</v>
      </c>
      <c r="K756">
        <v>-95.393769114790587</v>
      </c>
      <c r="L756">
        <v>-95.393514386650551</v>
      </c>
      <c r="M756">
        <v>-95.391275381109693</v>
      </c>
      <c r="N756">
        <v>-95.383454554606743</v>
      </c>
      <c r="O756">
        <v>-95.39333107103073</v>
      </c>
      <c r="P756">
        <v>-95.394646242427044</v>
      </c>
      <c r="Q756">
        <v>-95.393514386650466</v>
      </c>
      <c r="R756">
        <v>-95.393514386650509</v>
      </c>
    </row>
    <row r="757" spans="1:18" x14ac:dyDescent="0.25">
      <c r="A757" s="1">
        <v>754</v>
      </c>
      <c r="B757" s="5">
        <v>-95.100170623720601</v>
      </c>
      <c r="C757">
        <v>-95.326343922963147</v>
      </c>
      <c r="D757" s="5">
        <v>-95.342435585657796</v>
      </c>
      <c r="E757">
        <v>-95.393199373216291</v>
      </c>
      <c r="F757">
        <v>-95.314692574587511</v>
      </c>
      <c r="G757">
        <v>-95.394002799190375</v>
      </c>
      <c r="H757">
        <v>-95.539720356015138</v>
      </c>
      <c r="I757">
        <v>-95.363213136071209</v>
      </c>
      <c r="J757">
        <v>-95.26019195624373</v>
      </c>
      <c r="K757">
        <v>-95.393769762412404</v>
      </c>
      <c r="L757">
        <v>-95.393514386650551</v>
      </c>
      <c r="M757">
        <v>-95.391269810690758</v>
      </c>
      <c r="N757">
        <v>-95.383414794187772</v>
      </c>
      <c r="O757">
        <v>-95.393329187831995</v>
      </c>
      <c r="P757">
        <v>-95.394650432416597</v>
      </c>
      <c r="Q757">
        <v>-95.393514386650466</v>
      </c>
      <c r="R757">
        <v>-95.393514386650509</v>
      </c>
    </row>
    <row r="758" spans="1:18" x14ac:dyDescent="0.25">
      <c r="A758" s="1">
        <v>755</v>
      </c>
      <c r="B758" s="5">
        <v>-95.099501163642898</v>
      </c>
      <c r="C758">
        <v>-95.326080679100542</v>
      </c>
      <c r="D758" s="5">
        <v>-95.342296853382393</v>
      </c>
      <c r="E758">
        <v>-95.393156416915843</v>
      </c>
      <c r="F758">
        <v>-95.314574024600972</v>
      </c>
      <c r="G758">
        <v>-95.393877615556818</v>
      </c>
      <c r="H758">
        <v>-95.539953846374289</v>
      </c>
      <c r="I758">
        <v>-95.363093877852066</v>
      </c>
      <c r="J758">
        <v>-95.259705424666492</v>
      </c>
      <c r="K758">
        <v>-95.393770401200541</v>
      </c>
      <c r="L758">
        <v>-95.393514386650551</v>
      </c>
      <c r="M758">
        <v>-95.391264240272449</v>
      </c>
      <c r="N758">
        <v>-95.38337503378267</v>
      </c>
      <c r="O758">
        <v>-95.393327304633331</v>
      </c>
      <c r="P758">
        <v>-95.394654620314157</v>
      </c>
      <c r="Q758">
        <v>-95.393514386650466</v>
      </c>
      <c r="R758">
        <v>-95.393514386650509</v>
      </c>
    </row>
    <row r="759" spans="1:18" x14ac:dyDescent="0.25">
      <c r="A759" s="1">
        <v>756</v>
      </c>
      <c r="B759" s="5">
        <v>-95.098831762323599</v>
      </c>
      <c r="C759">
        <v>-95.325817444659521</v>
      </c>
      <c r="D759" s="5">
        <v>-95.342158113806093</v>
      </c>
      <c r="E759">
        <v>-95.393113460633856</v>
      </c>
      <c r="F759">
        <v>-95.314455474805285</v>
      </c>
      <c r="G759">
        <v>-95.393752432080163</v>
      </c>
      <c r="H759">
        <v>-95.540187194053487</v>
      </c>
      <c r="I759">
        <v>-95.362974619931194</v>
      </c>
      <c r="J759">
        <v>-95.259218893089255</v>
      </c>
      <c r="K759">
        <v>-95.393771031173486</v>
      </c>
      <c r="L759">
        <v>-95.393514386650551</v>
      </c>
      <c r="M759">
        <v>-95.391258669854807</v>
      </c>
      <c r="N759">
        <v>-95.383335273391438</v>
      </c>
      <c r="O759">
        <v>-95.393325421434767</v>
      </c>
      <c r="P759">
        <v>-95.394658806121257</v>
      </c>
      <c r="Q759">
        <v>-95.393514386650466</v>
      </c>
      <c r="R759">
        <v>-95.393514386650509</v>
      </c>
    </row>
    <row r="760" spans="1:18" x14ac:dyDescent="0.25">
      <c r="A760" s="1">
        <v>757</v>
      </c>
      <c r="B760" s="5">
        <v>-95.098162419764805</v>
      </c>
      <c r="C760">
        <v>-95.325554219639614</v>
      </c>
      <c r="D760" s="5">
        <v>-95.342019366918606</v>
      </c>
      <c r="E760">
        <v>-95.393070504370371</v>
      </c>
      <c r="F760">
        <v>-95.31433692520045</v>
      </c>
      <c r="G760">
        <v>-95.393627248760438</v>
      </c>
      <c r="H760">
        <v>-95.540420399183517</v>
      </c>
      <c r="I760">
        <v>-95.362855362308593</v>
      </c>
      <c r="J760">
        <v>-95.258732361512017</v>
      </c>
      <c r="K760">
        <v>-95.393771652349031</v>
      </c>
      <c r="L760">
        <v>-95.393514386650551</v>
      </c>
      <c r="M760">
        <v>-95.391253099437819</v>
      </c>
      <c r="N760">
        <v>-95.383295513014104</v>
      </c>
      <c r="O760">
        <v>-95.393323538236245</v>
      </c>
      <c r="P760">
        <v>-95.394662989839489</v>
      </c>
      <c r="Q760">
        <v>-95.393514386650466</v>
      </c>
      <c r="R760">
        <v>-95.393514386650509</v>
      </c>
    </row>
    <row r="761" spans="1:18" x14ac:dyDescent="0.25">
      <c r="A761" s="1">
        <v>758</v>
      </c>
      <c r="B761" s="5">
        <v>-95.097493135968904</v>
      </c>
      <c r="C761">
        <v>-95.325291004040281</v>
      </c>
      <c r="D761" s="5">
        <v>-95.341880612709801</v>
      </c>
      <c r="E761">
        <v>-95.393027548125346</v>
      </c>
      <c r="F761">
        <v>-95.314218375786467</v>
      </c>
      <c r="G761">
        <v>-95.393502065597616</v>
      </c>
      <c r="H761">
        <v>-95.540653461894891</v>
      </c>
      <c r="I761">
        <v>-95.362736104984293</v>
      </c>
      <c r="J761">
        <v>-95.258245829934765</v>
      </c>
      <c r="K761">
        <v>-95.393772264745692</v>
      </c>
      <c r="L761">
        <v>-95.393514386650551</v>
      </c>
      <c r="M761">
        <v>-95.39124752902147</v>
      </c>
      <c r="N761">
        <v>-95.383255752650641</v>
      </c>
      <c r="O761">
        <v>-95.393321655037809</v>
      </c>
      <c r="P761">
        <v>-95.394667171470388</v>
      </c>
      <c r="Q761">
        <v>-95.393514386650466</v>
      </c>
      <c r="R761">
        <v>-95.393514386650509</v>
      </c>
    </row>
    <row r="762" spans="1:18" x14ac:dyDescent="0.25">
      <c r="A762" s="1">
        <v>759</v>
      </c>
      <c r="B762" s="5">
        <v>-95.096823910937999</v>
      </c>
      <c r="C762">
        <v>-95.325027797861011</v>
      </c>
      <c r="D762" s="5">
        <v>-95.341741851169303</v>
      </c>
      <c r="E762">
        <v>-95.392984591898781</v>
      </c>
      <c r="F762">
        <v>-95.314099826563336</v>
      </c>
      <c r="G762">
        <v>-95.393376882591724</v>
      </c>
      <c r="H762">
        <v>-95.540886382318064</v>
      </c>
      <c r="I762">
        <v>-95.36261684795825</v>
      </c>
      <c r="J762">
        <v>-95.257759298357527</v>
      </c>
      <c r="K762">
        <v>-95.393772868381987</v>
      </c>
      <c r="L762">
        <v>-95.393514386650551</v>
      </c>
      <c r="M762">
        <v>-95.391241958605775</v>
      </c>
      <c r="N762">
        <v>-95.383215992301061</v>
      </c>
      <c r="O762">
        <v>-95.393319771839444</v>
      </c>
      <c r="P762">
        <v>-95.39467135101556</v>
      </c>
      <c r="Q762">
        <v>-95.393514386650466</v>
      </c>
      <c r="R762">
        <v>-95.393514386650509</v>
      </c>
    </row>
    <row r="763" spans="1:18" x14ac:dyDescent="0.25">
      <c r="A763" s="1">
        <v>760</v>
      </c>
      <c r="B763" s="5">
        <v>-95.096154744674095</v>
      </c>
      <c r="C763">
        <v>-95.324764601101307</v>
      </c>
      <c r="D763" s="5">
        <v>-95.341603082286795</v>
      </c>
      <c r="E763">
        <v>-95.392941635690704</v>
      </c>
      <c r="F763">
        <v>-95.31398127753107</v>
      </c>
      <c r="G763">
        <v>-95.39325169974272</v>
      </c>
      <c r="H763">
        <v>-95.541119160583293</v>
      </c>
      <c r="I763">
        <v>-95.362497591230493</v>
      </c>
      <c r="J763">
        <v>-95.257272766780289</v>
      </c>
      <c r="K763">
        <v>-95.393773463275025</v>
      </c>
      <c r="L763">
        <v>-95.393514386650551</v>
      </c>
      <c r="M763">
        <v>-95.39123638819072</v>
      </c>
      <c r="N763">
        <v>-95.383176231965365</v>
      </c>
      <c r="O763">
        <v>-95.393317888641178</v>
      </c>
      <c r="P763">
        <v>-95.394675528476512</v>
      </c>
      <c r="Q763">
        <v>-95.393514386650466</v>
      </c>
      <c r="R763">
        <v>-95.393514386650509</v>
      </c>
    </row>
    <row r="764" spans="1:18" x14ac:dyDescent="0.25">
      <c r="A764" s="1">
        <v>761</v>
      </c>
      <c r="B764" s="5">
        <v>-95.095485637179394</v>
      </c>
      <c r="C764">
        <v>-95.324501413760686</v>
      </c>
      <c r="D764" s="5">
        <v>-95.341464306052103</v>
      </c>
      <c r="E764">
        <v>-95.392898679501116</v>
      </c>
      <c r="F764">
        <v>-95.313862728689642</v>
      </c>
      <c r="G764">
        <v>-95.393126517050618</v>
      </c>
      <c r="H764">
        <v>-95.541351796820734</v>
      </c>
      <c r="I764">
        <v>-95.362378334801008</v>
      </c>
      <c r="J764">
        <v>-95.256786235203037</v>
      </c>
      <c r="K764">
        <v>-95.393774049444033</v>
      </c>
      <c r="L764">
        <v>-95.393514386650551</v>
      </c>
      <c r="M764">
        <v>-95.391230817776332</v>
      </c>
      <c r="N764">
        <v>-95.383136471643539</v>
      </c>
      <c r="O764">
        <v>-95.393316005442955</v>
      </c>
      <c r="P764">
        <v>-95.39467970385482</v>
      </c>
      <c r="Q764">
        <v>-95.393514386650466</v>
      </c>
      <c r="R764">
        <v>-95.393514386650509</v>
      </c>
    </row>
    <row r="765" spans="1:18" x14ac:dyDescent="0.25">
      <c r="A765" s="1">
        <v>762</v>
      </c>
      <c r="B765" s="5">
        <v>-95.094816588455899</v>
      </c>
      <c r="C765">
        <v>-95.324238235838621</v>
      </c>
      <c r="D765" s="5">
        <v>-95.341325522454795</v>
      </c>
      <c r="E765">
        <v>-95.392855723330001</v>
      </c>
      <c r="F765">
        <v>-95.313744180039066</v>
      </c>
      <c r="G765">
        <v>-95.393001334515432</v>
      </c>
      <c r="H765">
        <v>-95.541584291160262</v>
      </c>
      <c r="I765">
        <v>-95.362259078669808</v>
      </c>
      <c r="J765">
        <v>-95.2562997036258</v>
      </c>
      <c r="K765">
        <v>-95.393774626906136</v>
      </c>
      <c r="L765">
        <v>-95.393514386650551</v>
      </c>
      <c r="M765">
        <v>-95.391225247362598</v>
      </c>
      <c r="N765">
        <v>-95.383096711335597</v>
      </c>
      <c r="O765">
        <v>-95.393314122244817</v>
      </c>
      <c r="P765">
        <v>-95.39468387715209</v>
      </c>
      <c r="Q765">
        <v>-95.393514386650466</v>
      </c>
      <c r="R765">
        <v>-95.393514386650509</v>
      </c>
    </row>
    <row r="766" spans="1:18" x14ac:dyDescent="0.25">
      <c r="A766" s="1">
        <v>763</v>
      </c>
      <c r="B766" s="5">
        <v>-95.0941475985057</v>
      </c>
      <c r="C766">
        <v>-95.323975067334615</v>
      </c>
      <c r="D766" s="5">
        <v>-95.341186731484598</v>
      </c>
      <c r="E766">
        <v>-95.392812767177347</v>
      </c>
      <c r="F766">
        <v>-95.313625631579356</v>
      </c>
      <c r="G766">
        <v>-95.392876152137191</v>
      </c>
      <c r="H766">
        <v>-95.541816643731678</v>
      </c>
      <c r="I766">
        <v>-95.362139822836866</v>
      </c>
      <c r="J766">
        <v>-95.255813172048548</v>
      </c>
      <c r="K766">
        <v>-95.393775195679197</v>
      </c>
      <c r="L766">
        <v>-95.393514386650551</v>
      </c>
      <c r="M766">
        <v>-95.391219676949504</v>
      </c>
      <c r="N766">
        <v>-95.383056951041553</v>
      </c>
      <c r="O766">
        <v>-95.39331223904675</v>
      </c>
      <c r="P766">
        <v>-95.394688048369801</v>
      </c>
      <c r="Q766">
        <v>-95.393514386650466</v>
      </c>
      <c r="R766">
        <v>-95.393514386650509</v>
      </c>
    </row>
    <row r="767" spans="1:18" x14ac:dyDescent="0.25">
      <c r="A767" s="1">
        <v>764</v>
      </c>
      <c r="B767" s="5">
        <v>-95.0934786673308</v>
      </c>
      <c r="C767">
        <v>-95.323711908248157</v>
      </c>
      <c r="D767" s="5">
        <v>-95.341047933131193</v>
      </c>
      <c r="E767">
        <v>-95.392769811043195</v>
      </c>
      <c r="F767">
        <v>-95.313507083310483</v>
      </c>
      <c r="G767">
        <v>-95.392750969915824</v>
      </c>
      <c r="H767">
        <v>-95.542048854664628</v>
      </c>
      <c r="I767">
        <v>-95.36202056730221</v>
      </c>
      <c r="J767">
        <v>-95.25532664047131</v>
      </c>
      <c r="K767">
        <v>-95.393775755781718</v>
      </c>
      <c r="L767">
        <v>-95.393514386650551</v>
      </c>
      <c r="M767">
        <v>-95.391214106537063</v>
      </c>
      <c r="N767">
        <v>-95.383017190761393</v>
      </c>
      <c r="O767">
        <v>-95.393310355848783</v>
      </c>
      <c r="P767">
        <v>-95.39469221750953</v>
      </c>
      <c r="Q767">
        <v>-95.393514386650466</v>
      </c>
      <c r="R767">
        <v>-95.393514386650509</v>
      </c>
    </row>
    <row r="768" spans="1:18" x14ac:dyDescent="0.25">
      <c r="A768" s="1">
        <v>765</v>
      </c>
      <c r="B768" s="5">
        <v>-95.092809794933103</v>
      </c>
      <c r="C768">
        <v>-95.323448758578721</v>
      </c>
      <c r="D768" s="5">
        <v>-95.340909127384194</v>
      </c>
      <c r="E768">
        <v>-95.392726854927488</v>
      </c>
      <c r="F768">
        <v>-95.313388535232463</v>
      </c>
      <c r="G768">
        <v>-95.392625787851387</v>
      </c>
      <c r="H768">
        <v>-95.542280924088573</v>
      </c>
      <c r="I768">
        <v>-95.361901312065811</v>
      </c>
      <c r="J768">
        <v>-95.254840108894072</v>
      </c>
      <c r="K768">
        <v>-95.39377630723088</v>
      </c>
      <c r="L768">
        <v>-95.393514386650551</v>
      </c>
      <c r="M768">
        <v>-95.391208536125262</v>
      </c>
      <c r="N768">
        <v>-95.382977430495103</v>
      </c>
      <c r="O768">
        <v>-95.393308472650858</v>
      </c>
      <c r="P768">
        <v>-95.394696384572882</v>
      </c>
      <c r="Q768">
        <v>-95.393514386650466</v>
      </c>
      <c r="R768">
        <v>-95.393514386650509</v>
      </c>
    </row>
    <row r="769" spans="1:18" x14ac:dyDescent="0.25">
      <c r="A769" s="1">
        <v>766</v>
      </c>
      <c r="B769" s="5">
        <v>-95.0921409813146</v>
      </c>
      <c r="C769">
        <v>-95.323185618325851</v>
      </c>
      <c r="D769" s="5">
        <v>-95.340770314233097</v>
      </c>
      <c r="E769">
        <v>-95.392683898830271</v>
      </c>
      <c r="F769">
        <v>-95.313269987345294</v>
      </c>
      <c r="G769">
        <v>-95.392500605943823</v>
      </c>
      <c r="H769">
        <v>-95.542512852132859</v>
      </c>
      <c r="I769">
        <v>-95.361782057127684</v>
      </c>
      <c r="J769">
        <v>-95.254353577316834</v>
      </c>
      <c r="K769">
        <v>-95.393776850045214</v>
      </c>
      <c r="L769">
        <v>-95.393514386650551</v>
      </c>
      <c r="M769">
        <v>-95.391202965714129</v>
      </c>
      <c r="N769">
        <v>-95.382937670242697</v>
      </c>
      <c r="O769">
        <v>-95.393306589453033</v>
      </c>
      <c r="P769">
        <v>-95.394700549561335</v>
      </c>
      <c r="Q769">
        <v>-95.393514386650466</v>
      </c>
      <c r="R769">
        <v>-95.393514386650509</v>
      </c>
    </row>
    <row r="770" spans="1:18" x14ac:dyDescent="0.25">
      <c r="A770" s="1">
        <v>767</v>
      </c>
      <c r="B770" s="5">
        <v>-95.091472226477094</v>
      </c>
      <c r="C770">
        <v>-95.322922487489009</v>
      </c>
      <c r="D770" s="5">
        <v>-95.340631493667502</v>
      </c>
      <c r="E770">
        <v>-95.392640942751541</v>
      </c>
      <c r="F770">
        <v>-95.313151439648976</v>
      </c>
      <c r="G770">
        <v>-95.392375424193204</v>
      </c>
      <c r="H770">
        <v>-95.542744638926607</v>
      </c>
      <c r="I770">
        <v>-95.361662802487828</v>
      </c>
      <c r="J770">
        <v>-95.253867045739582</v>
      </c>
      <c r="K770">
        <v>-95.393777384241218</v>
      </c>
      <c r="L770">
        <v>-95.393514386650551</v>
      </c>
      <c r="M770">
        <v>-95.391197395303635</v>
      </c>
      <c r="N770">
        <v>-95.382897910004161</v>
      </c>
      <c r="O770">
        <v>-95.39330470625525</v>
      </c>
      <c r="P770">
        <v>-95.394704712476482</v>
      </c>
      <c r="Q770">
        <v>-95.393514386650466</v>
      </c>
      <c r="R770">
        <v>-95.393514386650509</v>
      </c>
    </row>
    <row r="771" spans="1:18" x14ac:dyDescent="0.25">
      <c r="A771" s="1">
        <v>768</v>
      </c>
      <c r="B771" s="5">
        <v>-95.090803530422605</v>
      </c>
      <c r="C771">
        <v>-95.322659366067711</v>
      </c>
      <c r="D771" s="5">
        <v>-95.340492665677004</v>
      </c>
      <c r="E771">
        <v>-95.392597986691285</v>
      </c>
      <c r="F771">
        <v>-95.313032892143511</v>
      </c>
      <c r="G771">
        <v>-95.392250242599474</v>
      </c>
      <c r="H771">
        <v>-95.542976284598808</v>
      </c>
      <c r="I771">
        <v>-95.361543548146258</v>
      </c>
      <c r="J771">
        <v>-95.253380514162345</v>
      </c>
      <c r="K771">
        <v>-95.393777909838093</v>
      </c>
      <c r="L771">
        <v>-95.393514386650551</v>
      </c>
      <c r="M771">
        <v>-95.391191824893809</v>
      </c>
      <c r="N771">
        <v>-95.382858149779508</v>
      </c>
      <c r="O771">
        <v>-95.393302823057567</v>
      </c>
      <c r="P771">
        <v>-95.394708873319857</v>
      </c>
      <c r="Q771">
        <v>-95.393514386650466</v>
      </c>
      <c r="R771">
        <v>-95.393514386650509</v>
      </c>
    </row>
    <row r="772" spans="1:18" x14ac:dyDescent="0.25">
      <c r="A772" s="1">
        <v>769</v>
      </c>
      <c r="B772" s="5">
        <v>-95.090134893152893</v>
      </c>
      <c r="C772">
        <v>-95.322396254061402</v>
      </c>
      <c r="D772" s="5">
        <v>-95.340353830251203</v>
      </c>
      <c r="E772">
        <v>-95.39255503064949</v>
      </c>
      <c r="F772">
        <v>-95.312914344828897</v>
      </c>
      <c r="G772">
        <v>-95.392125061162673</v>
      </c>
      <c r="H772">
        <v>-95.543207789278327</v>
      </c>
      <c r="I772">
        <v>-95.361424294102932</v>
      </c>
      <c r="J772">
        <v>-95.252893982585093</v>
      </c>
      <c r="K772">
        <v>-95.393778426853032</v>
      </c>
      <c r="L772">
        <v>-95.393514386650551</v>
      </c>
      <c r="M772">
        <v>-95.391186254484623</v>
      </c>
      <c r="N772">
        <v>-95.38281838956874</v>
      </c>
      <c r="O772">
        <v>-95.393300939859955</v>
      </c>
      <c r="P772">
        <v>-95.394713032093009</v>
      </c>
      <c r="Q772">
        <v>-95.393514386650466</v>
      </c>
      <c r="R772">
        <v>-95.393514386650509</v>
      </c>
    </row>
    <row r="773" spans="1:18" x14ac:dyDescent="0.25">
      <c r="A773" s="1">
        <v>770</v>
      </c>
      <c r="B773" s="5">
        <v>-95.089466314669806</v>
      </c>
      <c r="C773">
        <v>-95.322133151469629</v>
      </c>
      <c r="D773" s="5">
        <v>-95.340214987379497</v>
      </c>
      <c r="E773">
        <v>-95.392512074626183</v>
      </c>
      <c r="F773">
        <v>-95.312795797705121</v>
      </c>
      <c r="G773">
        <v>-95.391999879882761</v>
      </c>
      <c r="H773">
        <v>-95.543439153093871</v>
      </c>
      <c r="I773">
        <v>-95.361305040357863</v>
      </c>
      <c r="J773">
        <v>-95.252407451007855</v>
      </c>
      <c r="K773">
        <v>-95.393778935303231</v>
      </c>
      <c r="L773">
        <v>-95.393514386650551</v>
      </c>
      <c r="M773">
        <v>-95.391180684076076</v>
      </c>
      <c r="N773">
        <v>-95.38277862937187</v>
      </c>
      <c r="O773">
        <v>-95.393299056662414</v>
      </c>
      <c r="P773">
        <v>-95.3947171887975</v>
      </c>
      <c r="Q773">
        <v>-95.393514386650466</v>
      </c>
      <c r="R773">
        <v>-95.393514386650509</v>
      </c>
    </row>
    <row r="774" spans="1:18" x14ac:dyDescent="0.25">
      <c r="A774" s="1">
        <v>771</v>
      </c>
      <c r="B774" s="5">
        <v>-95.088797794975093</v>
      </c>
      <c r="C774">
        <v>-95.321870058291864</v>
      </c>
      <c r="D774" s="5">
        <v>-95.340076137051497</v>
      </c>
      <c r="E774">
        <v>-95.392469118621349</v>
      </c>
      <c r="F774">
        <v>-95.312677250772197</v>
      </c>
      <c r="G774">
        <v>-95.39187469875975</v>
      </c>
      <c r="H774">
        <v>-95.543670376173921</v>
      </c>
      <c r="I774">
        <v>-95.361185786911079</v>
      </c>
      <c r="J774">
        <v>-95.251920919430617</v>
      </c>
      <c r="K774">
        <v>-95.39377943520654</v>
      </c>
      <c r="L774">
        <v>-95.393514386650551</v>
      </c>
      <c r="M774">
        <v>-95.391175113668183</v>
      </c>
      <c r="N774">
        <v>-95.38273886918887</v>
      </c>
      <c r="O774">
        <v>-95.393297173464944</v>
      </c>
      <c r="P774">
        <v>-95.394721343434824</v>
      </c>
      <c r="Q774">
        <v>-95.393514386650466</v>
      </c>
      <c r="R774">
        <v>-95.393514386650509</v>
      </c>
    </row>
    <row r="775" spans="1:18" x14ac:dyDescent="0.25">
      <c r="A775" s="1">
        <v>772</v>
      </c>
      <c r="B775" s="5">
        <v>-95.088129334070402</v>
      </c>
      <c r="C775">
        <v>-95.321606974527612</v>
      </c>
      <c r="D775" s="5">
        <v>-95.339937279256603</v>
      </c>
      <c r="E775">
        <v>-95.39242616263499</v>
      </c>
      <c r="F775">
        <v>-95.31255870403011</v>
      </c>
      <c r="G775">
        <v>-95.39174951779367</v>
      </c>
      <c r="H775">
        <v>-95.543901458646872</v>
      </c>
      <c r="I775">
        <v>-95.361066533762539</v>
      </c>
      <c r="J775">
        <v>-95.251434387853379</v>
      </c>
      <c r="K775">
        <v>-95.393779926580834</v>
      </c>
      <c r="L775">
        <v>-95.393514386650551</v>
      </c>
      <c r="M775">
        <v>-95.391169543260943</v>
      </c>
      <c r="N775">
        <v>-95.38269910901974</v>
      </c>
      <c r="O775">
        <v>-95.393295290267545</v>
      </c>
      <c r="P775">
        <v>-95.394725496006572</v>
      </c>
      <c r="Q775">
        <v>-95.393514386650466</v>
      </c>
      <c r="R775">
        <v>-95.393514386650509</v>
      </c>
    </row>
    <row r="776" spans="1:18" x14ac:dyDescent="0.25">
      <c r="A776" s="1">
        <v>773</v>
      </c>
      <c r="B776" s="5">
        <v>-95.087460931957693</v>
      </c>
      <c r="C776">
        <v>-95.321343900176331</v>
      </c>
      <c r="D776" s="5">
        <v>-95.339798413984298</v>
      </c>
      <c r="E776">
        <v>-95.392383206667105</v>
      </c>
      <c r="F776">
        <v>-95.312440157478889</v>
      </c>
      <c r="G776">
        <v>-95.391624336984478</v>
      </c>
      <c r="H776">
        <v>-95.544132400640933</v>
      </c>
      <c r="I776">
        <v>-95.360947280912285</v>
      </c>
      <c r="J776">
        <v>-95.250947856276127</v>
      </c>
      <c r="K776">
        <v>-95.39378040944267</v>
      </c>
      <c r="L776">
        <v>-95.393514386650551</v>
      </c>
      <c r="M776">
        <v>-95.391163972854372</v>
      </c>
      <c r="N776">
        <v>-95.382659348864493</v>
      </c>
      <c r="O776">
        <v>-95.393293407070232</v>
      </c>
      <c r="P776">
        <v>-95.394729646514264</v>
      </c>
      <c r="Q776">
        <v>-95.393514386650466</v>
      </c>
      <c r="R776">
        <v>-95.393514386650509</v>
      </c>
    </row>
    <row r="777" spans="1:18" x14ac:dyDescent="0.25">
      <c r="A777" s="1">
        <v>774</v>
      </c>
      <c r="B777" s="5">
        <v>-95.086792588638403</v>
      </c>
      <c r="C777">
        <v>-95.321080835237581</v>
      </c>
      <c r="D777" s="5">
        <v>-95.339659541223995</v>
      </c>
      <c r="E777">
        <v>-95.392340250717695</v>
      </c>
      <c r="F777">
        <v>-95.312321611118492</v>
      </c>
      <c r="G777">
        <v>-95.391499156332202</v>
      </c>
      <c r="H777">
        <v>-95.54436320228416</v>
      </c>
      <c r="I777">
        <v>-95.360828028360274</v>
      </c>
      <c r="J777">
        <v>-95.25046132469889</v>
      </c>
      <c r="K777">
        <v>-95.39378088381055</v>
      </c>
      <c r="L777">
        <v>-95.393514386650551</v>
      </c>
      <c r="M777">
        <v>-95.391158402448426</v>
      </c>
      <c r="N777">
        <v>-95.382619588723145</v>
      </c>
      <c r="O777">
        <v>-95.393291523872989</v>
      </c>
      <c r="P777">
        <v>-95.394733794959436</v>
      </c>
      <c r="Q777">
        <v>-95.393514386650466</v>
      </c>
      <c r="R777">
        <v>-95.393514386650509</v>
      </c>
    </row>
    <row r="778" spans="1:18" x14ac:dyDescent="0.25">
      <c r="A778" s="1">
        <v>775</v>
      </c>
      <c r="B778" s="5">
        <v>-95.086124304114406</v>
      </c>
      <c r="C778">
        <v>-95.320817779710822</v>
      </c>
      <c r="D778" s="5">
        <v>-95.339520660965107</v>
      </c>
      <c r="E778">
        <v>-95.392297294786772</v>
      </c>
      <c r="F778">
        <v>-95.312203064948946</v>
      </c>
      <c r="G778">
        <v>-95.391373975836828</v>
      </c>
      <c r="H778">
        <v>-95.544593863704492</v>
      </c>
      <c r="I778">
        <v>-95.36070877610652</v>
      </c>
      <c r="J778">
        <v>-95.249974793121638</v>
      </c>
      <c r="K778">
        <v>-95.393781349701044</v>
      </c>
      <c r="L778">
        <v>-95.393514386650551</v>
      </c>
      <c r="M778">
        <v>-95.391152832043133</v>
      </c>
      <c r="N778">
        <v>-95.382579828595667</v>
      </c>
      <c r="O778">
        <v>-95.393289640675832</v>
      </c>
      <c r="P778">
        <v>-95.394737941343621</v>
      </c>
      <c r="Q778">
        <v>-95.393514386650466</v>
      </c>
      <c r="R778">
        <v>-95.393514386650509</v>
      </c>
    </row>
    <row r="779" spans="1:18" x14ac:dyDescent="0.25">
      <c r="A779" s="1">
        <v>776</v>
      </c>
      <c r="B779" s="5">
        <v>-95.085456078387097</v>
      </c>
      <c r="C779">
        <v>-95.320554733595557</v>
      </c>
      <c r="D779" s="5">
        <v>-95.339381773197005</v>
      </c>
      <c r="E779">
        <v>-95.392254338874309</v>
      </c>
      <c r="F779">
        <v>-95.312084518970252</v>
      </c>
      <c r="G779">
        <v>-95.391248795498356</v>
      </c>
      <c r="H779">
        <v>-95.544824385029642</v>
      </c>
      <c r="I779">
        <v>-95.360589524151024</v>
      </c>
      <c r="J779">
        <v>-95.2494882615444</v>
      </c>
      <c r="K779">
        <v>-95.393781807132015</v>
      </c>
      <c r="L779">
        <v>-95.393514386650551</v>
      </c>
      <c r="M779">
        <v>-95.391147261638508</v>
      </c>
      <c r="N779">
        <v>-95.382540068482086</v>
      </c>
      <c r="O779">
        <v>-95.393287757478717</v>
      </c>
      <c r="P779">
        <v>-95.394742085668383</v>
      </c>
      <c r="Q779">
        <v>-95.393514386650466</v>
      </c>
      <c r="R779">
        <v>-95.393514386650509</v>
      </c>
    </row>
    <row r="780" spans="1:18" x14ac:dyDescent="0.25">
      <c r="A780" s="1">
        <v>777</v>
      </c>
      <c r="B780" s="5">
        <v>-95.084787911458307</v>
      </c>
      <c r="C780">
        <v>-95.320291696891232</v>
      </c>
      <c r="D780" s="5">
        <v>-95.3392428779092</v>
      </c>
      <c r="E780">
        <v>-95.392211382980335</v>
      </c>
      <c r="F780">
        <v>-95.311965973182396</v>
      </c>
      <c r="G780">
        <v>-95.391123615316786</v>
      </c>
      <c r="H780">
        <v>-95.545054766387196</v>
      </c>
      <c r="I780">
        <v>-95.360470272493799</v>
      </c>
      <c r="J780">
        <v>-95.249001729967148</v>
      </c>
      <c r="K780">
        <v>-95.393782256120701</v>
      </c>
      <c r="L780">
        <v>-95.393514386650551</v>
      </c>
      <c r="M780">
        <v>-95.391141691234523</v>
      </c>
      <c r="N780">
        <v>-95.382500308382347</v>
      </c>
      <c r="O780">
        <v>-95.393285874281702</v>
      </c>
      <c r="P780">
        <v>-95.394746227935229</v>
      </c>
      <c r="Q780">
        <v>-95.393514386650466</v>
      </c>
      <c r="R780">
        <v>-95.393514386650509</v>
      </c>
    </row>
    <row r="781" spans="1:18" x14ac:dyDescent="0.25">
      <c r="A781" s="1">
        <v>778</v>
      </c>
      <c r="B781" s="5">
        <v>-95.084119803329401</v>
      </c>
      <c r="C781">
        <v>-95.320028669597406</v>
      </c>
      <c r="D781" s="5">
        <v>-95.339103975090893</v>
      </c>
      <c r="E781">
        <v>-95.392168427104849</v>
      </c>
      <c r="F781">
        <v>-95.311847427585391</v>
      </c>
      <c r="G781">
        <v>-95.390998435292147</v>
      </c>
      <c r="H781">
        <v>-95.54528500790461</v>
      </c>
      <c r="I781">
        <v>-95.360351021134832</v>
      </c>
      <c r="J781">
        <v>-95.24851519838991</v>
      </c>
      <c r="K781">
        <v>-95.393782696684312</v>
      </c>
      <c r="L781">
        <v>-95.393514386650551</v>
      </c>
      <c r="M781">
        <v>-95.391136120831192</v>
      </c>
      <c r="N781">
        <v>-95.382460548296521</v>
      </c>
      <c r="O781">
        <v>-95.393283991084758</v>
      </c>
      <c r="P781">
        <v>-95.394750368145679</v>
      </c>
      <c r="Q781">
        <v>-95.393514386650466</v>
      </c>
      <c r="R781">
        <v>-95.393514386650509</v>
      </c>
    </row>
    <row r="782" spans="1:18" x14ac:dyDescent="0.25">
      <c r="A782" s="1">
        <v>779</v>
      </c>
      <c r="B782" s="5">
        <v>-95.083451754002098</v>
      </c>
      <c r="C782">
        <v>-95.319765651713553</v>
      </c>
      <c r="D782" s="5">
        <v>-95.338965064731397</v>
      </c>
      <c r="E782">
        <v>-95.392125471247823</v>
      </c>
      <c r="F782">
        <v>-95.311728882179224</v>
      </c>
      <c r="G782">
        <v>-95.390873255424395</v>
      </c>
      <c r="H782">
        <v>-95.5455151097092</v>
      </c>
      <c r="I782">
        <v>-95.360231770074094</v>
      </c>
      <c r="J782">
        <v>-95.248028666812672</v>
      </c>
      <c r="K782">
        <v>-95.393783128840738</v>
      </c>
      <c r="L782">
        <v>-95.393514386650551</v>
      </c>
      <c r="M782">
        <v>-95.391130550428514</v>
      </c>
      <c r="N782">
        <v>-95.382420788224564</v>
      </c>
      <c r="O782">
        <v>-95.393282107887885</v>
      </c>
      <c r="P782">
        <v>-95.394754506301311</v>
      </c>
      <c r="Q782">
        <v>-95.393514386650466</v>
      </c>
      <c r="R782">
        <v>-95.393514386650509</v>
      </c>
    </row>
    <row r="783" spans="1:18" x14ac:dyDescent="0.25">
      <c r="A783" s="1">
        <v>780</v>
      </c>
      <c r="B783" s="5">
        <v>-95.082783763477707</v>
      </c>
      <c r="C783">
        <v>-95.319502643239161</v>
      </c>
      <c r="D783" s="5">
        <v>-95.338826146820097</v>
      </c>
      <c r="E783">
        <v>-95.392082515409271</v>
      </c>
      <c r="F783">
        <v>-95.311610336963909</v>
      </c>
      <c r="G783">
        <v>-95.390748075713546</v>
      </c>
      <c r="H783">
        <v>-95.545745071928039</v>
      </c>
      <c r="I783">
        <v>-95.360112519311627</v>
      </c>
      <c r="J783">
        <v>-95.247542135235435</v>
      </c>
      <c r="K783">
        <v>-95.393783552605839</v>
      </c>
      <c r="L783">
        <v>-95.393514386650551</v>
      </c>
      <c r="M783">
        <v>-95.391124980026461</v>
      </c>
      <c r="N783">
        <v>-95.382381028166492</v>
      </c>
      <c r="O783">
        <v>-95.393280224691097</v>
      </c>
      <c r="P783">
        <v>-95.394758642403616</v>
      </c>
      <c r="Q783">
        <v>-95.393514386650466</v>
      </c>
      <c r="R783">
        <v>-95.393514386650509</v>
      </c>
    </row>
    <row r="784" spans="1:18" x14ac:dyDescent="0.25">
      <c r="A784" s="1">
        <v>781</v>
      </c>
      <c r="B784" s="5">
        <v>-95.082115831757903</v>
      </c>
      <c r="C784">
        <v>-95.319239644173734</v>
      </c>
      <c r="D784" s="5">
        <v>-95.338687221346305</v>
      </c>
      <c r="E784">
        <v>-95.392039559589193</v>
      </c>
      <c r="F784">
        <v>-95.311491791939446</v>
      </c>
      <c r="G784">
        <v>-95.390622896159599</v>
      </c>
      <c r="H784">
        <v>-95.545974894688143</v>
      </c>
      <c r="I784">
        <v>-95.359993268847418</v>
      </c>
      <c r="J784">
        <v>-95.247055603658183</v>
      </c>
      <c r="K784">
        <v>-95.39378396799755</v>
      </c>
      <c r="L784">
        <v>-95.393514386650551</v>
      </c>
      <c r="M784">
        <v>-95.391119409625091</v>
      </c>
      <c r="N784">
        <v>-95.382341268122303</v>
      </c>
      <c r="O784">
        <v>-95.393278341494366</v>
      </c>
      <c r="P784">
        <v>-95.394762776454129</v>
      </c>
      <c r="Q784">
        <v>-95.393514386650466</v>
      </c>
      <c r="R784">
        <v>-95.393514386650509</v>
      </c>
    </row>
    <row r="785" spans="1:18" x14ac:dyDescent="0.25">
      <c r="A785" s="1">
        <v>782</v>
      </c>
      <c r="B785" s="5">
        <v>-95.081447958843995</v>
      </c>
      <c r="C785">
        <v>-95.31897665451676</v>
      </c>
      <c r="D785" s="5">
        <v>-95.338548288299194</v>
      </c>
      <c r="E785">
        <v>-95.391996603787604</v>
      </c>
      <c r="F785">
        <v>-95.31137324710582</v>
      </c>
      <c r="G785">
        <v>-95.390497716762567</v>
      </c>
      <c r="H785">
        <v>-95.546204578116345</v>
      </c>
      <c r="I785">
        <v>-95.359874018681452</v>
      </c>
      <c r="J785">
        <v>-95.246569072080945</v>
      </c>
      <c r="K785">
        <v>-95.393784375032411</v>
      </c>
      <c r="L785">
        <v>-95.393514386650551</v>
      </c>
      <c r="M785">
        <v>-95.39111383922436</v>
      </c>
      <c r="N785">
        <v>-95.382301508091999</v>
      </c>
      <c r="O785">
        <v>-95.39327645829772</v>
      </c>
      <c r="P785">
        <v>-95.394766908454372</v>
      </c>
      <c r="Q785">
        <v>-95.393514386650466</v>
      </c>
      <c r="R785">
        <v>-95.393514386650509</v>
      </c>
    </row>
    <row r="786" spans="1:18" x14ac:dyDescent="0.25">
      <c r="A786" s="1">
        <v>783</v>
      </c>
      <c r="B786" s="5">
        <v>-95.080780144737403</v>
      </c>
      <c r="C786">
        <v>-95.318713674267727</v>
      </c>
      <c r="D786" s="5">
        <v>-95.338409347668104</v>
      </c>
      <c r="E786">
        <v>-95.391953648004474</v>
      </c>
      <c r="F786">
        <v>-95.311254702463017</v>
      </c>
      <c r="G786">
        <v>-95.390372537522424</v>
      </c>
      <c r="H786">
        <v>-95.546434122339264</v>
      </c>
      <c r="I786">
        <v>-95.359754768813744</v>
      </c>
      <c r="J786">
        <v>-95.246082540503707</v>
      </c>
      <c r="K786">
        <v>-95.39378477372901</v>
      </c>
      <c r="L786">
        <v>-95.393514386650551</v>
      </c>
      <c r="M786">
        <v>-95.391108268824283</v>
      </c>
      <c r="N786">
        <v>-95.382261748075564</v>
      </c>
      <c r="O786">
        <v>-95.393274575101145</v>
      </c>
      <c r="P786">
        <v>-95.394771038405906</v>
      </c>
      <c r="Q786">
        <v>-95.393514386650466</v>
      </c>
      <c r="R786">
        <v>-95.393514386650509</v>
      </c>
    </row>
    <row r="787" spans="1:18" x14ac:dyDescent="0.25">
      <c r="A787" s="1">
        <v>784</v>
      </c>
      <c r="B787" s="5">
        <v>-95.080112389439606</v>
      </c>
      <c r="C787">
        <v>-95.318450703426166</v>
      </c>
      <c r="D787" s="5">
        <v>-95.338270399442095</v>
      </c>
      <c r="E787">
        <v>-95.391910692239833</v>
      </c>
      <c r="F787">
        <v>-95.311136158011053</v>
      </c>
      <c r="G787">
        <v>-95.390247358439211</v>
      </c>
      <c r="H787">
        <v>-95.54666352748346</v>
      </c>
      <c r="I787">
        <v>-95.359635519244264</v>
      </c>
      <c r="J787">
        <v>-95.245596008926455</v>
      </c>
      <c r="K787">
        <v>-95.393785164102567</v>
      </c>
      <c r="L787">
        <v>-95.393514386650551</v>
      </c>
      <c r="M787">
        <v>-95.391102698424859</v>
      </c>
      <c r="N787">
        <v>-95.382221988073027</v>
      </c>
      <c r="O787">
        <v>-95.393272691904642</v>
      </c>
      <c r="P787">
        <v>-95.394775166310197</v>
      </c>
      <c r="Q787">
        <v>-95.393514386650466</v>
      </c>
      <c r="R787">
        <v>-95.393514386650509</v>
      </c>
    </row>
    <row r="788" spans="1:18" x14ac:dyDescent="0.25">
      <c r="A788" s="1">
        <v>785</v>
      </c>
      <c r="B788" s="5">
        <v>-95.079444692951895</v>
      </c>
      <c r="C788">
        <v>-95.318187741991537</v>
      </c>
      <c r="D788" s="5">
        <v>-95.338131443610607</v>
      </c>
      <c r="E788">
        <v>-95.39186773649368</v>
      </c>
      <c r="F788">
        <v>-95.311017613749954</v>
      </c>
      <c r="G788">
        <v>-95.390122179512872</v>
      </c>
      <c r="H788">
        <v>-95.546892793675241</v>
      </c>
      <c r="I788">
        <v>-95.359516269973057</v>
      </c>
      <c r="J788">
        <v>-95.245109477349217</v>
      </c>
      <c r="K788">
        <v>-95.393785546170989</v>
      </c>
      <c r="L788">
        <v>-95.393514386650551</v>
      </c>
      <c r="M788">
        <v>-95.391097128026075</v>
      </c>
      <c r="N788">
        <v>-95.382182228084361</v>
      </c>
      <c r="O788">
        <v>-95.393270808708223</v>
      </c>
      <c r="P788">
        <v>-95.394779292168792</v>
      </c>
      <c r="Q788">
        <v>-95.393514386650466</v>
      </c>
      <c r="R788">
        <v>-95.393514386650509</v>
      </c>
    </row>
    <row r="789" spans="1:18" x14ac:dyDescent="0.25">
      <c r="A789" s="1">
        <v>786</v>
      </c>
      <c r="B789" s="5">
        <v>-95.078777055275594</v>
      </c>
      <c r="C789">
        <v>-95.317924789963328</v>
      </c>
      <c r="D789" s="5">
        <v>-95.337992480162598</v>
      </c>
      <c r="E789">
        <v>-95.391824780765972</v>
      </c>
      <c r="F789">
        <v>-95.310899069679678</v>
      </c>
      <c r="G789">
        <v>-95.389997000743449</v>
      </c>
      <c r="H789">
        <v>-95.547121921040869</v>
      </c>
      <c r="I789">
        <v>-95.359397021000092</v>
      </c>
      <c r="J789">
        <v>-95.24462294577198</v>
      </c>
      <c r="K789">
        <v>-95.393785919950844</v>
      </c>
      <c r="L789">
        <v>-95.393514386650551</v>
      </c>
      <c r="M789">
        <v>-95.391091557627945</v>
      </c>
      <c r="N789">
        <v>-95.382142468109578</v>
      </c>
      <c r="O789">
        <v>-95.393268925511862</v>
      </c>
      <c r="P789">
        <v>-95.394783415983241</v>
      </c>
      <c r="Q789">
        <v>-95.393514386650466</v>
      </c>
      <c r="R789">
        <v>-95.393514386650509</v>
      </c>
    </row>
    <row r="790" spans="1:18" x14ac:dyDescent="0.25">
      <c r="A790" s="1">
        <v>787</v>
      </c>
      <c r="B790" s="5">
        <v>-95.078109476411996</v>
      </c>
      <c r="C790">
        <v>-95.317661847341071</v>
      </c>
      <c r="D790" s="5">
        <v>-95.337853509087395</v>
      </c>
      <c r="E790">
        <v>-95.391781825056754</v>
      </c>
      <c r="F790">
        <v>-95.310780525800254</v>
      </c>
      <c r="G790">
        <v>-95.389871822130928</v>
      </c>
      <c r="H790">
        <v>-95.547350909706381</v>
      </c>
      <c r="I790">
        <v>-95.35927777232537</v>
      </c>
      <c r="J790">
        <v>-95.244136414194742</v>
      </c>
      <c r="K790">
        <v>-95.393786285460052</v>
      </c>
      <c r="L790">
        <v>-95.393514386650551</v>
      </c>
      <c r="M790">
        <v>-95.391085987230468</v>
      </c>
      <c r="N790">
        <v>-95.382102708148679</v>
      </c>
      <c r="O790">
        <v>-95.3932670423156</v>
      </c>
      <c r="P790">
        <v>-95.394787537755036</v>
      </c>
      <c r="Q790">
        <v>-95.393514386650466</v>
      </c>
      <c r="R790">
        <v>-95.393514386650509</v>
      </c>
    </row>
    <row r="791" spans="1:18" x14ac:dyDescent="0.25">
      <c r="A791" s="1">
        <v>788</v>
      </c>
      <c r="B791" s="5">
        <v>-95.077441956362406</v>
      </c>
      <c r="C791">
        <v>-95.317398914124226</v>
      </c>
      <c r="D791" s="5">
        <v>-95.337714530374001</v>
      </c>
      <c r="E791">
        <v>-95.391738869366023</v>
      </c>
      <c r="F791">
        <v>-95.310661982111654</v>
      </c>
      <c r="G791">
        <v>-95.389746643675309</v>
      </c>
      <c r="H791">
        <v>-95.547579759797685</v>
      </c>
      <c r="I791">
        <v>-95.359158523948892</v>
      </c>
      <c r="J791">
        <v>-95.24364988261749</v>
      </c>
      <c r="K791">
        <v>-95.393786642713863</v>
      </c>
      <c r="L791">
        <v>-95.393514386650551</v>
      </c>
      <c r="M791">
        <v>-95.391080416833645</v>
      </c>
      <c r="N791">
        <v>-95.382062948201636</v>
      </c>
      <c r="O791">
        <v>-95.393265159119395</v>
      </c>
      <c r="P791">
        <v>-95.394791657485683</v>
      </c>
      <c r="Q791">
        <v>-95.393514386650466</v>
      </c>
      <c r="R791">
        <v>-95.393514386650509</v>
      </c>
    </row>
    <row r="792" spans="1:18" x14ac:dyDescent="0.25">
      <c r="A792" s="1">
        <v>789</v>
      </c>
      <c r="B792" s="5">
        <v>-95.076774495128106</v>
      </c>
      <c r="C792">
        <v>-95.317135990312323</v>
      </c>
      <c r="D792" s="5">
        <v>-95.3375755440116</v>
      </c>
      <c r="E792">
        <v>-95.391695913693766</v>
      </c>
      <c r="F792">
        <v>-95.310543438613919</v>
      </c>
      <c r="G792">
        <v>-95.389621465376592</v>
      </c>
      <c r="H792">
        <v>-95.547808471440504</v>
      </c>
      <c r="I792">
        <v>-95.359039275870657</v>
      </c>
      <c r="J792">
        <v>-95.243163351040252</v>
      </c>
      <c r="K792">
        <v>-95.393786991730195</v>
      </c>
      <c r="L792">
        <v>-95.393514386650551</v>
      </c>
      <c r="M792">
        <v>-95.391074846437462</v>
      </c>
      <c r="N792">
        <v>-95.382023188268505</v>
      </c>
      <c r="O792">
        <v>-95.39326327592326</v>
      </c>
      <c r="P792">
        <v>-95.394795775176704</v>
      </c>
      <c r="Q792">
        <v>-95.393514386650466</v>
      </c>
      <c r="R792">
        <v>-95.393514386650509</v>
      </c>
    </row>
    <row r="793" spans="1:18" x14ac:dyDescent="0.25">
      <c r="A793" s="1">
        <v>790</v>
      </c>
      <c r="B793" s="5">
        <v>-95.076107092710302</v>
      </c>
      <c r="C793">
        <v>-95.316873075904823</v>
      </c>
      <c r="D793" s="5">
        <v>-95.337436549989306</v>
      </c>
      <c r="E793">
        <v>-95.39165295803997</v>
      </c>
      <c r="F793">
        <v>-95.310424895307008</v>
      </c>
      <c r="G793">
        <v>-95.389496287234792</v>
      </c>
      <c r="H793">
        <v>-95.548037044760463</v>
      </c>
      <c r="I793">
        <v>-95.358920028090679</v>
      </c>
      <c r="J793">
        <v>-95.242676819463</v>
      </c>
      <c r="K793">
        <v>-95.393787332524965</v>
      </c>
      <c r="L793">
        <v>-95.393514386650551</v>
      </c>
      <c r="M793">
        <v>-95.391069276041932</v>
      </c>
      <c r="N793">
        <v>-95.381983428349244</v>
      </c>
      <c r="O793">
        <v>-95.393261392727197</v>
      </c>
      <c r="P793">
        <v>-95.394799890829617</v>
      </c>
      <c r="Q793">
        <v>-95.393514386650466</v>
      </c>
      <c r="R793">
        <v>-95.393514386650509</v>
      </c>
    </row>
    <row r="794" spans="1:18" x14ac:dyDescent="0.25">
      <c r="A794" s="1">
        <v>791</v>
      </c>
      <c r="B794" s="5">
        <v>-95.075439749110103</v>
      </c>
      <c r="C794">
        <v>-95.316610170901228</v>
      </c>
      <c r="D794" s="5">
        <v>-95.337297548296107</v>
      </c>
      <c r="E794">
        <v>-95.391610002404647</v>
      </c>
      <c r="F794">
        <v>-95.310306352190949</v>
      </c>
      <c r="G794">
        <v>-95.389371109249879</v>
      </c>
      <c r="H794">
        <v>-95.548265479883014</v>
      </c>
      <c r="I794">
        <v>-95.358800780608917</v>
      </c>
      <c r="J794">
        <v>-95.242190287885762</v>
      </c>
      <c r="K794">
        <v>-95.393787665116093</v>
      </c>
      <c r="L794">
        <v>-95.393514386650551</v>
      </c>
      <c r="M794">
        <v>-95.391063705647056</v>
      </c>
      <c r="N794">
        <v>-95.381943668443853</v>
      </c>
      <c r="O794">
        <v>-95.393259509531219</v>
      </c>
      <c r="P794">
        <v>-95.394804004445959</v>
      </c>
      <c r="Q794">
        <v>-95.393514386650466</v>
      </c>
      <c r="R794">
        <v>-95.393514386650509</v>
      </c>
    </row>
    <row r="795" spans="1:18" x14ac:dyDescent="0.25">
      <c r="A795" s="1">
        <v>792</v>
      </c>
      <c r="B795" s="5">
        <v>-95.074772464328703</v>
      </c>
      <c r="C795">
        <v>-95.316347275301055</v>
      </c>
      <c r="D795" s="5">
        <v>-95.337158538921202</v>
      </c>
      <c r="E795">
        <v>-95.391567046787813</v>
      </c>
      <c r="F795">
        <v>-95.310187809265713</v>
      </c>
      <c r="G795">
        <v>-95.389245931421854</v>
      </c>
      <c r="H795">
        <v>-95.548493776933469</v>
      </c>
      <c r="I795">
        <v>-95.358681533425411</v>
      </c>
      <c r="J795">
        <v>-95.24170375630851</v>
      </c>
      <c r="K795">
        <v>-95.39378798951951</v>
      </c>
      <c r="L795">
        <v>-95.393514386650551</v>
      </c>
      <c r="M795">
        <v>-95.39105813525282</v>
      </c>
      <c r="N795">
        <v>-95.38190390855236</v>
      </c>
      <c r="O795">
        <v>-95.393257626335313</v>
      </c>
      <c r="P795">
        <v>-95.394808116027193</v>
      </c>
      <c r="Q795">
        <v>-95.393514386650466</v>
      </c>
      <c r="R795">
        <v>-95.393514386650509</v>
      </c>
    </row>
    <row r="796" spans="1:18" x14ac:dyDescent="0.25">
      <c r="A796" s="1">
        <v>793</v>
      </c>
      <c r="B796" s="5">
        <v>-95.074105238367196</v>
      </c>
      <c r="C796">
        <v>-95.316084389103793</v>
      </c>
      <c r="D796" s="5">
        <v>-95.337019521853406</v>
      </c>
      <c r="E796">
        <v>-95.391524091189467</v>
      </c>
      <c r="F796">
        <v>-95.310069266531301</v>
      </c>
      <c r="G796">
        <v>-95.389120753750746</v>
      </c>
      <c r="H796">
        <v>-95.548721936036927</v>
      </c>
      <c r="I796">
        <v>-95.358562286540135</v>
      </c>
      <c r="J796">
        <v>-95.241217224731272</v>
      </c>
      <c r="K796">
        <v>-95.393788305751812</v>
      </c>
      <c r="L796">
        <v>-95.393514386650551</v>
      </c>
      <c r="M796">
        <v>-95.391052564859251</v>
      </c>
      <c r="N796">
        <v>-95.381864148674737</v>
      </c>
      <c r="O796">
        <v>-95.393255743139477</v>
      </c>
      <c r="P796">
        <v>-95.394812225574881</v>
      </c>
      <c r="Q796">
        <v>-95.393514386650466</v>
      </c>
      <c r="R796">
        <v>-95.393514386650509</v>
      </c>
    </row>
    <row r="797" spans="1:18" x14ac:dyDescent="0.25">
      <c r="A797" s="1">
        <v>794</v>
      </c>
      <c r="B797" s="5">
        <v>-95.073438071226704</v>
      </c>
      <c r="C797">
        <v>-95.315821512308929</v>
      </c>
      <c r="D797" s="5">
        <v>-95.336880497081907</v>
      </c>
      <c r="E797">
        <v>-95.391481135609567</v>
      </c>
      <c r="F797">
        <v>-95.30995072398774</v>
      </c>
      <c r="G797">
        <v>-95.388995576236539</v>
      </c>
      <c r="H797">
        <v>-95.548949957318385</v>
      </c>
      <c r="I797">
        <v>-95.358443039953116</v>
      </c>
      <c r="J797">
        <v>-95.240730693154035</v>
      </c>
      <c r="K797">
        <v>-95.393788613829585</v>
      </c>
      <c r="L797">
        <v>-95.393514386650551</v>
      </c>
      <c r="M797">
        <v>-95.391046994466336</v>
      </c>
      <c r="N797">
        <v>-95.381824388810998</v>
      </c>
      <c r="O797">
        <v>-95.393253859943727</v>
      </c>
      <c r="P797">
        <v>-95.394816333090489</v>
      </c>
      <c r="Q797">
        <v>-95.393514386650466</v>
      </c>
      <c r="R797">
        <v>-95.393514386650509</v>
      </c>
    </row>
    <row r="798" spans="1:18" x14ac:dyDescent="0.25">
      <c r="A798" s="1">
        <v>795</v>
      </c>
      <c r="B798" s="5">
        <v>-95.072770962908393</v>
      </c>
      <c r="C798">
        <v>-95.315558644915953</v>
      </c>
      <c r="D798" s="5">
        <v>-95.336741464595605</v>
      </c>
      <c r="E798">
        <v>-95.391438180048155</v>
      </c>
      <c r="F798">
        <v>-95.309832181635016</v>
      </c>
      <c r="G798">
        <v>-95.388870398879234</v>
      </c>
      <c r="H798">
        <v>-95.549177840902715</v>
      </c>
      <c r="I798">
        <v>-95.358323793664326</v>
      </c>
      <c r="J798">
        <v>-95.240244161576797</v>
      </c>
      <c r="K798">
        <v>-95.393788913769441</v>
      </c>
      <c r="L798">
        <v>-95.393514386650551</v>
      </c>
      <c r="M798">
        <v>-95.391041424074047</v>
      </c>
      <c r="N798">
        <v>-95.381784628961142</v>
      </c>
      <c r="O798">
        <v>-95.393251976748033</v>
      </c>
      <c r="P798">
        <v>-95.39482043857555</v>
      </c>
      <c r="Q798">
        <v>-95.393514386650466</v>
      </c>
      <c r="R798">
        <v>-95.393514386650509</v>
      </c>
    </row>
    <row r="799" spans="1:18" x14ac:dyDescent="0.25">
      <c r="A799" s="1">
        <v>796</v>
      </c>
      <c r="B799" s="5">
        <v>-95.072103913413102</v>
      </c>
      <c r="C799">
        <v>-95.315295786924366</v>
      </c>
      <c r="D799" s="5">
        <v>-95.3366024243835</v>
      </c>
      <c r="E799">
        <v>-95.391395224505231</v>
      </c>
      <c r="F799">
        <v>-95.309713639473131</v>
      </c>
      <c r="G799">
        <v>-95.388745221678818</v>
      </c>
      <c r="H799">
        <v>-95.549405586914574</v>
      </c>
      <c r="I799">
        <v>-95.358204547673765</v>
      </c>
      <c r="J799">
        <v>-95.239757629999545</v>
      </c>
      <c r="K799">
        <v>-95.393789205588646</v>
      </c>
      <c r="L799">
        <v>-95.393514386650551</v>
      </c>
      <c r="M799">
        <v>-95.391035853682425</v>
      </c>
      <c r="N799">
        <v>-95.381744869125171</v>
      </c>
      <c r="O799">
        <v>-95.393250093552439</v>
      </c>
      <c r="P799">
        <v>-95.394824542031557</v>
      </c>
      <c r="Q799">
        <v>-95.393514386650466</v>
      </c>
      <c r="R799">
        <v>-95.393514386650509</v>
      </c>
    </row>
    <row r="800" spans="1:18" x14ac:dyDescent="0.25">
      <c r="A800" s="1">
        <v>797</v>
      </c>
      <c r="B800" s="5">
        <v>-95.071436922742095</v>
      </c>
      <c r="C800">
        <v>-95.315032938333687</v>
      </c>
      <c r="D800" s="5">
        <v>-95.336463376434395</v>
      </c>
      <c r="E800">
        <v>-95.391352268980768</v>
      </c>
      <c r="F800">
        <v>-95.309595097502068</v>
      </c>
      <c r="G800">
        <v>-95.388620044635303</v>
      </c>
      <c r="H800">
        <v>-95.549633195478549</v>
      </c>
      <c r="I800">
        <v>-95.358085301981447</v>
      </c>
      <c r="J800">
        <v>-95.239271098422307</v>
      </c>
      <c r="K800">
        <v>-95.393789489302478</v>
      </c>
      <c r="L800">
        <v>-95.393514386650551</v>
      </c>
      <c r="M800">
        <v>-95.391030283291457</v>
      </c>
      <c r="N800">
        <v>-95.381705109303084</v>
      </c>
      <c r="O800">
        <v>-95.393248210356901</v>
      </c>
      <c r="P800">
        <v>-95.394828643460002</v>
      </c>
      <c r="Q800">
        <v>-95.393514386650466</v>
      </c>
      <c r="R800">
        <v>-95.393514386650509</v>
      </c>
    </row>
    <row r="801" spans="1:18" x14ac:dyDescent="0.25">
      <c r="A801" s="1">
        <v>798</v>
      </c>
      <c r="B801" s="5">
        <v>-95.070769990896096</v>
      </c>
      <c r="C801">
        <v>-95.314770099143374</v>
      </c>
      <c r="D801" s="5">
        <v>-95.336324320737504</v>
      </c>
      <c r="E801">
        <v>-95.391309313474778</v>
      </c>
      <c r="F801">
        <v>-95.309476555721844</v>
      </c>
      <c r="G801">
        <v>-95.38849486774869</v>
      </c>
      <c r="H801">
        <v>-95.54986066671897</v>
      </c>
      <c r="I801">
        <v>-95.357966056587344</v>
      </c>
      <c r="J801">
        <v>-95.238784566845055</v>
      </c>
      <c r="K801">
        <v>-95.393789764928201</v>
      </c>
      <c r="L801">
        <v>-95.393514386650551</v>
      </c>
      <c r="M801">
        <v>-95.391024712901142</v>
      </c>
      <c r="N801">
        <v>-95.381665349494853</v>
      </c>
      <c r="O801">
        <v>-95.393246327161449</v>
      </c>
      <c r="P801">
        <v>-95.39483274286242</v>
      </c>
      <c r="Q801">
        <v>-95.393514386650466</v>
      </c>
      <c r="R801">
        <v>-95.393514386650509</v>
      </c>
    </row>
    <row r="802" spans="1:18" x14ac:dyDescent="0.25">
      <c r="A802" s="1">
        <v>799</v>
      </c>
      <c r="B802" s="5">
        <v>-95.0701031178763</v>
      </c>
      <c r="C802">
        <v>-95.31450726935293</v>
      </c>
      <c r="D802" s="5">
        <v>-95.3361852572814</v>
      </c>
      <c r="E802">
        <v>-95.391266357987291</v>
      </c>
      <c r="F802">
        <v>-95.309358014132471</v>
      </c>
      <c r="G802">
        <v>-95.388369691018994</v>
      </c>
      <c r="H802">
        <v>-95.550088000760113</v>
      </c>
      <c r="I802">
        <v>-95.357846811491498</v>
      </c>
      <c r="J802">
        <v>-95.238298035267817</v>
      </c>
      <c r="K802">
        <v>-95.393790032481789</v>
      </c>
      <c r="L802">
        <v>-95.393514386650551</v>
      </c>
      <c r="M802">
        <v>-95.391019142511468</v>
      </c>
      <c r="N802">
        <v>-95.381625589700533</v>
      </c>
      <c r="O802">
        <v>-95.393244443966069</v>
      </c>
      <c r="P802">
        <v>-95.394836840240288</v>
      </c>
      <c r="Q802">
        <v>-95.393514386650466</v>
      </c>
      <c r="R802">
        <v>-95.393514386650509</v>
      </c>
    </row>
    <row r="803" spans="1:18" x14ac:dyDescent="0.25">
      <c r="A803" s="1">
        <v>800</v>
      </c>
      <c r="B803" s="5">
        <v>-95.069436303683503</v>
      </c>
      <c r="C803">
        <v>-95.314244448961887</v>
      </c>
      <c r="D803" s="5">
        <v>-95.3360461860551</v>
      </c>
      <c r="E803">
        <v>-95.39122340251825</v>
      </c>
      <c r="F803">
        <v>-95.309239472733935</v>
      </c>
      <c r="G803">
        <v>-95.388244514446171</v>
      </c>
      <c r="H803">
        <v>-95.550315197726064</v>
      </c>
      <c r="I803">
        <v>-95.357727566693868</v>
      </c>
      <c r="J803">
        <v>-95.23781150369058</v>
      </c>
      <c r="K803">
        <v>-95.393790291979826</v>
      </c>
      <c r="L803">
        <v>-95.393514386650551</v>
      </c>
      <c r="M803">
        <v>-95.391013572122446</v>
      </c>
      <c r="N803">
        <v>-95.381585829920084</v>
      </c>
      <c r="O803">
        <v>-95.393242560770759</v>
      </c>
      <c r="P803">
        <v>-95.394840935595113</v>
      </c>
      <c r="Q803">
        <v>-95.393514386650466</v>
      </c>
      <c r="R803">
        <v>-95.393514386650509</v>
      </c>
    </row>
    <row r="804" spans="1:18" x14ac:dyDescent="0.25">
      <c r="A804" s="1">
        <v>801</v>
      </c>
      <c r="B804" s="5">
        <v>-95.068769548318599</v>
      </c>
      <c r="C804">
        <v>-95.31398163796969</v>
      </c>
      <c r="D804" s="5">
        <v>-95.335907107047504</v>
      </c>
      <c r="E804">
        <v>-95.391180447067697</v>
      </c>
      <c r="F804">
        <v>-95.309120931526209</v>
      </c>
      <c r="G804">
        <v>-95.388119338030265</v>
      </c>
      <c r="H804">
        <v>-95.550542257740773</v>
      </c>
      <c r="I804">
        <v>-95.35760832219448</v>
      </c>
      <c r="J804">
        <v>-95.237324972113342</v>
      </c>
      <c r="K804">
        <v>-95.393790543438939</v>
      </c>
      <c r="L804">
        <v>-95.393514386650551</v>
      </c>
      <c r="M804">
        <v>-95.391008001734065</v>
      </c>
      <c r="N804">
        <v>-95.381546070153519</v>
      </c>
      <c r="O804">
        <v>-95.39324067757552</v>
      </c>
      <c r="P804">
        <v>-95.394845028928387</v>
      </c>
      <c r="Q804">
        <v>-95.393514386650466</v>
      </c>
      <c r="R804">
        <v>-95.393514386650509</v>
      </c>
    </row>
    <row r="805" spans="1:18" x14ac:dyDescent="0.25">
      <c r="A805" s="1">
        <v>802</v>
      </c>
      <c r="B805" s="5">
        <v>-95.068102851782598</v>
      </c>
      <c r="C805">
        <v>-95.313718836375855</v>
      </c>
      <c r="D805" s="5">
        <v>-95.335768020247301</v>
      </c>
      <c r="E805">
        <v>-95.391137491635618</v>
      </c>
      <c r="F805">
        <v>-95.309002390509306</v>
      </c>
      <c r="G805">
        <v>-95.387994161771246</v>
      </c>
      <c r="H805">
        <v>-95.550769180928015</v>
      </c>
      <c r="I805">
        <v>-95.357489077993307</v>
      </c>
      <c r="J805">
        <v>-95.23683844053609</v>
      </c>
      <c r="K805">
        <v>-95.393790786875087</v>
      </c>
      <c r="L805">
        <v>-95.393514386650551</v>
      </c>
      <c r="M805">
        <v>-95.391002431346351</v>
      </c>
      <c r="N805">
        <v>-95.381506310400837</v>
      </c>
      <c r="O805">
        <v>-95.393238794380352</v>
      </c>
      <c r="P805">
        <v>-95.394849120241616</v>
      </c>
      <c r="Q805">
        <v>-95.393514386650466</v>
      </c>
      <c r="R805">
        <v>-95.393514386650509</v>
      </c>
    </row>
    <row r="806" spans="1:18" x14ac:dyDescent="0.25">
      <c r="A806" s="1">
        <v>803</v>
      </c>
      <c r="B806" s="5">
        <v>-95.067436214076295</v>
      </c>
      <c r="C806">
        <v>-95.313456044179929</v>
      </c>
      <c r="D806" s="5">
        <v>-95.335628925643505</v>
      </c>
      <c r="E806">
        <v>-95.391094536222028</v>
      </c>
      <c r="F806">
        <v>-95.308883849683269</v>
      </c>
      <c r="G806">
        <v>-95.387868985669115</v>
      </c>
      <c r="H806">
        <v>-95.550995967411467</v>
      </c>
      <c r="I806">
        <v>-95.357369834090377</v>
      </c>
      <c r="J806">
        <v>-95.236351908958852</v>
      </c>
      <c r="K806">
        <v>-95.393791022304228</v>
      </c>
      <c r="L806">
        <v>-95.393514386650551</v>
      </c>
      <c r="M806">
        <v>-95.390996860959291</v>
      </c>
      <c r="N806">
        <v>-95.381466550662026</v>
      </c>
      <c r="O806">
        <v>-95.393236911185269</v>
      </c>
      <c r="P806">
        <v>-95.394853209536294</v>
      </c>
      <c r="Q806">
        <v>-95.393514386650466</v>
      </c>
      <c r="R806">
        <v>-95.393514386650509</v>
      </c>
    </row>
    <row r="807" spans="1:18" x14ac:dyDescent="0.25">
      <c r="A807" s="1">
        <v>804</v>
      </c>
      <c r="B807" s="5">
        <v>-95.066769635200401</v>
      </c>
      <c r="C807">
        <v>-95.313193261381301</v>
      </c>
      <c r="D807" s="5">
        <v>-95.335489823224606</v>
      </c>
      <c r="E807">
        <v>-95.391051580826897</v>
      </c>
      <c r="F807">
        <v>-95.308765309048056</v>
      </c>
      <c r="G807">
        <v>-95.387743809723901</v>
      </c>
      <c r="H807">
        <v>-95.551222617314551</v>
      </c>
      <c r="I807">
        <v>-95.357250590485663</v>
      </c>
      <c r="J807">
        <v>-95.2358653773816</v>
      </c>
      <c r="K807">
        <v>-95.393791249742989</v>
      </c>
      <c r="L807">
        <v>-95.393514386650551</v>
      </c>
      <c r="M807">
        <v>-95.39099129057287</v>
      </c>
      <c r="N807">
        <v>-95.381426790937098</v>
      </c>
      <c r="O807">
        <v>-95.393235027990258</v>
      </c>
      <c r="P807">
        <v>-95.394857296813896</v>
      </c>
      <c r="Q807">
        <v>-95.393514386650466</v>
      </c>
      <c r="R807">
        <v>-95.393514386650509</v>
      </c>
    </row>
    <row r="808" spans="1:18" x14ac:dyDescent="0.25">
      <c r="A808" s="1">
        <v>805</v>
      </c>
      <c r="B808" s="5">
        <v>-95.066103115155897</v>
      </c>
      <c r="C808">
        <v>-95.312930487979557</v>
      </c>
      <c r="D808" s="5">
        <v>-95.335350712979704</v>
      </c>
      <c r="E808">
        <v>-95.39100862545024</v>
      </c>
      <c r="F808">
        <v>-95.30864676860368</v>
      </c>
      <c r="G808">
        <v>-95.387618633935588</v>
      </c>
      <c r="H808">
        <v>-95.551449130760673</v>
      </c>
      <c r="I808">
        <v>-95.357131347179177</v>
      </c>
      <c r="J808">
        <v>-95.235378845804362</v>
      </c>
      <c r="K808">
        <v>-95.393791469207329</v>
      </c>
      <c r="L808">
        <v>-95.393514386650551</v>
      </c>
      <c r="M808">
        <v>-95.390985720187103</v>
      </c>
      <c r="N808">
        <v>-95.381387031226055</v>
      </c>
      <c r="O808">
        <v>-95.393233144795303</v>
      </c>
      <c r="P808">
        <v>-95.394861382075931</v>
      </c>
      <c r="Q808">
        <v>-95.393514386650466</v>
      </c>
      <c r="R808">
        <v>-95.393514386650509</v>
      </c>
    </row>
    <row r="809" spans="1:18" x14ac:dyDescent="0.25">
      <c r="A809" s="1">
        <v>806</v>
      </c>
      <c r="B809" s="5">
        <v>-95.065436653943294</v>
      </c>
      <c r="C809">
        <v>-95.312667723974158</v>
      </c>
      <c r="D809" s="5">
        <v>-95.335211594897203</v>
      </c>
      <c r="E809">
        <v>-95.390965670092072</v>
      </c>
      <c r="F809">
        <v>-95.308528228350127</v>
      </c>
      <c r="G809">
        <v>-95.387493458304164</v>
      </c>
      <c r="H809">
        <v>-95.551675507873014</v>
      </c>
      <c r="I809">
        <v>-95.357012104170906</v>
      </c>
      <c r="J809">
        <v>-95.234892314227125</v>
      </c>
      <c r="K809">
        <v>-95.393791680713861</v>
      </c>
      <c r="L809">
        <v>-95.393514386650551</v>
      </c>
      <c r="M809">
        <v>-95.39098014980199</v>
      </c>
      <c r="N809">
        <v>-95.381347271528881</v>
      </c>
      <c r="O809">
        <v>-95.393231261600448</v>
      </c>
      <c r="P809">
        <v>-95.394865465323889</v>
      </c>
      <c r="Q809">
        <v>-95.393514386650466</v>
      </c>
      <c r="R809">
        <v>-95.393514386650509</v>
      </c>
    </row>
    <row r="810" spans="1:18" x14ac:dyDescent="0.25">
      <c r="A810" s="1">
        <v>807</v>
      </c>
      <c r="B810" s="5">
        <v>-95.064770251563601</v>
      </c>
      <c r="C810">
        <v>-95.312404969364593</v>
      </c>
      <c r="D810" s="5">
        <v>-95.335072468966104</v>
      </c>
      <c r="E810">
        <v>-95.390922714752378</v>
      </c>
      <c r="F810">
        <v>-95.308409688287398</v>
      </c>
      <c r="G810">
        <v>-95.387368282829627</v>
      </c>
      <c r="H810">
        <v>-95.551901748774611</v>
      </c>
      <c r="I810">
        <v>-95.356892861460878</v>
      </c>
      <c r="J810">
        <v>-95.234405782649873</v>
      </c>
      <c r="K810">
        <v>-95.393791884277931</v>
      </c>
      <c r="L810">
        <v>-95.393514386650551</v>
      </c>
      <c r="M810">
        <v>-95.390974579417517</v>
      </c>
      <c r="N810">
        <v>-95.381307511845606</v>
      </c>
      <c r="O810">
        <v>-95.393229378405664</v>
      </c>
      <c r="P810">
        <v>-95.394869546559264</v>
      </c>
      <c r="Q810">
        <v>-95.393514386650466</v>
      </c>
      <c r="R810">
        <v>-95.393514386650509</v>
      </c>
    </row>
    <row r="811" spans="1:18" x14ac:dyDescent="0.25">
      <c r="A811" s="1">
        <v>808</v>
      </c>
      <c r="B811" s="5">
        <v>-95.064103908017401</v>
      </c>
      <c r="C811">
        <v>-95.312142224150392</v>
      </c>
      <c r="D811" s="5">
        <v>-95.334933335174895</v>
      </c>
      <c r="E811">
        <v>-95.39087975943113</v>
      </c>
      <c r="F811">
        <v>-95.308291148415506</v>
      </c>
      <c r="G811">
        <v>-95.387243107511992</v>
      </c>
      <c r="H811">
        <v>-95.55212785358836</v>
      </c>
      <c r="I811">
        <v>-95.356773619049079</v>
      </c>
      <c r="J811">
        <v>-95.233919251072635</v>
      </c>
      <c r="K811">
        <v>-95.393792079915457</v>
      </c>
      <c r="L811">
        <v>-95.393514386650551</v>
      </c>
      <c r="M811">
        <v>-95.390969009033697</v>
      </c>
      <c r="N811">
        <v>-95.3812677521762</v>
      </c>
      <c r="O811">
        <v>-95.393227495210937</v>
      </c>
      <c r="P811">
        <v>-95.394873625783532</v>
      </c>
      <c r="Q811">
        <v>-95.393514386650466</v>
      </c>
      <c r="R811">
        <v>-95.393514386650509</v>
      </c>
    </row>
    <row r="812" spans="1:18" x14ac:dyDescent="0.25">
      <c r="A812" s="1">
        <v>809</v>
      </c>
      <c r="B812" s="5">
        <v>-95.063437623305404</v>
      </c>
      <c r="C812">
        <v>-95.311879488331002</v>
      </c>
      <c r="D812" s="5">
        <v>-95.334794193512295</v>
      </c>
      <c r="E812">
        <v>-95.390836804128384</v>
      </c>
      <c r="F812">
        <v>-95.308172608734452</v>
      </c>
      <c r="G812">
        <v>-95.387117932351259</v>
      </c>
      <c r="H812">
        <v>-95.552353822437027</v>
      </c>
      <c r="I812">
        <v>-95.356654376935481</v>
      </c>
      <c r="J812">
        <v>-95.233432719495397</v>
      </c>
      <c r="K812">
        <v>-95.393792267643789</v>
      </c>
      <c r="L812">
        <v>-95.393514386650551</v>
      </c>
      <c r="M812">
        <v>-95.39096343865053</v>
      </c>
      <c r="N812">
        <v>-95.381227992520678</v>
      </c>
      <c r="O812">
        <v>-95.393225612016309</v>
      </c>
      <c r="P812">
        <v>-95.394877702998187</v>
      </c>
      <c r="Q812">
        <v>-95.393514386650466</v>
      </c>
      <c r="R812">
        <v>-95.393514386650509</v>
      </c>
    </row>
    <row r="813" spans="1:18" x14ac:dyDescent="0.25">
      <c r="A813" s="1">
        <v>810</v>
      </c>
      <c r="B813" s="5">
        <v>-95.062771397428307</v>
      </c>
      <c r="C813">
        <v>-95.311616761905967</v>
      </c>
      <c r="D813" s="5">
        <v>-95.334655043967004</v>
      </c>
      <c r="E813">
        <v>-95.39079384884414</v>
      </c>
      <c r="F813">
        <v>-95.308054069244207</v>
      </c>
      <c r="G813">
        <v>-95.386992757347429</v>
      </c>
      <c r="H813">
        <v>-95.552579655443239</v>
      </c>
      <c r="I813">
        <v>-95.356535135120097</v>
      </c>
      <c r="J813">
        <v>-95.232946187918159</v>
      </c>
      <c r="K813">
        <v>-95.393792447477551</v>
      </c>
      <c r="L813">
        <v>-95.393514386650551</v>
      </c>
      <c r="M813">
        <v>-95.390957868268018</v>
      </c>
      <c r="N813">
        <v>-95.381188232879026</v>
      </c>
      <c r="O813">
        <v>-95.393223728821724</v>
      </c>
      <c r="P813">
        <v>-95.394881778204706</v>
      </c>
      <c r="Q813">
        <v>-95.393514386650466</v>
      </c>
      <c r="R813">
        <v>-95.393514386650509</v>
      </c>
    </row>
    <row r="814" spans="1:18" x14ac:dyDescent="0.25">
      <c r="A814" s="1">
        <v>811</v>
      </c>
      <c r="B814" s="5">
        <v>-95.062105230386706</v>
      </c>
      <c r="C814">
        <v>-95.311354044874761</v>
      </c>
      <c r="D814" s="5">
        <v>-95.334515886527697</v>
      </c>
      <c r="E814">
        <v>-95.390750893578343</v>
      </c>
      <c r="F814">
        <v>-95.3079355299448</v>
      </c>
      <c r="G814">
        <v>-95.386867582500486</v>
      </c>
      <c r="H814">
        <v>-95.552805352729393</v>
      </c>
      <c r="I814">
        <v>-95.356415893602957</v>
      </c>
      <c r="J814">
        <v>-95.232459656340907</v>
      </c>
      <c r="K814">
        <v>-95.393792619432716</v>
      </c>
      <c r="L814">
        <v>-95.393514386650551</v>
      </c>
      <c r="M814">
        <v>-95.390952297886159</v>
      </c>
      <c r="N814">
        <v>-95.381148473251272</v>
      </c>
      <c r="O814">
        <v>-95.393221845627238</v>
      </c>
      <c r="P814">
        <v>-95.394885851404567</v>
      </c>
      <c r="Q814">
        <v>-95.393514386650466</v>
      </c>
      <c r="R814">
        <v>-95.393514386650509</v>
      </c>
    </row>
    <row r="815" spans="1:18" x14ac:dyDescent="0.25">
      <c r="A815" s="1">
        <v>812</v>
      </c>
      <c r="B815" s="5">
        <v>-95.061439122181099</v>
      </c>
      <c r="C815">
        <v>-95.311091337236888</v>
      </c>
      <c r="D815" s="5">
        <v>-95.334376721182807</v>
      </c>
      <c r="E815">
        <v>-95.390707938331005</v>
      </c>
      <c r="F815">
        <v>-95.30781699083623</v>
      </c>
      <c r="G815">
        <v>-95.386742407810416</v>
      </c>
      <c r="H815">
        <v>-95.553030914417846</v>
      </c>
      <c r="I815">
        <v>-95.356296652384032</v>
      </c>
      <c r="J815">
        <v>-95.23197312476367</v>
      </c>
      <c r="K815">
        <v>-95.393792783525967</v>
      </c>
      <c r="L815">
        <v>-95.393514386650551</v>
      </c>
      <c r="M815">
        <v>-95.390946727504939</v>
      </c>
      <c r="N815">
        <v>-95.381108713637403</v>
      </c>
      <c r="O815">
        <v>-95.393219962432823</v>
      </c>
      <c r="P815">
        <v>-95.394889922599262</v>
      </c>
      <c r="Q815">
        <v>-95.393514386650466</v>
      </c>
      <c r="R815">
        <v>-95.393514386650509</v>
      </c>
    </row>
    <row r="816" spans="1:18" x14ac:dyDescent="0.25">
      <c r="A816" s="1">
        <v>813</v>
      </c>
      <c r="B816" s="5">
        <v>-95.060773072812296</v>
      </c>
      <c r="C816">
        <v>-95.310828638991808</v>
      </c>
      <c r="D816" s="5">
        <v>-95.334237547921006</v>
      </c>
      <c r="E816">
        <v>-95.39066498310217</v>
      </c>
      <c r="F816">
        <v>-95.307698451918483</v>
      </c>
      <c r="G816">
        <v>-95.386617233277278</v>
      </c>
      <c r="H816">
        <v>-95.553256340630739</v>
      </c>
      <c r="I816">
        <v>-95.356177411463307</v>
      </c>
      <c r="J816">
        <v>-95.231486593186418</v>
      </c>
      <c r="K816">
        <v>-95.393792939773249</v>
      </c>
      <c r="L816">
        <v>-95.393514386650551</v>
      </c>
      <c r="M816">
        <v>-95.390941157124374</v>
      </c>
      <c r="N816">
        <v>-95.381068954037403</v>
      </c>
      <c r="O816">
        <v>-95.39321807923848</v>
      </c>
      <c r="P816">
        <v>-95.394893991790283</v>
      </c>
      <c r="Q816">
        <v>-95.393514386650466</v>
      </c>
      <c r="R816">
        <v>-95.393514386650509</v>
      </c>
    </row>
    <row r="817" spans="1:18" x14ac:dyDescent="0.25">
      <c r="A817" s="1">
        <v>814</v>
      </c>
      <c r="B817" s="5">
        <v>-95.060107082280695</v>
      </c>
      <c r="C817">
        <v>-95.310565950139065</v>
      </c>
      <c r="D817" s="5">
        <v>-95.334098366730899</v>
      </c>
      <c r="E817">
        <v>-95.390622027891794</v>
      </c>
      <c r="F817">
        <v>-95.30757991319156</v>
      </c>
      <c r="G817">
        <v>-95.386492058901027</v>
      </c>
      <c r="H817">
        <v>-95.553481631490129</v>
      </c>
      <c r="I817">
        <v>-95.356058170840811</v>
      </c>
      <c r="J817">
        <v>-95.23100006160918</v>
      </c>
      <c r="K817">
        <v>-95.393793088189213</v>
      </c>
      <c r="L817">
        <v>-95.393514386650551</v>
      </c>
      <c r="M817">
        <v>-95.390935586744462</v>
      </c>
      <c r="N817">
        <v>-95.381029194451287</v>
      </c>
      <c r="O817">
        <v>-95.393216196044207</v>
      </c>
      <c r="P817">
        <v>-95.394898058979095</v>
      </c>
      <c r="Q817">
        <v>-95.393514386650466</v>
      </c>
      <c r="R817">
        <v>-95.393514386650509</v>
      </c>
    </row>
    <row r="818" spans="1:18" x14ac:dyDescent="0.25">
      <c r="A818" s="1">
        <v>815</v>
      </c>
      <c r="B818" s="5">
        <v>-95.059441150586906</v>
      </c>
      <c r="C818">
        <v>-95.310303270678148</v>
      </c>
      <c r="D818" s="5">
        <v>-95.333959177600903</v>
      </c>
      <c r="E818">
        <v>-95.390579072699893</v>
      </c>
      <c r="F818">
        <v>-95.30746137465546</v>
      </c>
      <c r="G818">
        <v>-95.386366884681664</v>
      </c>
      <c r="H818">
        <v>-95.553706787117832</v>
      </c>
      <c r="I818">
        <v>-95.355938930516515</v>
      </c>
      <c r="J818">
        <v>-95.230513530031942</v>
      </c>
      <c r="K818">
        <v>-95.393793228790543</v>
      </c>
      <c r="L818">
        <v>-95.393514386650551</v>
      </c>
      <c r="M818">
        <v>-95.390930016365203</v>
      </c>
      <c r="N818">
        <v>-95.380989434879055</v>
      </c>
      <c r="O818">
        <v>-95.39321431285002</v>
      </c>
      <c r="P818">
        <v>-95.394902124167174</v>
      </c>
      <c r="Q818">
        <v>-95.393514386650466</v>
      </c>
      <c r="R818">
        <v>-95.393514386650509</v>
      </c>
    </row>
    <row r="819" spans="1:18" x14ac:dyDescent="0.25">
      <c r="A819" s="1">
        <v>816</v>
      </c>
      <c r="B819" s="5">
        <v>-95.058775277731399</v>
      </c>
      <c r="C819">
        <v>-95.310040600608531</v>
      </c>
      <c r="D819" s="5">
        <v>-95.333819980519607</v>
      </c>
      <c r="E819">
        <v>-95.39053611752648</v>
      </c>
      <c r="F819">
        <v>-95.307342836310198</v>
      </c>
      <c r="G819">
        <v>-95.386241710619188</v>
      </c>
      <c r="H819">
        <v>-95.553931807635578</v>
      </c>
      <c r="I819">
        <v>-95.355819690490449</v>
      </c>
      <c r="J819">
        <v>-95.230026998454704</v>
      </c>
      <c r="K819">
        <v>-95.393793361592543</v>
      </c>
      <c r="L819">
        <v>-95.393514386650551</v>
      </c>
      <c r="M819">
        <v>-95.390924445986585</v>
      </c>
      <c r="N819">
        <v>-95.380949675320693</v>
      </c>
      <c r="O819">
        <v>-95.39321242965589</v>
      </c>
      <c r="P819">
        <v>-95.394906187356</v>
      </c>
      <c r="Q819">
        <v>-95.393514386650466</v>
      </c>
      <c r="R819">
        <v>-95.393514386650509</v>
      </c>
    </row>
    <row r="820" spans="1:18" x14ac:dyDescent="0.25">
      <c r="A820" s="1">
        <v>817</v>
      </c>
      <c r="B820" s="5">
        <v>-95.0581094637147</v>
      </c>
      <c r="C820">
        <v>-95.309777939929717</v>
      </c>
      <c r="D820" s="5">
        <v>-95.333680775475401</v>
      </c>
      <c r="E820">
        <v>-95.390493162371541</v>
      </c>
      <c r="F820">
        <v>-95.307224298155774</v>
      </c>
      <c r="G820">
        <v>-95.386116536713615</v>
      </c>
      <c r="H820">
        <v>-95.554156693164956</v>
      </c>
      <c r="I820">
        <v>-95.355700450762598</v>
      </c>
      <c r="J820">
        <v>-95.229540466877452</v>
      </c>
      <c r="K820">
        <v>-95.39379348661123</v>
      </c>
      <c r="L820">
        <v>-95.393514386650551</v>
      </c>
      <c r="M820">
        <v>-95.390918875608619</v>
      </c>
      <c r="N820">
        <v>-95.380909915776229</v>
      </c>
      <c r="O820">
        <v>-95.393210546461845</v>
      </c>
      <c r="P820">
        <v>-95.394910248547035</v>
      </c>
      <c r="Q820">
        <v>-95.393514386650466</v>
      </c>
      <c r="R820">
        <v>-95.393514386650509</v>
      </c>
    </row>
    <row r="821" spans="1:18" x14ac:dyDescent="0.25">
      <c r="A821" s="1">
        <v>818</v>
      </c>
      <c r="B821" s="5">
        <v>-95.057443708537207</v>
      </c>
      <c r="C821">
        <v>-95.309515288641208</v>
      </c>
      <c r="D821" s="5">
        <v>-95.333541562456901</v>
      </c>
      <c r="E821">
        <v>-95.390450207235077</v>
      </c>
      <c r="F821">
        <v>-95.307105760192158</v>
      </c>
      <c r="G821">
        <v>-95.38599136296493</v>
      </c>
      <c r="H821">
        <v>-95.554381443827424</v>
      </c>
      <c r="I821">
        <v>-95.355581211332947</v>
      </c>
      <c r="J821">
        <v>-95.229053935300215</v>
      </c>
      <c r="K821">
        <v>-95.393793603862605</v>
      </c>
      <c r="L821">
        <v>-95.393514386650551</v>
      </c>
      <c r="M821">
        <v>-95.390913305231322</v>
      </c>
      <c r="N821">
        <v>-95.380870156245635</v>
      </c>
      <c r="O821">
        <v>-95.39320866326787</v>
      </c>
      <c r="P821">
        <v>-95.394914307741772</v>
      </c>
      <c r="Q821">
        <v>-95.393514386650466</v>
      </c>
      <c r="R821">
        <v>-95.393514386650509</v>
      </c>
    </row>
    <row r="822" spans="1:18" x14ac:dyDescent="0.25">
      <c r="A822" s="1">
        <v>819</v>
      </c>
      <c r="B822" s="5">
        <v>-95.056778012199302</v>
      </c>
      <c r="C822">
        <v>-95.309252646742493</v>
      </c>
      <c r="D822" s="5">
        <v>-95.333402341452398</v>
      </c>
      <c r="E822">
        <v>-95.390407252117086</v>
      </c>
      <c r="F822">
        <v>-95.306987222419366</v>
      </c>
      <c r="G822">
        <v>-95.385866189373132</v>
      </c>
      <c r="H822">
        <v>-95.554606059744245</v>
      </c>
      <c r="I822">
        <v>-95.355461972201496</v>
      </c>
      <c r="J822">
        <v>-95.228567403722963</v>
      </c>
      <c r="K822">
        <v>-95.393793713361305</v>
      </c>
      <c r="L822">
        <v>-95.393514386650551</v>
      </c>
      <c r="M822">
        <v>-95.390907734854665</v>
      </c>
      <c r="N822">
        <v>-95.380830396728911</v>
      </c>
      <c r="O822">
        <v>-95.393206780073982</v>
      </c>
      <c r="P822">
        <v>-95.394918364941688</v>
      </c>
      <c r="Q822">
        <v>-95.393514386650466</v>
      </c>
      <c r="R822">
        <v>-95.393514386650509</v>
      </c>
    </row>
    <row r="823" spans="1:18" x14ac:dyDescent="0.25">
      <c r="A823" s="1">
        <v>820</v>
      </c>
      <c r="B823" s="5">
        <v>-95.056112374701499</v>
      </c>
      <c r="C823">
        <v>-95.308990014233103</v>
      </c>
      <c r="D823" s="5">
        <v>-95.333263112450496</v>
      </c>
      <c r="E823">
        <v>-95.39036429701757</v>
      </c>
      <c r="F823">
        <v>-95.306868684837397</v>
      </c>
      <c r="G823">
        <v>-95.385741015938237</v>
      </c>
      <c r="H823">
        <v>-95.554830541036537</v>
      </c>
      <c r="I823">
        <v>-95.355342733368261</v>
      </c>
      <c r="J823">
        <v>-95.228080872145725</v>
      </c>
      <c r="K823">
        <v>-95.393793815124042</v>
      </c>
      <c r="L823">
        <v>-95.393514386650551</v>
      </c>
      <c r="M823">
        <v>-95.390902164478646</v>
      </c>
      <c r="N823">
        <v>-95.38079063722607</v>
      </c>
      <c r="O823">
        <v>-95.393204896880164</v>
      </c>
      <c r="P823">
        <v>-95.394922420148205</v>
      </c>
      <c r="Q823">
        <v>-95.393514386650466</v>
      </c>
      <c r="R823">
        <v>-95.393514386650509</v>
      </c>
    </row>
    <row r="824" spans="1:18" x14ac:dyDescent="0.25">
      <c r="A824" s="1">
        <v>821</v>
      </c>
      <c r="B824" s="5">
        <v>-95.055446796044095</v>
      </c>
      <c r="C824">
        <v>-95.308727391112484</v>
      </c>
      <c r="D824" s="5">
        <v>-95.333123875439298</v>
      </c>
      <c r="E824">
        <v>-95.390321341936541</v>
      </c>
      <c r="F824">
        <v>-95.306750147446266</v>
      </c>
      <c r="G824">
        <v>-95.385615842660243</v>
      </c>
      <c r="H824">
        <v>-95.555054887825321</v>
      </c>
      <c r="I824">
        <v>-95.355223494833254</v>
      </c>
      <c r="J824">
        <v>-95.227594340568473</v>
      </c>
      <c r="K824">
        <v>-95.393793909165424</v>
      </c>
      <c r="L824">
        <v>-95.393514386650551</v>
      </c>
      <c r="M824">
        <v>-95.390896594103282</v>
      </c>
      <c r="N824">
        <v>-95.380750877737128</v>
      </c>
      <c r="O824">
        <v>-95.393203013686403</v>
      </c>
      <c r="P824">
        <v>-95.394926473362858</v>
      </c>
      <c r="Q824">
        <v>-95.393514386650466</v>
      </c>
      <c r="R824">
        <v>-95.393514386650509</v>
      </c>
    </row>
    <row r="825" spans="1:18" x14ac:dyDescent="0.25">
      <c r="A825" s="1">
        <v>822</v>
      </c>
      <c r="B825" s="5">
        <v>-95.054781276227402</v>
      </c>
      <c r="C825">
        <v>-95.308464777380138</v>
      </c>
      <c r="D825" s="5">
        <v>-95.332984630407495</v>
      </c>
      <c r="E825">
        <v>-95.390278386873959</v>
      </c>
      <c r="F825">
        <v>-95.306631610245944</v>
      </c>
      <c r="G825">
        <v>-95.385490669539124</v>
      </c>
      <c r="H825">
        <v>-95.555279100231445</v>
      </c>
      <c r="I825">
        <v>-95.355104256596434</v>
      </c>
      <c r="J825">
        <v>-95.227107808991235</v>
      </c>
      <c r="K825">
        <v>-95.393793995500843</v>
      </c>
      <c r="L825">
        <v>-95.393514386650551</v>
      </c>
      <c r="M825">
        <v>-95.390891023728571</v>
      </c>
      <c r="N825">
        <v>-95.380711118262056</v>
      </c>
      <c r="O825">
        <v>-95.393201130492727</v>
      </c>
      <c r="P825">
        <v>-95.394930524587068</v>
      </c>
      <c r="Q825">
        <v>-95.393514386650466</v>
      </c>
      <c r="R825">
        <v>-95.393514386650509</v>
      </c>
    </row>
    <row r="826" spans="1:18" x14ac:dyDescent="0.25">
      <c r="A826" s="1">
        <v>823</v>
      </c>
      <c r="B826" s="5">
        <v>-95.054115815251905</v>
      </c>
      <c r="C826">
        <v>-95.30820217303561</v>
      </c>
      <c r="D826" s="5">
        <v>-95.332845377343105</v>
      </c>
      <c r="E826">
        <v>-95.390235431829879</v>
      </c>
      <c r="F826">
        <v>-95.306513073236459</v>
      </c>
      <c r="G826">
        <v>-95.385365496574906</v>
      </c>
      <c r="H826">
        <v>-95.555503178375616</v>
      </c>
      <c r="I826">
        <v>-95.354985018657828</v>
      </c>
      <c r="J826">
        <v>-95.226621277413997</v>
      </c>
      <c r="K826">
        <v>-95.393794074146996</v>
      </c>
      <c r="L826">
        <v>-95.393514386650551</v>
      </c>
      <c r="M826">
        <v>-95.390885453354528</v>
      </c>
      <c r="N826">
        <v>-95.380671358800868</v>
      </c>
      <c r="O826">
        <v>-95.393199247299123</v>
      </c>
      <c r="P826">
        <v>-95.394934573822312</v>
      </c>
      <c r="Q826">
        <v>-95.393514386650466</v>
      </c>
      <c r="R826">
        <v>-95.393514386650509</v>
      </c>
    </row>
    <row r="827" spans="1:18" x14ac:dyDescent="0.25">
      <c r="A827" s="1">
        <v>824</v>
      </c>
      <c r="B827" s="5">
        <v>-95.053450413117801</v>
      </c>
      <c r="C827">
        <v>-95.307939578078361</v>
      </c>
      <c r="D827" s="5">
        <v>-95.332706116234704</v>
      </c>
      <c r="E827">
        <v>-95.390192476804259</v>
      </c>
      <c r="F827">
        <v>-95.306394536417798</v>
      </c>
      <c r="G827">
        <v>-95.38524032376759</v>
      </c>
      <c r="H827">
        <v>-95.555727122378414</v>
      </c>
      <c r="I827">
        <v>-95.354865781017423</v>
      </c>
      <c r="J827">
        <v>-95.22613474583676</v>
      </c>
      <c r="K827">
        <v>-95.393794145117852</v>
      </c>
      <c r="L827">
        <v>-95.393514386650551</v>
      </c>
      <c r="M827">
        <v>-95.39087988298111</v>
      </c>
      <c r="N827">
        <v>-95.380631599353563</v>
      </c>
      <c r="O827">
        <v>-95.393197364105603</v>
      </c>
      <c r="P827">
        <v>-95.394938621070054</v>
      </c>
      <c r="Q827">
        <v>-95.393514386650466</v>
      </c>
      <c r="R827">
        <v>-95.393514386650509</v>
      </c>
    </row>
    <row r="828" spans="1:18" x14ac:dyDescent="0.25">
      <c r="A828" s="1">
        <v>825</v>
      </c>
      <c r="B828" s="5">
        <v>-95.052785069825305</v>
      </c>
      <c r="C828">
        <v>-95.307676992507879</v>
      </c>
      <c r="D828" s="5">
        <v>-95.332566847070495</v>
      </c>
      <c r="E828">
        <v>-95.390149521797113</v>
      </c>
      <c r="F828">
        <v>-95.306275999789946</v>
      </c>
      <c r="G828">
        <v>-95.385115151117134</v>
      </c>
      <c r="H828">
        <v>-95.555950932360219</v>
      </c>
      <c r="I828">
        <v>-95.354746543675219</v>
      </c>
      <c r="J828">
        <v>-95.225648214259508</v>
      </c>
      <c r="K828">
        <v>-95.393794208430108</v>
      </c>
      <c r="L828">
        <v>-95.393514386650551</v>
      </c>
      <c r="M828">
        <v>-95.390874312608361</v>
      </c>
      <c r="N828">
        <v>-95.380591839920129</v>
      </c>
      <c r="O828">
        <v>-95.393195480912155</v>
      </c>
      <c r="P828">
        <v>-95.394942666331772</v>
      </c>
      <c r="Q828">
        <v>-95.393514386650466</v>
      </c>
      <c r="R828">
        <v>-95.393514386650509</v>
      </c>
    </row>
    <row r="829" spans="1:18" x14ac:dyDescent="0.25">
      <c r="A829" s="1">
        <v>826</v>
      </c>
      <c r="B829" s="5">
        <v>-95.052119785374799</v>
      </c>
      <c r="C829">
        <v>-95.307414416323695</v>
      </c>
      <c r="D829" s="5">
        <v>-95.3324275698387</v>
      </c>
      <c r="E829">
        <v>-95.39010656680847</v>
      </c>
      <c r="F829">
        <v>-95.306157463352932</v>
      </c>
      <c r="G829">
        <v>-95.384989978623608</v>
      </c>
      <c r="H829">
        <v>-95.556174608441296</v>
      </c>
      <c r="I829">
        <v>-95.35462730663123</v>
      </c>
      <c r="J829">
        <v>-95.22516168268227</v>
      </c>
      <c r="K829">
        <v>-95.393794264098474</v>
      </c>
      <c r="L829">
        <v>-95.393514386650551</v>
      </c>
      <c r="M829">
        <v>-95.39086874223625</v>
      </c>
      <c r="N829">
        <v>-95.380552080500578</v>
      </c>
      <c r="O829">
        <v>-95.393193597718778</v>
      </c>
      <c r="P829">
        <v>-95.394946709608902</v>
      </c>
      <c r="Q829">
        <v>-95.393514386650466</v>
      </c>
      <c r="R829">
        <v>-95.393514386650509</v>
      </c>
    </row>
    <row r="830" spans="1:18" x14ac:dyDescent="0.25">
      <c r="A830" s="1">
        <v>827</v>
      </c>
      <c r="B830" s="5">
        <v>-95.051454559766398</v>
      </c>
      <c r="C830">
        <v>-95.307151849525269</v>
      </c>
      <c r="D830" s="5">
        <v>-95.332288284527607</v>
      </c>
      <c r="E830">
        <v>-95.390063611838286</v>
      </c>
      <c r="F830">
        <v>-95.306038927106727</v>
      </c>
      <c r="G830">
        <v>-95.384864806286956</v>
      </c>
      <c r="H830">
        <v>-95.556398150741813</v>
      </c>
      <c r="I830">
        <v>-95.354508069885426</v>
      </c>
      <c r="J830">
        <v>-95.224675151105018</v>
      </c>
      <c r="K830">
        <v>-95.393794312138269</v>
      </c>
      <c r="L830">
        <v>-95.393514386650551</v>
      </c>
      <c r="M830">
        <v>-95.390863171864794</v>
      </c>
      <c r="N830">
        <v>-95.380512321094912</v>
      </c>
      <c r="O830">
        <v>-95.393191714525472</v>
      </c>
      <c r="P830">
        <v>-95.394950750902936</v>
      </c>
      <c r="Q830">
        <v>-95.393514386650466</v>
      </c>
      <c r="R830">
        <v>-95.393514386650509</v>
      </c>
    </row>
    <row r="831" spans="1:18" x14ac:dyDescent="0.25">
      <c r="A831" s="1">
        <v>828</v>
      </c>
      <c r="B831" s="5">
        <v>-95.0507893930004</v>
      </c>
      <c r="C831">
        <v>-95.306889292112103</v>
      </c>
      <c r="D831" s="5">
        <v>-95.332148991125493</v>
      </c>
      <c r="E831">
        <v>-95.390020656886563</v>
      </c>
      <c r="F831">
        <v>-95.305920391051345</v>
      </c>
      <c r="G831">
        <v>-95.384739634107191</v>
      </c>
      <c r="H831">
        <v>-95.556621559381767</v>
      </c>
      <c r="I831">
        <v>-95.354388833437824</v>
      </c>
      <c r="J831">
        <v>-95.22418861952778</v>
      </c>
      <c r="K831">
        <v>-95.3937943525642</v>
      </c>
      <c r="L831">
        <v>-95.393514386650551</v>
      </c>
      <c r="M831">
        <v>-95.390857601493991</v>
      </c>
      <c r="N831">
        <v>-95.380472561703129</v>
      </c>
      <c r="O831">
        <v>-95.393189831332251</v>
      </c>
      <c r="P831">
        <v>-95.394954790215309</v>
      </c>
      <c r="Q831">
        <v>-95.393514386650466</v>
      </c>
      <c r="R831">
        <v>-95.393514386650509</v>
      </c>
    </row>
    <row r="832" spans="1:18" x14ac:dyDescent="0.25">
      <c r="A832" s="1">
        <v>829</v>
      </c>
      <c r="B832" s="5">
        <v>-95.050124285076905</v>
      </c>
      <c r="C832">
        <v>-95.306626744083715</v>
      </c>
      <c r="D832" s="5">
        <v>-95.332009689620506</v>
      </c>
      <c r="E832">
        <v>-95.389977701953327</v>
      </c>
      <c r="F832">
        <v>-95.305801855186772</v>
      </c>
      <c r="G832">
        <v>-95.384614462084301</v>
      </c>
      <c r="H832">
        <v>-95.556844834480941</v>
      </c>
      <c r="I832">
        <v>-95.354269597288436</v>
      </c>
      <c r="J832">
        <v>-95.223702087950542</v>
      </c>
      <c r="K832">
        <v>-95.39379438539298</v>
      </c>
      <c r="L832">
        <v>-95.393514386650551</v>
      </c>
      <c r="M832">
        <v>-95.390852031123842</v>
      </c>
      <c r="N832">
        <v>-95.380432802325231</v>
      </c>
      <c r="O832">
        <v>-95.393187948139087</v>
      </c>
      <c r="P832">
        <v>-95.39495882754747</v>
      </c>
      <c r="Q832">
        <v>-95.393514386650466</v>
      </c>
      <c r="R832">
        <v>-95.393514386650509</v>
      </c>
    </row>
    <row r="833" spans="1:18" x14ac:dyDescent="0.25">
      <c r="A833" s="1">
        <v>830</v>
      </c>
      <c r="B833" s="5">
        <v>-95.049459235996096</v>
      </c>
      <c r="C833">
        <v>-95.306364205439593</v>
      </c>
      <c r="D833" s="5">
        <v>-95.331870380000794</v>
      </c>
      <c r="E833">
        <v>-95.389934747038566</v>
      </c>
      <c r="F833">
        <v>-95.305683319513037</v>
      </c>
      <c r="G833">
        <v>-95.384489290218326</v>
      </c>
      <c r="H833">
        <v>-95.557067976159075</v>
      </c>
      <c r="I833">
        <v>-95.354150361437235</v>
      </c>
      <c r="J833">
        <v>-95.223215556373304</v>
      </c>
      <c r="K833">
        <v>-95.393794410638591</v>
      </c>
      <c r="L833">
        <v>-95.393514386650551</v>
      </c>
      <c r="M833">
        <v>-95.390846460754346</v>
      </c>
      <c r="N833">
        <v>-95.380393042961202</v>
      </c>
      <c r="O833">
        <v>-95.393186064946008</v>
      </c>
      <c r="P833">
        <v>-95.394962862900883</v>
      </c>
      <c r="Q833">
        <v>-95.393514386650466</v>
      </c>
      <c r="R833">
        <v>-95.393514386650509</v>
      </c>
    </row>
    <row r="834" spans="1:18" x14ac:dyDescent="0.25">
      <c r="A834" s="1">
        <v>831</v>
      </c>
      <c r="B834" s="5">
        <v>-95.048794245758103</v>
      </c>
      <c r="C834">
        <v>-95.30610167617921</v>
      </c>
      <c r="D834" s="5">
        <v>-95.331731062254605</v>
      </c>
      <c r="E834">
        <v>-95.389891792142294</v>
      </c>
      <c r="F834">
        <v>-95.305564784030125</v>
      </c>
      <c r="G834">
        <v>-95.384364118509239</v>
      </c>
      <c r="H834">
        <v>-95.557290984535697</v>
      </c>
      <c r="I834">
        <v>-95.354031125884219</v>
      </c>
      <c r="J834">
        <v>-95.222729024796067</v>
      </c>
      <c r="K834">
        <v>-95.393794428316468</v>
      </c>
      <c r="L834">
        <v>-95.393514386650551</v>
      </c>
      <c r="M834">
        <v>-95.390840890385476</v>
      </c>
      <c r="N834">
        <v>-95.380353283611058</v>
      </c>
      <c r="O834">
        <v>-95.393184181753</v>
      </c>
      <c r="P834">
        <v>-95.39496689627704</v>
      </c>
      <c r="Q834">
        <v>-95.393514386650466</v>
      </c>
      <c r="R834">
        <v>-95.393514386650509</v>
      </c>
    </row>
    <row r="835" spans="1:18" x14ac:dyDescent="0.25">
      <c r="A835" s="1">
        <v>832</v>
      </c>
      <c r="B835" s="5">
        <v>-95.048129314362996</v>
      </c>
      <c r="C835">
        <v>-95.305839156302127</v>
      </c>
      <c r="D835" s="5">
        <v>-95.331591736370001</v>
      </c>
      <c r="E835">
        <v>-95.389848837264481</v>
      </c>
      <c r="F835">
        <v>-95.305446248738008</v>
      </c>
      <c r="G835">
        <v>-95.384238946957041</v>
      </c>
      <c r="H835">
        <v>-95.557513859730264</v>
      </c>
      <c r="I835">
        <v>-95.353911890629419</v>
      </c>
      <c r="J835">
        <v>-95.222242493218815</v>
      </c>
      <c r="K835">
        <v>-95.393794438442598</v>
      </c>
      <c r="L835">
        <v>-95.393514386650551</v>
      </c>
      <c r="M835">
        <v>-95.390835320017274</v>
      </c>
      <c r="N835">
        <v>-95.380313524274797</v>
      </c>
      <c r="O835">
        <v>-95.393182298560077</v>
      </c>
      <c r="P835">
        <v>-95.394970927677335</v>
      </c>
      <c r="Q835">
        <v>-95.393514386650466</v>
      </c>
      <c r="R835">
        <v>-95.393514386650509</v>
      </c>
    </row>
    <row r="836" spans="1:18" x14ac:dyDescent="0.25">
      <c r="A836" s="1">
        <v>833</v>
      </c>
      <c r="B836" s="5">
        <v>-95.047464441811002</v>
      </c>
      <c r="C836">
        <v>-95.305576645807761</v>
      </c>
      <c r="D836" s="5">
        <v>-95.331452402335003</v>
      </c>
      <c r="E836">
        <v>-95.389805882405142</v>
      </c>
      <c r="F836">
        <v>-95.305327713636743</v>
      </c>
      <c r="G836">
        <v>-95.384113775561701</v>
      </c>
      <c r="H836">
        <v>-95.557736601862004</v>
      </c>
      <c r="I836">
        <v>-95.353792655672791</v>
      </c>
      <c r="J836">
        <v>-95.221755961641577</v>
      </c>
      <c r="K836">
        <v>-95.393794441031034</v>
      </c>
      <c r="L836">
        <v>-95.393514386650551</v>
      </c>
      <c r="M836">
        <v>-95.390829749649725</v>
      </c>
      <c r="N836">
        <v>-95.38027376495242</v>
      </c>
      <c r="O836">
        <v>-95.393180415367212</v>
      </c>
      <c r="P836">
        <v>-95.394974957103244</v>
      </c>
      <c r="Q836">
        <v>-95.393514386650466</v>
      </c>
      <c r="R836">
        <v>-95.393514386650509</v>
      </c>
    </row>
    <row r="837" spans="1:18" x14ac:dyDescent="0.25">
      <c r="A837" s="1">
        <v>834</v>
      </c>
      <c r="B837" s="5">
        <v>-95.046799628101894</v>
      </c>
      <c r="C837">
        <v>-95.305314144695672</v>
      </c>
      <c r="D837" s="5">
        <v>-95.331313060137802</v>
      </c>
      <c r="E837">
        <v>-95.389762927564291</v>
      </c>
      <c r="F837">
        <v>-95.305209178726287</v>
      </c>
      <c r="G837">
        <v>-95.383988604323292</v>
      </c>
      <c r="H837">
        <v>-95.557959211050076</v>
      </c>
      <c r="I837">
        <v>-95.353673421014378</v>
      </c>
      <c r="J837">
        <v>-95.221269430064325</v>
      </c>
      <c r="K837">
        <v>-95.393794436096471</v>
      </c>
      <c r="L837">
        <v>-95.393514386650551</v>
      </c>
      <c r="M837">
        <v>-95.390824179282831</v>
      </c>
      <c r="N837">
        <v>-95.380234005643928</v>
      </c>
      <c r="O837">
        <v>-95.393178532174431</v>
      </c>
      <c r="P837">
        <v>-95.394978984556232</v>
      </c>
      <c r="Q837">
        <v>-95.393514386650466</v>
      </c>
      <c r="R837">
        <v>-95.393514386650509</v>
      </c>
    </row>
    <row r="838" spans="1:18" x14ac:dyDescent="0.25">
      <c r="A838" s="1">
        <v>835</v>
      </c>
      <c r="B838" s="5">
        <v>-95.0461348732359</v>
      </c>
      <c r="C838">
        <v>-95.305051652965318</v>
      </c>
      <c r="D838" s="5">
        <v>-95.331173709766503</v>
      </c>
      <c r="E838">
        <v>-95.389719972741887</v>
      </c>
      <c r="F838">
        <v>-95.30509064400664</v>
      </c>
      <c r="G838">
        <v>-95.383863433241743</v>
      </c>
      <c r="H838">
        <v>-95.558181687413438</v>
      </c>
      <c r="I838">
        <v>-95.353554186654165</v>
      </c>
      <c r="J838">
        <v>-95.220782898487087</v>
      </c>
      <c r="K838">
        <v>-95.393794423655649</v>
      </c>
      <c r="L838">
        <v>-95.393514386650551</v>
      </c>
      <c r="M838">
        <v>-95.390818608916575</v>
      </c>
      <c r="N838">
        <v>-95.380194246349291</v>
      </c>
      <c r="O838">
        <v>-95.393176648981722</v>
      </c>
      <c r="P838">
        <v>-95.39498301003772</v>
      </c>
      <c r="Q838">
        <v>-95.393514386650466</v>
      </c>
      <c r="R838">
        <v>-95.393514386650509</v>
      </c>
    </row>
    <row r="839" spans="1:18" x14ac:dyDescent="0.25">
      <c r="A839" s="1">
        <v>836</v>
      </c>
      <c r="B839" s="5">
        <v>-95.045470177213005</v>
      </c>
      <c r="C839">
        <v>-95.304789170616203</v>
      </c>
      <c r="D839" s="5">
        <v>-95.331034351209098</v>
      </c>
      <c r="E839">
        <v>-95.389677017937984</v>
      </c>
      <c r="F839">
        <v>-95.304972109477802</v>
      </c>
      <c r="G839">
        <v>-95.38373826231711</v>
      </c>
      <c r="H839">
        <v>-95.55840403107095</v>
      </c>
      <c r="I839">
        <v>-95.353434952592124</v>
      </c>
      <c r="J839">
        <v>-95.220296366909835</v>
      </c>
      <c r="K839">
        <v>-95.393794403721913</v>
      </c>
      <c r="L839">
        <v>-95.393514386650551</v>
      </c>
      <c r="M839">
        <v>-95.390813038550974</v>
      </c>
      <c r="N839">
        <v>-95.380154487068552</v>
      </c>
      <c r="O839">
        <v>-95.393174765789084</v>
      </c>
      <c r="P839">
        <v>-95.394987033549199</v>
      </c>
      <c r="Q839">
        <v>-95.393514386650466</v>
      </c>
      <c r="R839">
        <v>-95.393514386650509</v>
      </c>
    </row>
    <row r="840" spans="1:18" x14ac:dyDescent="0.25">
      <c r="A840" s="1">
        <v>837</v>
      </c>
      <c r="B840" s="5">
        <v>-95.044805540033195</v>
      </c>
      <c r="C840">
        <v>-95.304526697647844</v>
      </c>
      <c r="D840" s="5">
        <v>-95.330894984453394</v>
      </c>
      <c r="E840">
        <v>-95.389634063152556</v>
      </c>
      <c r="F840">
        <v>-95.304853575139802</v>
      </c>
      <c r="G840">
        <v>-95.383613091549364</v>
      </c>
      <c r="H840">
        <v>-95.558626242141315</v>
      </c>
      <c r="I840">
        <v>-95.35331571882827</v>
      </c>
      <c r="J840">
        <v>-95.219809835332597</v>
      </c>
      <c r="K840">
        <v>-95.39379437631132</v>
      </c>
      <c r="L840">
        <v>-95.393514386650551</v>
      </c>
      <c r="M840">
        <v>-95.390807468186026</v>
      </c>
      <c r="N840">
        <v>-95.380114727801697</v>
      </c>
      <c r="O840">
        <v>-95.393172882596531</v>
      </c>
      <c r="P840">
        <v>-95.394991055092049</v>
      </c>
      <c r="Q840">
        <v>-95.393514386650466</v>
      </c>
      <c r="R840">
        <v>-95.393514386650509</v>
      </c>
    </row>
    <row r="841" spans="1:18" x14ac:dyDescent="0.25">
      <c r="A841" s="1">
        <v>838</v>
      </c>
      <c r="B841" s="5">
        <v>-95.044140961696399</v>
      </c>
      <c r="C841">
        <v>-95.304264234059715</v>
      </c>
      <c r="D841" s="5">
        <v>-95.330755609487696</v>
      </c>
      <c r="E841">
        <v>-95.389591108385602</v>
      </c>
      <c r="F841">
        <v>-95.304735040992611</v>
      </c>
      <c r="G841">
        <v>-95.383487920938464</v>
      </c>
      <c r="H841">
        <v>-95.558848320743067</v>
      </c>
      <c r="I841">
        <v>-95.353196485362616</v>
      </c>
      <c r="J841">
        <v>-95.21932330375536</v>
      </c>
      <c r="K841">
        <v>-95.393794341437939</v>
      </c>
      <c r="L841">
        <v>-95.393514386650551</v>
      </c>
      <c r="M841">
        <v>-95.390801897821717</v>
      </c>
      <c r="N841">
        <v>-95.38007496854874</v>
      </c>
      <c r="O841">
        <v>-95.393170999404049</v>
      </c>
      <c r="P841">
        <v>-95.394995074667776</v>
      </c>
      <c r="Q841">
        <v>-95.393514386650466</v>
      </c>
      <c r="R841">
        <v>-95.393514386650509</v>
      </c>
    </row>
    <row r="842" spans="1:18" x14ac:dyDescent="0.25">
      <c r="A842" s="1">
        <v>839</v>
      </c>
      <c r="B842" s="5">
        <v>-95.043476442202504</v>
      </c>
      <c r="C842">
        <v>-95.304001779851333</v>
      </c>
      <c r="D842" s="5">
        <v>-95.330616226299696</v>
      </c>
      <c r="E842">
        <v>-95.389548153637122</v>
      </c>
      <c r="F842">
        <v>-95.304616507036229</v>
      </c>
      <c r="G842">
        <v>-95.383362750484494</v>
      </c>
      <c r="H842">
        <v>-95.559070266994652</v>
      </c>
      <c r="I842">
        <v>-95.353077252195149</v>
      </c>
      <c r="J842">
        <v>-95.218836772178122</v>
      </c>
      <c r="K842">
        <v>-95.393794299117843</v>
      </c>
      <c r="L842">
        <v>-95.393514386650551</v>
      </c>
      <c r="M842">
        <v>-95.390796327458077</v>
      </c>
      <c r="N842">
        <v>-95.380035209309639</v>
      </c>
      <c r="O842">
        <v>-95.393169116211638</v>
      </c>
      <c r="P842">
        <v>-95.394999092277786</v>
      </c>
      <c r="Q842">
        <v>-95.393514386650466</v>
      </c>
      <c r="R842">
        <v>-95.393514386650509</v>
      </c>
    </row>
    <row r="843" spans="1:18" x14ac:dyDescent="0.25">
      <c r="A843" s="1">
        <v>840</v>
      </c>
      <c r="B843" s="5">
        <v>-95.042811981551594</v>
      </c>
      <c r="C843">
        <v>-95.303739335022172</v>
      </c>
      <c r="D843" s="5">
        <v>-95.330476834877402</v>
      </c>
      <c r="E843">
        <v>-95.389505198907116</v>
      </c>
      <c r="F843">
        <v>-95.304497973270671</v>
      </c>
      <c r="G843">
        <v>-95.383237580187384</v>
      </c>
      <c r="H843">
        <v>-95.559292081014348</v>
      </c>
      <c r="I843">
        <v>-95.352958019325868</v>
      </c>
      <c r="J843">
        <v>-95.21835024060087</v>
      </c>
      <c r="K843">
        <v>-95.393794249364362</v>
      </c>
      <c r="L843">
        <v>-95.393514386650551</v>
      </c>
      <c r="M843">
        <v>-95.390790757095075</v>
      </c>
      <c r="N843">
        <v>-95.379995450084408</v>
      </c>
      <c r="O843">
        <v>-95.393167233019298</v>
      </c>
      <c r="P843">
        <v>-95.395003107923543</v>
      </c>
      <c r="Q843">
        <v>-95.393514386650466</v>
      </c>
      <c r="R843">
        <v>-95.393514386650509</v>
      </c>
    </row>
    <row r="844" spans="1:18" x14ac:dyDescent="0.25">
      <c r="A844" s="1">
        <v>841</v>
      </c>
      <c r="B844" s="5">
        <v>-95.0421475797433</v>
      </c>
      <c r="C844">
        <v>-95.303476899571749</v>
      </c>
      <c r="D844" s="5">
        <v>-95.330337435208804</v>
      </c>
      <c r="E844">
        <v>-95.389462244195585</v>
      </c>
      <c r="F844">
        <v>-95.304379439695921</v>
      </c>
      <c r="G844">
        <v>-95.38311241004719</v>
      </c>
      <c r="H844">
        <v>-95.559513762920304</v>
      </c>
      <c r="I844">
        <v>-95.352838786754774</v>
      </c>
      <c r="J844">
        <v>-95.217863709023632</v>
      </c>
      <c r="K844">
        <v>-95.393794192192914</v>
      </c>
      <c r="L844">
        <v>-95.393514386650551</v>
      </c>
      <c r="M844">
        <v>-95.390785186732714</v>
      </c>
      <c r="N844">
        <v>-95.379955690873075</v>
      </c>
      <c r="O844">
        <v>-95.393165349827029</v>
      </c>
      <c r="P844">
        <v>-95.395007121606469</v>
      </c>
      <c r="Q844">
        <v>-95.393514386650466</v>
      </c>
      <c r="R844">
        <v>-95.393514386650509</v>
      </c>
    </row>
    <row r="845" spans="1:18" x14ac:dyDescent="0.25">
      <c r="A845" s="1">
        <v>842</v>
      </c>
      <c r="B845" s="5">
        <v>-95.041483236777694</v>
      </c>
      <c r="C845">
        <v>-95.30321447349958</v>
      </c>
      <c r="D845" s="5">
        <v>-95.330198027281696</v>
      </c>
      <c r="E845">
        <v>-95.389419289502527</v>
      </c>
      <c r="F845">
        <v>-95.304260906311981</v>
      </c>
      <c r="G845">
        <v>-95.382987240063855</v>
      </c>
      <c r="H845">
        <v>-95.559735312830469</v>
      </c>
      <c r="I845">
        <v>-95.352719554481865</v>
      </c>
      <c r="J845">
        <v>-95.21737717744638</v>
      </c>
      <c r="K845">
        <v>-95.393794127618904</v>
      </c>
      <c r="L845">
        <v>-95.393514386650551</v>
      </c>
      <c r="M845">
        <v>-95.39077961637102</v>
      </c>
      <c r="N845">
        <v>-95.379915931675626</v>
      </c>
      <c r="O845">
        <v>-95.393163466634846</v>
      </c>
      <c r="P845">
        <v>-95.395011133328012</v>
      </c>
      <c r="Q845">
        <v>-95.393514386650466</v>
      </c>
      <c r="R845">
        <v>-95.393514386650509</v>
      </c>
    </row>
    <row r="846" spans="1:18" x14ac:dyDescent="0.25">
      <c r="A846" s="1">
        <v>843</v>
      </c>
      <c r="B846" s="5">
        <v>-95.040818952654504</v>
      </c>
      <c r="C846">
        <v>-95.302952056805097</v>
      </c>
      <c r="D846" s="5">
        <v>-95.330058611083999</v>
      </c>
      <c r="E846">
        <v>-95.389376334827944</v>
      </c>
      <c r="F846">
        <v>-95.304142373118879</v>
      </c>
      <c r="G846">
        <v>-95.382862070237408</v>
      </c>
      <c r="H846">
        <v>-95.559956730862737</v>
      </c>
      <c r="I846">
        <v>-95.352600322507143</v>
      </c>
      <c r="J846">
        <v>-95.216890645869142</v>
      </c>
      <c r="K846">
        <v>-95.393794055656414</v>
      </c>
      <c r="L846">
        <v>-95.393514386650551</v>
      </c>
      <c r="M846">
        <v>-95.39077404600998</v>
      </c>
      <c r="N846">
        <v>-95.379876172492047</v>
      </c>
      <c r="O846">
        <v>-95.393161583442748</v>
      </c>
      <c r="P846">
        <v>-95.395015143089594</v>
      </c>
      <c r="Q846">
        <v>-95.393514386650466</v>
      </c>
      <c r="R846">
        <v>-95.393514386650509</v>
      </c>
    </row>
    <row r="847" spans="1:18" x14ac:dyDescent="0.25">
      <c r="A847" s="1">
        <v>844</v>
      </c>
      <c r="B847" s="5">
        <v>-95.040154727373604</v>
      </c>
      <c r="C847">
        <v>-95.30268964948786</v>
      </c>
      <c r="D847" s="5">
        <v>-95.329919186603504</v>
      </c>
      <c r="E847">
        <v>-95.389333380171834</v>
      </c>
      <c r="F847">
        <v>-95.304023840116585</v>
      </c>
      <c r="G847">
        <v>-95.382736900567849</v>
      </c>
      <c r="H847">
        <v>-95.560178017134817</v>
      </c>
      <c r="I847">
        <v>-95.352481090830594</v>
      </c>
      <c r="J847">
        <v>-95.21640411429189</v>
      </c>
      <c r="K847">
        <v>-95.39379397632014</v>
      </c>
      <c r="L847">
        <v>-95.393514386650551</v>
      </c>
      <c r="M847">
        <v>-95.390768475649594</v>
      </c>
      <c r="N847">
        <v>-95.379836413322366</v>
      </c>
      <c r="O847">
        <v>-95.393159700250692</v>
      </c>
      <c r="P847">
        <v>-95.395019150892693</v>
      </c>
      <c r="Q847">
        <v>-95.393514386650466</v>
      </c>
      <c r="R847">
        <v>-95.393514386650509</v>
      </c>
    </row>
    <row r="848" spans="1:18" x14ac:dyDescent="0.25">
      <c r="A848" s="1">
        <v>845</v>
      </c>
      <c r="B848" s="5">
        <v>-95.039490560934794</v>
      </c>
      <c r="C848">
        <v>-95.302427251547329</v>
      </c>
      <c r="D848" s="5">
        <v>-95.329779753828007</v>
      </c>
      <c r="E848">
        <v>-95.389290425534227</v>
      </c>
      <c r="F848">
        <v>-95.303905307305087</v>
      </c>
      <c r="G848">
        <v>-95.382611731055206</v>
      </c>
      <c r="H848">
        <v>-95.560399171764317</v>
      </c>
      <c r="I848">
        <v>-95.352361859452216</v>
      </c>
      <c r="J848">
        <v>-95.215917582714667</v>
      </c>
      <c r="K848">
        <v>-95.393793889625513</v>
      </c>
      <c r="L848">
        <v>-95.393514386650551</v>
      </c>
      <c r="M848">
        <v>-95.390762905289847</v>
      </c>
      <c r="N848">
        <v>-95.379796654166555</v>
      </c>
      <c r="O848">
        <v>-95.393157817058736</v>
      </c>
      <c r="P848">
        <v>-95.395023156738702</v>
      </c>
      <c r="Q848">
        <v>-95.393514386650466</v>
      </c>
      <c r="R848">
        <v>-95.393514386650509</v>
      </c>
    </row>
    <row r="849" spans="1:18" x14ac:dyDescent="0.25">
      <c r="A849" s="1">
        <v>846</v>
      </c>
      <c r="B849" s="5">
        <v>-95.038826453337805</v>
      </c>
      <c r="C849">
        <v>-95.30216486298302</v>
      </c>
      <c r="D849" s="5">
        <v>-95.329640312745298</v>
      </c>
      <c r="E849">
        <v>-95.389247470915052</v>
      </c>
      <c r="F849">
        <v>-95.303786774684411</v>
      </c>
      <c r="G849">
        <v>-95.382486561699409</v>
      </c>
      <c r="H849">
        <v>-95.560620194868605</v>
      </c>
      <c r="I849">
        <v>-95.352242628372025</v>
      </c>
      <c r="J849">
        <v>-95.215431051137415</v>
      </c>
      <c r="K849">
        <v>-95.393793795585907</v>
      </c>
      <c r="L849">
        <v>-95.393514386650551</v>
      </c>
      <c r="M849">
        <v>-95.39075733493074</v>
      </c>
      <c r="N849">
        <v>-95.379756895024613</v>
      </c>
      <c r="O849">
        <v>-95.393155933866836</v>
      </c>
      <c r="P849">
        <v>-95.39502716062907</v>
      </c>
      <c r="Q849">
        <v>-95.393514386650466</v>
      </c>
      <c r="R849">
        <v>-95.393514386650509</v>
      </c>
    </row>
    <row r="850" spans="1:18" x14ac:dyDescent="0.25">
      <c r="A850" s="1">
        <v>847</v>
      </c>
      <c r="B850" s="5">
        <v>-95.038162404582394</v>
      </c>
      <c r="C850">
        <v>-95.301902483794436</v>
      </c>
      <c r="D850" s="5">
        <v>-95.329500863343199</v>
      </c>
      <c r="E850">
        <v>-95.389204516314379</v>
      </c>
      <c r="F850">
        <v>-95.303668242254545</v>
      </c>
      <c r="G850">
        <v>-95.382361392500528</v>
      </c>
      <c r="H850">
        <v>-95.56084108656502</v>
      </c>
      <c r="I850">
        <v>-95.352123397590034</v>
      </c>
      <c r="J850">
        <v>-95.214944519560177</v>
      </c>
      <c r="K850">
        <v>-95.393793694217436</v>
      </c>
      <c r="L850">
        <v>-95.393514386650551</v>
      </c>
      <c r="M850">
        <v>-95.3907517645723</v>
      </c>
      <c r="N850">
        <v>-95.379717135896556</v>
      </c>
      <c r="O850">
        <v>-95.393154050675037</v>
      </c>
      <c r="P850">
        <v>-95.395031162565232</v>
      </c>
      <c r="Q850">
        <v>-95.393514386650466</v>
      </c>
      <c r="R850">
        <v>-95.393514386650509</v>
      </c>
    </row>
    <row r="851" spans="1:18" x14ac:dyDescent="0.25">
      <c r="A851" s="1">
        <v>848</v>
      </c>
      <c r="B851" s="5">
        <v>-95.037498414668406</v>
      </c>
      <c r="C851">
        <v>-95.301640113981051</v>
      </c>
      <c r="D851" s="5">
        <v>-95.329361405609404</v>
      </c>
      <c r="E851">
        <v>-95.38916156173218</v>
      </c>
      <c r="F851">
        <v>-95.303549710015488</v>
      </c>
      <c r="G851">
        <v>-95.382236223458506</v>
      </c>
      <c r="H851">
        <v>-95.561061846970702</v>
      </c>
      <c r="I851">
        <v>-95.352004167106202</v>
      </c>
      <c r="J851">
        <v>-95.214457987982925</v>
      </c>
      <c r="K851">
        <v>-95.393793585532819</v>
      </c>
      <c r="L851">
        <v>-95.393514386650551</v>
      </c>
      <c r="M851">
        <v>-95.390746194214501</v>
      </c>
      <c r="N851">
        <v>-95.379677376782396</v>
      </c>
      <c r="O851">
        <v>-95.393152167483279</v>
      </c>
      <c r="P851">
        <v>-95.395035162548595</v>
      </c>
      <c r="Q851">
        <v>-95.393514386650466</v>
      </c>
      <c r="R851">
        <v>-95.393514386650509</v>
      </c>
    </row>
    <row r="852" spans="1:18" x14ac:dyDescent="0.25">
      <c r="A852" s="1">
        <v>849</v>
      </c>
      <c r="B852" s="5">
        <v>-95.0368344835953</v>
      </c>
      <c r="C852">
        <v>-95.301377753542397</v>
      </c>
      <c r="D852" s="5">
        <v>-95.329221939531493</v>
      </c>
      <c r="E852">
        <v>-95.389118607168456</v>
      </c>
      <c r="F852">
        <v>-95.303431177967241</v>
      </c>
      <c r="G852">
        <v>-95.382111054573372</v>
      </c>
      <c r="H852">
        <v>-95.561282476202663</v>
      </c>
      <c r="I852">
        <v>-95.351884936920555</v>
      </c>
      <c r="J852">
        <v>-95.213971456405687</v>
      </c>
      <c r="K852">
        <v>-95.393793469548143</v>
      </c>
      <c r="L852">
        <v>-95.393514386650551</v>
      </c>
      <c r="M852">
        <v>-95.390740623857369</v>
      </c>
      <c r="N852">
        <v>-95.379637617682107</v>
      </c>
      <c r="O852">
        <v>-95.393150284291622</v>
      </c>
      <c r="P852">
        <v>-95.395039160580623</v>
      </c>
      <c r="Q852">
        <v>-95.393514386650466</v>
      </c>
      <c r="R852">
        <v>-95.393514386650509</v>
      </c>
    </row>
    <row r="853" spans="1:18" x14ac:dyDescent="0.25">
      <c r="A853" s="1">
        <v>850</v>
      </c>
      <c r="B853" s="5">
        <v>-95.036170611362905</v>
      </c>
      <c r="C853">
        <v>-95.301115402477933</v>
      </c>
      <c r="D853" s="5">
        <v>-95.329082465097301</v>
      </c>
      <c r="E853">
        <v>-95.389075652623205</v>
      </c>
      <c r="F853">
        <v>-95.303312646109816</v>
      </c>
      <c r="G853">
        <v>-95.381985885845125</v>
      </c>
      <c r="H853">
        <v>-95.561502974377845</v>
      </c>
      <c r="I853">
        <v>-95.351765707033081</v>
      </c>
      <c r="J853">
        <v>-95.213484924828435</v>
      </c>
      <c r="K853">
        <v>-95.393793346277491</v>
      </c>
      <c r="L853">
        <v>-95.393514386650551</v>
      </c>
      <c r="M853">
        <v>-95.390735053500876</v>
      </c>
      <c r="N853">
        <v>-95.379597858595702</v>
      </c>
      <c r="O853">
        <v>-95.393148401100021</v>
      </c>
      <c r="P853">
        <v>-95.395043156662723</v>
      </c>
      <c r="Q853">
        <v>-95.393514386650466</v>
      </c>
      <c r="R853">
        <v>-95.393514386650509</v>
      </c>
    </row>
    <row r="854" spans="1:18" x14ac:dyDescent="0.25">
      <c r="A854" s="1">
        <v>851</v>
      </c>
      <c r="B854" s="5">
        <v>-95.035506797970896</v>
      </c>
      <c r="C854">
        <v>-95.300853060787176</v>
      </c>
      <c r="D854" s="5">
        <v>-95.328942982294393</v>
      </c>
      <c r="E854">
        <v>-95.389032698096415</v>
      </c>
      <c r="F854">
        <v>-95.303194114443201</v>
      </c>
      <c r="G854">
        <v>-95.381860717273767</v>
      </c>
      <c r="H854">
        <v>-95.56172334161289</v>
      </c>
      <c r="I854">
        <v>-95.351646477443779</v>
      </c>
      <c r="J854">
        <v>-95.212998393251198</v>
      </c>
      <c r="K854">
        <v>-95.393793215734945</v>
      </c>
      <c r="L854">
        <v>-95.393514386650551</v>
      </c>
      <c r="M854">
        <v>-95.390729483145037</v>
      </c>
      <c r="N854">
        <v>-95.379558099523166</v>
      </c>
      <c r="O854">
        <v>-95.393146517908505</v>
      </c>
      <c r="P854">
        <v>-95.395047150796316</v>
      </c>
      <c r="Q854">
        <v>-95.393514386650466</v>
      </c>
      <c r="R854">
        <v>-95.393514386650509</v>
      </c>
    </row>
    <row r="855" spans="1:18" x14ac:dyDescent="0.25">
      <c r="A855" s="1">
        <v>852</v>
      </c>
      <c r="B855" s="5">
        <v>-95.034843043418803</v>
      </c>
      <c r="C855">
        <v>-95.300590728469643</v>
      </c>
      <c r="D855" s="5">
        <v>-95.328803491110506</v>
      </c>
      <c r="E855">
        <v>-95.388989743588112</v>
      </c>
      <c r="F855">
        <v>-95.303075582967395</v>
      </c>
      <c r="G855">
        <v>-95.381735548859297</v>
      </c>
      <c r="H855">
        <v>-95.561943578024469</v>
      </c>
      <c r="I855">
        <v>-95.351527248152649</v>
      </c>
      <c r="J855">
        <v>-95.21251186167396</v>
      </c>
      <c r="K855">
        <v>-95.393793077935939</v>
      </c>
      <c r="L855">
        <v>-95.393514386650551</v>
      </c>
      <c r="M855">
        <v>-95.390723912789838</v>
      </c>
      <c r="N855">
        <v>-95.379518340464514</v>
      </c>
      <c r="O855">
        <v>-95.393144634717061</v>
      </c>
      <c r="P855">
        <v>-95.395051142982837</v>
      </c>
      <c r="Q855">
        <v>-95.393514386650466</v>
      </c>
      <c r="R855">
        <v>-95.393514386650509</v>
      </c>
    </row>
    <row r="856" spans="1:18" x14ac:dyDescent="0.25">
      <c r="A856" s="1">
        <v>853</v>
      </c>
      <c r="B856" s="5">
        <v>-95.034179347706299</v>
      </c>
      <c r="C856">
        <v>-95.300328405524809</v>
      </c>
      <c r="D856" s="5">
        <v>-95.328663991533205</v>
      </c>
      <c r="E856">
        <v>-95.388946789098284</v>
      </c>
      <c r="F856">
        <v>-95.302957051682398</v>
      </c>
      <c r="G856">
        <v>-95.381610380601714</v>
      </c>
      <c r="H856">
        <v>-95.562163683729011</v>
      </c>
      <c r="I856">
        <v>-95.351408019159692</v>
      </c>
      <c r="J856">
        <v>-95.212025330096722</v>
      </c>
      <c r="K856">
        <v>-95.393792932893206</v>
      </c>
      <c r="L856">
        <v>-95.393514386650551</v>
      </c>
      <c r="M856">
        <v>-95.390718342435292</v>
      </c>
      <c r="N856">
        <v>-95.379478581419747</v>
      </c>
      <c r="O856">
        <v>-95.393142751525701</v>
      </c>
      <c r="P856">
        <v>-95.395055133223707</v>
      </c>
      <c r="Q856">
        <v>-95.393514386650466</v>
      </c>
      <c r="R856">
        <v>-95.393514386650509</v>
      </c>
    </row>
    <row r="857" spans="1:18" x14ac:dyDescent="0.25">
      <c r="A857" s="1">
        <v>854</v>
      </c>
      <c r="B857" s="5">
        <v>-95.033515710833001</v>
      </c>
      <c r="C857">
        <v>-95.300066091952147</v>
      </c>
      <c r="D857" s="5">
        <v>-95.328524483549998</v>
      </c>
      <c r="E857">
        <v>-95.38890383462693</v>
      </c>
      <c r="F857">
        <v>-95.30283852058821</v>
      </c>
      <c r="G857">
        <v>-95.381485212500976</v>
      </c>
      <c r="H857">
        <v>-95.562383658842876</v>
      </c>
      <c r="I857">
        <v>-95.351288790464906</v>
      </c>
      <c r="J857">
        <v>-95.211538798519484</v>
      </c>
      <c r="K857">
        <v>-95.393792780622178</v>
      </c>
      <c r="L857">
        <v>-95.393514386650551</v>
      </c>
      <c r="M857">
        <v>-95.390712772081415</v>
      </c>
      <c r="N857">
        <v>-95.379438822388863</v>
      </c>
      <c r="O857">
        <v>-95.393140868334399</v>
      </c>
      <c r="P857">
        <v>-95.395059121520347</v>
      </c>
      <c r="Q857">
        <v>-95.393514386650466</v>
      </c>
      <c r="R857">
        <v>-95.393514386650509</v>
      </c>
    </row>
    <row r="858" spans="1:18" x14ac:dyDescent="0.25">
      <c r="A858" s="1">
        <v>855</v>
      </c>
      <c r="B858" s="5">
        <v>-95.032852132798496</v>
      </c>
      <c r="C858">
        <v>-95.299803787751188</v>
      </c>
      <c r="D858" s="5">
        <v>-95.328384967148494</v>
      </c>
      <c r="E858">
        <v>-95.388860880174065</v>
      </c>
      <c r="F858">
        <v>-95.302719989684832</v>
      </c>
      <c r="G858">
        <v>-95.381360044557155</v>
      </c>
      <c r="H858">
        <v>-95.562603503482222</v>
      </c>
      <c r="I858">
        <v>-95.351169562068293</v>
      </c>
      <c r="J858">
        <v>-95.211052266942232</v>
      </c>
      <c r="K858">
        <v>-95.393792621137649</v>
      </c>
      <c r="L858">
        <v>-95.393514386650551</v>
      </c>
      <c r="M858">
        <v>-95.390707201728176</v>
      </c>
      <c r="N858">
        <v>-95.379399063371849</v>
      </c>
      <c r="O858">
        <v>-95.393138985143167</v>
      </c>
      <c r="P858">
        <v>-95.395063107874194</v>
      </c>
      <c r="Q858">
        <v>-95.393514386650466</v>
      </c>
      <c r="R858">
        <v>-95.393514386650509</v>
      </c>
    </row>
    <row r="859" spans="1:18" x14ac:dyDescent="0.25">
      <c r="A859" s="1">
        <v>856</v>
      </c>
      <c r="B859" s="5">
        <v>-95.032188613602202</v>
      </c>
      <c r="C859">
        <v>-95.299541492921421</v>
      </c>
      <c r="D859" s="5">
        <v>-95.328245442316103</v>
      </c>
      <c r="E859">
        <v>-95.388817925739673</v>
      </c>
      <c r="F859">
        <v>-95.302601458972262</v>
      </c>
      <c r="G859">
        <v>-95.381234876770222</v>
      </c>
      <c r="H859">
        <v>-95.562823217763082</v>
      </c>
      <c r="I859">
        <v>-95.351050333969852</v>
      </c>
      <c r="J859">
        <v>-95.210565735364995</v>
      </c>
      <c r="K859">
        <v>-95.39379245445302</v>
      </c>
      <c r="L859">
        <v>-95.393514386650551</v>
      </c>
      <c r="M859">
        <v>-95.390701631375578</v>
      </c>
      <c r="N859">
        <v>-95.37935930436872</v>
      </c>
      <c r="O859">
        <v>-95.393137101952036</v>
      </c>
      <c r="P859">
        <v>-95.395067092286638</v>
      </c>
      <c r="Q859">
        <v>-95.393514386650466</v>
      </c>
      <c r="R859">
        <v>-95.393514386650509</v>
      </c>
    </row>
    <row r="860" spans="1:18" x14ac:dyDescent="0.25">
      <c r="A860" s="1">
        <v>857</v>
      </c>
      <c r="B860" s="5">
        <v>-95.031525153243805</v>
      </c>
      <c r="C860">
        <v>-95.299279207462362</v>
      </c>
      <c r="D860" s="5">
        <v>-95.328105909040602</v>
      </c>
      <c r="E860">
        <v>-95.388774971323727</v>
      </c>
      <c r="F860">
        <v>-95.302482928450488</v>
      </c>
      <c r="G860">
        <v>-95.381109709140162</v>
      </c>
      <c r="H860">
        <v>-95.563042801801402</v>
      </c>
      <c r="I860">
        <v>-95.350931106169568</v>
      </c>
      <c r="J860">
        <v>-95.210079203787743</v>
      </c>
      <c r="K860">
        <v>-95.393792280582403</v>
      </c>
      <c r="L860">
        <v>-95.393514386650551</v>
      </c>
      <c r="M860">
        <v>-95.390696061023633</v>
      </c>
      <c r="N860">
        <v>-95.379319545379488</v>
      </c>
      <c r="O860">
        <v>-95.393135218760946</v>
      </c>
      <c r="P860">
        <v>-95.395071074759116</v>
      </c>
      <c r="Q860">
        <v>-95.393514386650466</v>
      </c>
      <c r="R860">
        <v>-95.393514386650509</v>
      </c>
    </row>
    <row r="861" spans="1:18" x14ac:dyDescent="0.25">
      <c r="A861" s="1">
        <v>858</v>
      </c>
      <c r="B861" s="5">
        <v>-95.030861751722597</v>
      </c>
      <c r="C861">
        <v>-95.299016931373487</v>
      </c>
      <c r="D861" s="5">
        <v>-95.327966367309202</v>
      </c>
      <c r="E861">
        <v>-95.388732016926269</v>
      </c>
      <c r="F861">
        <v>-95.302364398119522</v>
      </c>
      <c r="G861">
        <v>-95.380984541666976</v>
      </c>
      <c r="H861">
        <v>-95.563262255712928</v>
      </c>
      <c r="I861">
        <v>-95.350811878667457</v>
      </c>
      <c r="J861">
        <v>-95.209592672210505</v>
      </c>
      <c r="K861">
        <v>-95.393792099540548</v>
      </c>
      <c r="L861">
        <v>-95.393514386650551</v>
      </c>
      <c r="M861">
        <v>-95.390690490672341</v>
      </c>
      <c r="N861">
        <v>-95.379279786404112</v>
      </c>
      <c r="O861">
        <v>-95.393133335569956</v>
      </c>
      <c r="P861">
        <v>-95.395075055293049</v>
      </c>
      <c r="Q861">
        <v>-95.393514386650466</v>
      </c>
      <c r="R861">
        <v>-95.393514386650509</v>
      </c>
    </row>
    <row r="862" spans="1:18" x14ac:dyDescent="0.25">
      <c r="A862" s="1">
        <v>859</v>
      </c>
      <c r="B862" s="5">
        <v>-95.030198409038306</v>
      </c>
      <c r="C862">
        <v>-95.298754664654282</v>
      </c>
      <c r="D862" s="5">
        <v>-95.327826817109397</v>
      </c>
      <c r="E862">
        <v>-95.3886890625473</v>
      </c>
      <c r="F862">
        <v>-95.30224586797938</v>
      </c>
      <c r="G862">
        <v>-95.380859374350663</v>
      </c>
      <c r="H862">
        <v>-95.563481579613324</v>
      </c>
      <c r="I862">
        <v>-95.350692651463504</v>
      </c>
      <c r="J862">
        <v>-95.209106140633253</v>
      </c>
      <c r="K862">
        <v>-95.393791911342248</v>
      </c>
      <c r="L862">
        <v>-95.393514386650551</v>
      </c>
      <c r="M862">
        <v>-95.390684920321718</v>
      </c>
      <c r="N862">
        <v>-95.379240027442634</v>
      </c>
      <c r="O862">
        <v>-95.393131452379038</v>
      </c>
      <c r="P862">
        <v>-95.395079033889829</v>
      </c>
      <c r="Q862">
        <v>-95.393514386650466</v>
      </c>
      <c r="R862">
        <v>-95.393514386650509</v>
      </c>
    </row>
    <row r="863" spans="1:18" x14ac:dyDescent="0.25">
      <c r="A863" s="1">
        <v>860</v>
      </c>
      <c r="B863" s="5">
        <v>-95.029535125190193</v>
      </c>
      <c r="C863">
        <v>-95.298492407304295</v>
      </c>
      <c r="D863" s="5">
        <v>-95.327687258428696</v>
      </c>
      <c r="E863">
        <v>-95.388646108186805</v>
      </c>
      <c r="F863">
        <v>-95.302127338030047</v>
      </c>
      <c r="G863">
        <v>-95.380734207191267</v>
      </c>
      <c r="H863">
        <v>-95.563700773618066</v>
      </c>
      <c r="I863">
        <v>-95.350573424557737</v>
      </c>
      <c r="J863">
        <v>-95.208619609056029</v>
      </c>
      <c r="K863">
        <v>-95.393791716000266</v>
      </c>
      <c r="L863">
        <v>-95.393514386650551</v>
      </c>
      <c r="M863">
        <v>-95.390679349971734</v>
      </c>
      <c r="N863">
        <v>-95.37920026849504</v>
      </c>
      <c r="O863">
        <v>-95.39312956918819</v>
      </c>
      <c r="P863">
        <v>-95.395083010550891</v>
      </c>
      <c r="Q863">
        <v>-95.393514386650466</v>
      </c>
      <c r="R863">
        <v>-95.393514386650509</v>
      </c>
    </row>
    <row r="864" spans="1:18" x14ac:dyDescent="0.25">
      <c r="A864" s="1">
        <v>861</v>
      </c>
      <c r="B864" s="5">
        <v>-95.028871900177805</v>
      </c>
      <c r="C864">
        <v>-95.298230159322983</v>
      </c>
      <c r="D864" s="5">
        <v>-95.327547691254495</v>
      </c>
      <c r="E864">
        <v>-95.38860315384477</v>
      </c>
      <c r="F864">
        <v>-95.302008808271495</v>
      </c>
      <c r="G864">
        <v>-95.380609040188716</v>
      </c>
      <c r="H864">
        <v>-95.563919837842519</v>
      </c>
      <c r="I864">
        <v>-95.350454197950114</v>
      </c>
      <c r="J864">
        <v>-95.208133077478777</v>
      </c>
      <c r="K864">
        <v>-95.393791513529379</v>
      </c>
      <c r="L864">
        <v>-95.393514386650551</v>
      </c>
      <c r="M864">
        <v>-95.390673779622375</v>
      </c>
      <c r="N864">
        <v>-95.379160509561316</v>
      </c>
      <c r="O864">
        <v>-95.393127685997399</v>
      </c>
      <c r="P864">
        <v>-95.395086985277629</v>
      </c>
      <c r="Q864">
        <v>-95.393514386650466</v>
      </c>
      <c r="R864">
        <v>-95.393514386650509</v>
      </c>
    </row>
    <row r="865" spans="1:18" x14ac:dyDescent="0.25">
      <c r="A865" s="1">
        <v>862</v>
      </c>
      <c r="B865" s="5">
        <v>-95.028208734000401</v>
      </c>
      <c r="C865">
        <v>-95.297967920709837</v>
      </c>
      <c r="D865" s="5">
        <v>-95.327408115574102</v>
      </c>
      <c r="E865">
        <v>-95.388560199521223</v>
      </c>
      <c r="F865">
        <v>-95.301890278703766</v>
      </c>
      <c r="G865">
        <v>-95.380483873343067</v>
      </c>
      <c r="H865">
        <v>-95.564138772401932</v>
      </c>
      <c r="I865">
        <v>-95.350334971640663</v>
      </c>
      <c r="J865">
        <v>-95.20764654590154</v>
      </c>
      <c r="K865">
        <v>-95.393791303944397</v>
      </c>
      <c r="L865">
        <v>-95.393514386650551</v>
      </c>
      <c r="M865">
        <v>-95.390668209273699</v>
      </c>
      <c r="N865">
        <v>-95.379120750641462</v>
      </c>
      <c r="O865">
        <v>-95.393125802806708</v>
      </c>
      <c r="P865">
        <v>-95.395090958071478</v>
      </c>
      <c r="Q865">
        <v>-95.393514386650466</v>
      </c>
      <c r="R865">
        <v>-95.393514386650509</v>
      </c>
    </row>
    <row r="866" spans="1:18" x14ac:dyDescent="0.25">
      <c r="A866" s="1">
        <v>863</v>
      </c>
      <c r="B866" s="5">
        <v>-95.027545626657599</v>
      </c>
      <c r="C866">
        <v>-95.297705691464373</v>
      </c>
      <c r="D866" s="5">
        <v>-95.327268531374798</v>
      </c>
      <c r="E866">
        <v>-95.388517245216136</v>
      </c>
      <c r="F866">
        <v>-95.301771749326832</v>
      </c>
      <c r="G866">
        <v>-95.380358706654292</v>
      </c>
      <c r="H866">
        <v>-95.564357577411386</v>
      </c>
      <c r="I866">
        <v>-95.350215745629356</v>
      </c>
      <c r="J866">
        <v>-95.207160014324288</v>
      </c>
      <c r="K866">
        <v>-95.393791087258052</v>
      </c>
      <c r="L866">
        <v>-95.393514386650551</v>
      </c>
      <c r="M866">
        <v>-95.390662638925676</v>
      </c>
      <c r="N866">
        <v>-95.379080991735492</v>
      </c>
      <c r="O866">
        <v>-95.393123919616073</v>
      </c>
      <c r="P866">
        <v>-95.39509492893383</v>
      </c>
      <c r="Q866">
        <v>-95.393514386650466</v>
      </c>
      <c r="R866">
        <v>-95.393514386650509</v>
      </c>
    </row>
    <row r="867" spans="1:18" x14ac:dyDescent="0.25">
      <c r="A867" s="1">
        <v>864</v>
      </c>
      <c r="B867" s="5">
        <v>-95.026882578148502</v>
      </c>
      <c r="C867">
        <v>-95.297443471586092</v>
      </c>
      <c r="D867" s="5">
        <v>-95.327128938644094</v>
      </c>
      <c r="E867">
        <v>-95.388474290929537</v>
      </c>
      <c r="F867">
        <v>-95.301653220140722</v>
      </c>
      <c r="G867">
        <v>-95.38023354012239</v>
      </c>
      <c r="H867">
        <v>-95.564576252985816</v>
      </c>
      <c r="I867">
        <v>-95.350096519916235</v>
      </c>
      <c r="J867">
        <v>-95.20667348274705</v>
      </c>
      <c r="K867">
        <v>-95.393790863485165</v>
      </c>
      <c r="L867">
        <v>-95.393514386650551</v>
      </c>
      <c r="M867">
        <v>-95.390657068578292</v>
      </c>
      <c r="N867">
        <v>-95.37904123284342</v>
      </c>
      <c r="O867">
        <v>-95.393122036425538</v>
      </c>
      <c r="P867">
        <v>-95.395098897866106</v>
      </c>
      <c r="Q867">
        <v>-95.393514386650466</v>
      </c>
      <c r="R867">
        <v>-95.393514386650509</v>
      </c>
    </row>
    <row r="868" spans="1:18" x14ac:dyDescent="0.25">
      <c r="A868" s="1">
        <v>865</v>
      </c>
      <c r="B868" s="5">
        <v>-95.026219588472699</v>
      </c>
      <c r="C868">
        <v>-95.297181261074499</v>
      </c>
      <c r="D868" s="5">
        <v>-95.326989337369099</v>
      </c>
      <c r="E868">
        <v>-95.388431336661412</v>
      </c>
      <c r="F868">
        <v>-95.301534691145406</v>
      </c>
      <c r="G868">
        <v>-95.380108373747362</v>
      </c>
      <c r="H868">
        <v>-95.564794799240047</v>
      </c>
      <c r="I868">
        <v>-95.349977294501258</v>
      </c>
      <c r="J868">
        <v>-95.206186951169798</v>
      </c>
      <c r="K868">
        <v>-95.393790632639849</v>
      </c>
      <c r="L868">
        <v>-95.393514386650551</v>
      </c>
      <c r="M868">
        <v>-95.390651498231563</v>
      </c>
      <c r="N868">
        <v>-95.379001473965232</v>
      </c>
      <c r="O868">
        <v>-95.39312015323506</v>
      </c>
      <c r="P868">
        <v>-95.395102864869699</v>
      </c>
      <c r="Q868">
        <v>-95.393514386650466</v>
      </c>
      <c r="R868">
        <v>-95.393514386650509</v>
      </c>
    </row>
    <row r="869" spans="1:18" x14ac:dyDescent="0.25">
      <c r="A869" s="1">
        <v>866</v>
      </c>
      <c r="B869" s="5">
        <v>-95.025556657629394</v>
      </c>
      <c r="C869">
        <v>-95.296919059929067</v>
      </c>
      <c r="D869" s="5">
        <v>-95.326849727537194</v>
      </c>
      <c r="E869">
        <v>-95.388388382411776</v>
      </c>
      <c r="F869">
        <v>-95.301416162340885</v>
      </c>
      <c r="G869">
        <v>-95.379983207529236</v>
      </c>
      <c r="H869">
        <v>-95.56501321628879</v>
      </c>
      <c r="I869">
        <v>-95.349858069384425</v>
      </c>
      <c r="J869">
        <v>-95.20570041959256</v>
      </c>
      <c r="K869">
        <v>-95.393790394735547</v>
      </c>
      <c r="L869">
        <v>-95.393514386650551</v>
      </c>
      <c r="M869">
        <v>-95.390645927885458</v>
      </c>
      <c r="N869">
        <v>-95.378961715100914</v>
      </c>
      <c r="O869">
        <v>-95.393118270044653</v>
      </c>
      <c r="P869">
        <v>-95.39510682994603</v>
      </c>
      <c r="Q869">
        <v>-95.393514386650466</v>
      </c>
      <c r="R869">
        <v>-95.393514386650509</v>
      </c>
    </row>
    <row r="870" spans="1:18" x14ac:dyDescent="0.25">
      <c r="A870" s="1">
        <v>867</v>
      </c>
      <c r="B870" s="5">
        <v>-95.024893785617905</v>
      </c>
      <c r="C870">
        <v>-95.296656868149313</v>
      </c>
      <c r="D870" s="5">
        <v>-95.326710109135604</v>
      </c>
      <c r="E870">
        <v>-95.388345428180585</v>
      </c>
      <c r="F870">
        <v>-95.30129763372716</v>
      </c>
      <c r="G870">
        <v>-95.379858041467983</v>
      </c>
      <c r="H870">
        <v>-95.565231504246555</v>
      </c>
      <c r="I870">
        <v>-95.349738844565763</v>
      </c>
      <c r="J870">
        <v>-95.205213888015322</v>
      </c>
      <c r="K870">
        <v>-95.393790149786398</v>
      </c>
      <c r="L870">
        <v>-95.393514386650551</v>
      </c>
      <c r="M870">
        <v>-95.390640357540036</v>
      </c>
      <c r="N870">
        <v>-95.378921956250466</v>
      </c>
      <c r="O870">
        <v>-95.393116386854317</v>
      </c>
      <c r="P870">
        <v>-95.395110793096478</v>
      </c>
      <c r="Q870">
        <v>-95.393514386650466</v>
      </c>
      <c r="R870">
        <v>-95.393514386650509</v>
      </c>
    </row>
    <row r="871" spans="1:18" x14ac:dyDescent="0.25">
      <c r="A871" s="1">
        <v>868</v>
      </c>
      <c r="B871" s="5">
        <v>-95.024230972437607</v>
      </c>
      <c r="C871">
        <v>-95.296394685734725</v>
      </c>
      <c r="D871" s="5">
        <v>-95.326570482151396</v>
      </c>
      <c r="E871">
        <v>-95.388302473967883</v>
      </c>
      <c r="F871">
        <v>-95.301179105304271</v>
      </c>
      <c r="G871">
        <v>-95.379732875563604</v>
      </c>
      <c r="H871">
        <v>-95.565449663227767</v>
      </c>
      <c r="I871">
        <v>-95.34961962004526</v>
      </c>
      <c r="J871">
        <v>-95.204727356438084</v>
      </c>
      <c r="K871">
        <v>-95.393789897806528</v>
      </c>
      <c r="L871">
        <v>-95.393514386650551</v>
      </c>
      <c r="M871">
        <v>-95.390634787195253</v>
      </c>
      <c r="N871">
        <v>-95.378882197413901</v>
      </c>
      <c r="O871">
        <v>-95.393114503664066</v>
      </c>
      <c r="P871">
        <v>-95.395114754322464</v>
      </c>
      <c r="Q871">
        <v>-95.393514386650466</v>
      </c>
      <c r="R871">
        <v>-95.393514386650509</v>
      </c>
    </row>
    <row r="872" spans="1:18" x14ac:dyDescent="0.25">
      <c r="A872" s="1">
        <v>869</v>
      </c>
      <c r="B872" s="5">
        <v>-95.023568218087604</v>
      </c>
      <c r="C872">
        <v>-95.296132512684792</v>
      </c>
      <c r="D872" s="5">
        <v>-95.326430846571995</v>
      </c>
      <c r="E872">
        <v>-95.388259519773669</v>
      </c>
      <c r="F872">
        <v>-95.301060577072164</v>
      </c>
      <c r="G872">
        <v>-95.379607709816085</v>
      </c>
      <c r="H872">
        <v>-95.565667693346683</v>
      </c>
      <c r="I872">
        <v>-95.349500395822915</v>
      </c>
      <c r="J872">
        <v>-95.204240824860833</v>
      </c>
      <c r="K872">
        <v>-95.393789638809395</v>
      </c>
      <c r="L872">
        <v>-95.393514386650551</v>
      </c>
      <c r="M872">
        <v>-95.390629216851124</v>
      </c>
      <c r="N872">
        <v>-95.378842438591221</v>
      </c>
      <c r="O872">
        <v>-95.393112620473886</v>
      </c>
      <c r="P872">
        <v>-95.395118713625394</v>
      </c>
      <c r="Q872">
        <v>-95.393514386650466</v>
      </c>
      <c r="R872">
        <v>-95.393514386650509</v>
      </c>
    </row>
    <row r="873" spans="1:18" x14ac:dyDescent="0.25">
      <c r="A873" s="1">
        <v>870</v>
      </c>
      <c r="B873" s="5">
        <v>-95.0229055225672</v>
      </c>
      <c r="C873">
        <v>-95.295870348999031</v>
      </c>
      <c r="D873" s="5">
        <v>-95.326291202384297</v>
      </c>
      <c r="E873">
        <v>-95.388216565597915</v>
      </c>
      <c r="F873">
        <v>-95.300942049030851</v>
      </c>
      <c r="G873">
        <v>-95.379482544225468</v>
      </c>
      <c r="H873">
        <v>-95.565885594717471</v>
      </c>
      <c r="I873">
        <v>-95.349381171898713</v>
      </c>
      <c r="J873">
        <v>-95.203754293283595</v>
      </c>
      <c r="K873">
        <v>-95.393789372809138</v>
      </c>
      <c r="L873">
        <v>-95.393514386650551</v>
      </c>
      <c r="M873">
        <v>-95.390623646507649</v>
      </c>
      <c r="N873">
        <v>-95.378802679782439</v>
      </c>
      <c r="O873">
        <v>-95.393110737283777</v>
      </c>
      <c r="P873">
        <v>-95.395122671006646</v>
      </c>
      <c r="Q873">
        <v>-95.393514386650466</v>
      </c>
      <c r="R873">
        <v>-95.393514386650509</v>
      </c>
    </row>
    <row r="874" spans="1:18" x14ac:dyDescent="0.25">
      <c r="A874" s="1">
        <v>871</v>
      </c>
      <c r="B874" s="5">
        <v>-95.022242885875599</v>
      </c>
      <c r="C874">
        <v>-95.295608194676944</v>
      </c>
      <c r="D874" s="5">
        <v>-95.326151549575698</v>
      </c>
      <c r="E874">
        <v>-95.388173611440635</v>
      </c>
      <c r="F874">
        <v>-95.300823521180362</v>
      </c>
      <c r="G874">
        <v>-95.379357378791724</v>
      </c>
      <c r="H874">
        <v>-95.566103367454119</v>
      </c>
      <c r="I874">
        <v>-95.34926194827267</v>
      </c>
      <c r="J874">
        <v>-95.203267761706343</v>
      </c>
      <c r="K874">
        <v>-95.393789099819216</v>
      </c>
      <c r="L874">
        <v>-95.393514386650551</v>
      </c>
      <c r="M874">
        <v>-95.390618076164799</v>
      </c>
      <c r="N874">
        <v>-95.378762920987512</v>
      </c>
      <c r="O874">
        <v>-95.39310885409374</v>
      </c>
      <c r="P874">
        <v>-95.395126626467658</v>
      </c>
      <c r="Q874">
        <v>-95.393514386650466</v>
      </c>
      <c r="R874">
        <v>-95.393514386650509</v>
      </c>
    </row>
    <row r="875" spans="1:18" x14ac:dyDescent="0.25">
      <c r="A875" s="1">
        <v>872</v>
      </c>
      <c r="B875" s="5">
        <v>-95.021580308012105</v>
      </c>
      <c r="C875">
        <v>-95.295346049718049</v>
      </c>
      <c r="D875" s="5">
        <v>-95.326011888133095</v>
      </c>
      <c r="E875">
        <v>-95.388130657301843</v>
      </c>
      <c r="F875">
        <v>-95.300704993520654</v>
      </c>
      <c r="G875">
        <v>-95.379232213514868</v>
      </c>
      <c r="H875">
        <v>-95.566321011670539</v>
      </c>
      <c r="I875">
        <v>-95.34914272494477</v>
      </c>
      <c r="J875">
        <v>-95.202781230129105</v>
      </c>
      <c r="K875">
        <v>-95.393788819853782</v>
      </c>
      <c r="L875">
        <v>-95.393514386650551</v>
      </c>
      <c r="M875">
        <v>-95.390612505822631</v>
      </c>
      <c r="N875">
        <v>-95.37872316220647</v>
      </c>
      <c r="O875">
        <v>-95.393106970903787</v>
      </c>
      <c r="P875">
        <v>-95.395130580009777</v>
      </c>
      <c r="Q875">
        <v>-95.393514386650466</v>
      </c>
      <c r="R875">
        <v>-95.393514386650509</v>
      </c>
    </row>
    <row r="876" spans="1:18" x14ac:dyDescent="0.25">
      <c r="A876" s="1">
        <v>873</v>
      </c>
      <c r="B876" s="5">
        <v>-95.020917788975794</v>
      </c>
      <c r="C876">
        <v>-95.295083914121776</v>
      </c>
      <c r="D876" s="5">
        <v>-95.325872218043699</v>
      </c>
      <c r="E876">
        <v>-95.388087703181512</v>
      </c>
      <c r="F876">
        <v>-95.300586466051755</v>
      </c>
      <c r="G876">
        <v>-95.379107048394872</v>
      </c>
      <c r="H876">
        <v>-95.566538527480404</v>
      </c>
      <c r="I876">
        <v>-95.349023501915028</v>
      </c>
      <c r="J876">
        <v>-95.202294698551853</v>
      </c>
      <c r="K876">
        <v>-95.393788532926308</v>
      </c>
      <c r="L876">
        <v>-95.393514386650551</v>
      </c>
      <c r="M876">
        <v>-95.390606935481088</v>
      </c>
      <c r="N876">
        <v>-95.378683403439325</v>
      </c>
      <c r="O876">
        <v>-95.39310508771392</v>
      </c>
      <c r="P876">
        <v>-95.39513453163444</v>
      </c>
      <c r="Q876">
        <v>-95.393514386650466</v>
      </c>
      <c r="R876">
        <v>-95.393514386650509</v>
      </c>
    </row>
    <row r="877" spans="1:18" x14ac:dyDescent="0.25">
      <c r="A877" s="1">
        <v>874</v>
      </c>
      <c r="B877" s="5">
        <v>-95.020255328765799</v>
      </c>
      <c r="C877">
        <v>-95.294821787887656</v>
      </c>
      <c r="D877" s="5">
        <v>-95.325732539294407</v>
      </c>
      <c r="E877">
        <v>-95.388044749079654</v>
      </c>
      <c r="F877">
        <v>-95.300467938773664</v>
      </c>
      <c r="G877">
        <v>-95.378981883431763</v>
      </c>
      <c r="H877">
        <v>-95.566755914997358</v>
      </c>
      <c r="I877">
        <v>-95.348904279183429</v>
      </c>
      <c r="J877">
        <v>-95.201808166974615</v>
      </c>
      <c r="K877">
        <v>-95.39378823905092</v>
      </c>
      <c r="L877">
        <v>-95.393514386650551</v>
      </c>
      <c r="M877">
        <v>-95.390601365140228</v>
      </c>
      <c r="N877">
        <v>-95.378643644686051</v>
      </c>
      <c r="O877">
        <v>-95.393103204524095</v>
      </c>
      <c r="P877">
        <v>-95.395138481343025</v>
      </c>
      <c r="Q877">
        <v>-95.393514386650466</v>
      </c>
      <c r="R877">
        <v>-95.393514386650509</v>
      </c>
    </row>
    <row r="878" spans="1:18" x14ac:dyDescent="0.25">
      <c r="A878" s="1">
        <v>875</v>
      </c>
      <c r="B878" s="5">
        <v>-95.019592927381296</v>
      </c>
      <c r="C878">
        <v>-95.294559671015222</v>
      </c>
      <c r="D878" s="5">
        <v>-95.325592851872401</v>
      </c>
      <c r="E878">
        <v>-95.388001794996285</v>
      </c>
      <c r="F878">
        <v>-95.300349411686341</v>
      </c>
      <c r="G878">
        <v>-95.378856718625514</v>
      </c>
      <c r="H878">
        <v>-95.566973174334862</v>
      </c>
      <c r="I878">
        <v>-95.348785056749975</v>
      </c>
      <c r="J878">
        <v>-95.201321635397392</v>
      </c>
      <c r="K878">
        <v>-95.39378793824045</v>
      </c>
      <c r="L878">
        <v>-95.393514386650551</v>
      </c>
      <c r="M878">
        <v>-95.390595794799992</v>
      </c>
      <c r="N878">
        <v>-95.37860388594666</v>
      </c>
      <c r="O878">
        <v>-95.39310132133437</v>
      </c>
      <c r="P878">
        <v>-95.395142429136911</v>
      </c>
      <c r="Q878">
        <v>-95.393514386650466</v>
      </c>
      <c r="R878">
        <v>-95.393514386650509</v>
      </c>
    </row>
    <row r="879" spans="1:18" x14ac:dyDescent="0.25">
      <c r="A879" s="1">
        <v>876</v>
      </c>
      <c r="B879" s="5">
        <v>-95.018930584821405</v>
      </c>
      <c r="C879">
        <v>-95.294297563503932</v>
      </c>
      <c r="D879" s="5">
        <v>-95.325453155764606</v>
      </c>
      <c r="E879">
        <v>-95.38795884093139</v>
      </c>
      <c r="F879">
        <v>-95.300230884789841</v>
      </c>
      <c r="G879">
        <v>-95.378731553976166</v>
      </c>
      <c r="H879">
        <v>-95.567190305606289</v>
      </c>
      <c r="I879">
        <v>-95.348665834614664</v>
      </c>
      <c r="J879">
        <v>-95.20083510382014</v>
      </c>
      <c r="K879">
        <v>-95.393787630509024</v>
      </c>
      <c r="L879">
        <v>-95.393514386650551</v>
      </c>
      <c r="M879">
        <v>-95.390590224460396</v>
      </c>
      <c r="N879">
        <v>-95.378564127221139</v>
      </c>
      <c r="O879">
        <v>-95.393099438144702</v>
      </c>
      <c r="P879">
        <v>-95.395146375017532</v>
      </c>
      <c r="Q879">
        <v>-95.393514386650466</v>
      </c>
      <c r="R879">
        <v>-95.393514386650509</v>
      </c>
    </row>
    <row r="880" spans="1:18" x14ac:dyDescent="0.25">
      <c r="A880" s="1">
        <v>877</v>
      </c>
      <c r="B880" s="5">
        <v>-95.0182683010853</v>
      </c>
      <c r="C880">
        <v>-95.294035465353318</v>
      </c>
      <c r="D880" s="5">
        <v>-95.325313450958006</v>
      </c>
      <c r="E880">
        <v>-95.387915886884969</v>
      </c>
      <c r="F880">
        <v>-95.300112358084149</v>
      </c>
      <c r="G880">
        <v>-95.378606389483679</v>
      </c>
      <c r="H880">
        <v>-95.567407308924757</v>
      </c>
      <c r="I880">
        <v>-95.348546612777511</v>
      </c>
      <c r="J880">
        <v>-95.200348572242902</v>
      </c>
      <c r="K880">
        <v>-95.393787315870824</v>
      </c>
      <c r="L880">
        <v>-95.393514386650551</v>
      </c>
      <c r="M880">
        <v>-95.390584654121483</v>
      </c>
      <c r="N880">
        <v>-95.378524368509503</v>
      </c>
      <c r="O880">
        <v>-95.393097554955119</v>
      </c>
      <c r="P880">
        <v>-95.395150318986239</v>
      </c>
      <c r="Q880">
        <v>-95.393514386650466</v>
      </c>
      <c r="R880">
        <v>-95.393514386650509</v>
      </c>
    </row>
    <row r="881" spans="1:18" x14ac:dyDescent="0.25">
      <c r="A881" s="1">
        <v>878</v>
      </c>
      <c r="B881" s="5">
        <v>-95.017606076171901</v>
      </c>
      <c r="C881">
        <v>-95.293773376562825</v>
      </c>
      <c r="D881" s="5">
        <v>-95.325173737439499</v>
      </c>
      <c r="E881">
        <v>-95.387872932856993</v>
      </c>
      <c r="F881">
        <v>-95.299993831569239</v>
      </c>
      <c r="G881">
        <v>-95.378481225148064</v>
      </c>
      <c r="H881">
        <v>-95.567624184403385</v>
      </c>
      <c r="I881">
        <v>-95.348427391238502</v>
      </c>
      <c r="J881">
        <v>-95.19986204066565</v>
      </c>
      <c r="K881">
        <v>-95.393786994337972</v>
      </c>
      <c r="L881">
        <v>-95.393514386650551</v>
      </c>
      <c r="M881">
        <v>-95.390579083783209</v>
      </c>
      <c r="N881">
        <v>-95.378484609811736</v>
      </c>
      <c r="O881">
        <v>-95.393095671765607</v>
      </c>
      <c r="P881">
        <v>-95.395154261044425</v>
      </c>
      <c r="Q881">
        <v>-95.393514386650466</v>
      </c>
      <c r="R881">
        <v>-95.393514386650509</v>
      </c>
    </row>
    <row r="882" spans="1:18" x14ac:dyDescent="0.25">
      <c r="A882" s="1">
        <v>879</v>
      </c>
      <c r="B882" s="5">
        <v>-95.0169439100804</v>
      </c>
      <c r="C882">
        <v>-95.293511297132</v>
      </c>
      <c r="D882" s="5">
        <v>-95.325034015196096</v>
      </c>
      <c r="E882">
        <v>-95.38782997884752</v>
      </c>
      <c r="F882">
        <v>-95.299875305245124</v>
      </c>
      <c r="G882">
        <v>-95.378356060969338</v>
      </c>
      <c r="H882">
        <v>-95.567840932155107</v>
      </c>
      <c r="I882">
        <v>-95.348308169997637</v>
      </c>
      <c r="J882">
        <v>-95.199375509088412</v>
      </c>
      <c r="K882">
        <v>-95.393786665925305</v>
      </c>
      <c r="L882">
        <v>-95.393514386650551</v>
      </c>
      <c r="M882">
        <v>-95.390573513445588</v>
      </c>
      <c r="N882">
        <v>-95.378444851127881</v>
      </c>
      <c r="O882">
        <v>-95.393093788576181</v>
      </c>
      <c r="P882">
        <v>-95.395158201193496</v>
      </c>
      <c r="Q882">
        <v>-95.393514386650466</v>
      </c>
      <c r="R882">
        <v>-95.393514386650509</v>
      </c>
    </row>
    <row r="883" spans="1:18" x14ac:dyDescent="0.25">
      <c r="A883" s="1">
        <v>880</v>
      </c>
      <c r="B883" s="5">
        <v>-95.016281802809701</v>
      </c>
      <c r="C883">
        <v>-95.293249227060343</v>
      </c>
      <c r="D883" s="5">
        <v>-95.324894284214594</v>
      </c>
      <c r="E883">
        <v>-95.387787024856536</v>
      </c>
      <c r="F883">
        <v>-95.299756779111817</v>
      </c>
      <c r="G883">
        <v>-95.378230896947485</v>
      </c>
      <c r="H883">
        <v>-95.568057552292714</v>
      </c>
      <c r="I883">
        <v>-95.348188949054901</v>
      </c>
      <c r="J883">
        <v>-95.19888897751116</v>
      </c>
      <c r="K883">
        <v>-95.393786330645639</v>
      </c>
      <c r="L883">
        <v>-95.393514386650551</v>
      </c>
      <c r="M883">
        <v>-95.390567943108607</v>
      </c>
      <c r="N883">
        <v>-95.378405092457882</v>
      </c>
      <c r="O883">
        <v>-95.393091905386811</v>
      </c>
      <c r="P883">
        <v>-95.395162139434831</v>
      </c>
      <c r="Q883">
        <v>-95.393514386650466</v>
      </c>
      <c r="R883">
        <v>-95.393514386650509</v>
      </c>
    </row>
    <row r="884" spans="1:18" x14ac:dyDescent="0.25">
      <c r="A884" s="1">
        <v>881</v>
      </c>
      <c r="B884" s="5">
        <v>-95.015619754358895</v>
      </c>
      <c r="C884">
        <v>-95.292987166347316</v>
      </c>
      <c r="D884" s="5">
        <v>-95.324754544481806</v>
      </c>
      <c r="E884">
        <v>-95.387744070883997</v>
      </c>
      <c r="F884">
        <v>-95.299638253169306</v>
      </c>
      <c r="G884">
        <v>-95.378105733082506</v>
      </c>
      <c r="H884">
        <v>-95.568274044928913</v>
      </c>
      <c r="I884">
        <v>-95.348069728410309</v>
      </c>
      <c r="J884">
        <v>-95.198402445933922</v>
      </c>
      <c r="K884">
        <v>-95.393785988513116</v>
      </c>
      <c r="L884">
        <v>-95.393514386650551</v>
      </c>
      <c r="M884">
        <v>-95.39056237277228</v>
      </c>
      <c r="N884">
        <v>-95.378365333801767</v>
      </c>
      <c r="O884">
        <v>-95.393090022197526</v>
      </c>
      <c r="P884">
        <v>-95.395166075769808</v>
      </c>
      <c r="Q884">
        <v>-95.393514386650466</v>
      </c>
      <c r="R884">
        <v>-95.393514386650509</v>
      </c>
    </row>
    <row r="885" spans="1:18" x14ac:dyDescent="0.25">
      <c r="A885" s="1">
        <v>882</v>
      </c>
      <c r="B885" s="5">
        <v>-95.014957764727001</v>
      </c>
      <c r="C885">
        <v>-95.29272511499245</v>
      </c>
      <c r="D885" s="5">
        <v>-95.324614795984701</v>
      </c>
      <c r="E885">
        <v>-95.387701116929946</v>
      </c>
      <c r="F885">
        <v>-95.299519727417589</v>
      </c>
      <c r="G885">
        <v>-95.377980569374401</v>
      </c>
      <c r="H885">
        <v>-95.568490410176182</v>
      </c>
      <c r="I885">
        <v>-95.347950508063875</v>
      </c>
      <c r="J885">
        <v>-95.197915914356685</v>
      </c>
      <c r="K885">
        <v>-95.393785639540624</v>
      </c>
      <c r="L885">
        <v>-95.393514386650551</v>
      </c>
      <c r="M885">
        <v>-95.390556802436606</v>
      </c>
      <c r="N885">
        <v>-95.378325575159536</v>
      </c>
      <c r="O885">
        <v>-95.393088139008313</v>
      </c>
      <c r="P885">
        <v>-95.395170010199834</v>
      </c>
      <c r="Q885">
        <v>-95.393514386650466</v>
      </c>
      <c r="R885">
        <v>-95.393514386650509</v>
      </c>
    </row>
    <row r="886" spans="1:18" x14ac:dyDescent="0.25">
      <c r="A886" s="1">
        <v>883</v>
      </c>
      <c r="B886" s="5">
        <v>-95.014295833912897</v>
      </c>
      <c r="C886">
        <v>-95.292463072995218</v>
      </c>
      <c r="D886" s="5">
        <v>-95.324475038710005</v>
      </c>
      <c r="E886">
        <v>-95.387658162994384</v>
      </c>
      <c r="F886">
        <v>-95.299401201856682</v>
      </c>
      <c r="G886">
        <v>-95.377855405823169</v>
      </c>
      <c r="H886">
        <v>-95.568706648146971</v>
      </c>
      <c r="I886">
        <v>-95.347831288015556</v>
      </c>
      <c r="J886">
        <v>-95.197429382779447</v>
      </c>
      <c r="K886">
        <v>-95.393785283741607</v>
      </c>
      <c r="L886">
        <v>-95.393514386650551</v>
      </c>
      <c r="M886">
        <v>-95.390551232101586</v>
      </c>
      <c r="N886">
        <v>-95.378285816531189</v>
      </c>
      <c r="O886">
        <v>-95.393086255819171</v>
      </c>
      <c r="P886">
        <v>-95.395173942726245</v>
      </c>
      <c r="Q886">
        <v>-95.393514386650466</v>
      </c>
      <c r="R886">
        <v>-95.393514386650509</v>
      </c>
    </row>
    <row r="887" spans="1:18" x14ac:dyDescent="0.25">
      <c r="A887" s="1">
        <v>884</v>
      </c>
      <c r="B887" s="5">
        <v>-95.013633961915701</v>
      </c>
      <c r="C887">
        <v>-95.292201040355124</v>
      </c>
      <c r="D887" s="5">
        <v>-95.324335272644504</v>
      </c>
      <c r="E887">
        <v>-95.387615209077268</v>
      </c>
      <c r="F887">
        <v>-95.299282676486541</v>
      </c>
      <c r="G887">
        <v>-95.377730242428811</v>
      </c>
      <c r="H887">
        <v>-95.568922758953519</v>
      </c>
      <c r="I887">
        <v>-95.347712068265395</v>
      </c>
      <c r="J887">
        <v>-95.196942851202195</v>
      </c>
      <c r="K887">
        <v>-95.393784921128898</v>
      </c>
      <c r="L887">
        <v>-95.393514386650551</v>
      </c>
      <c r="M887">
        <v>-95.390545661767206</v>
      </c>
      <c r="N887">
        <v>-95.378246057916698</v>
      </c>
      <c r="O887">
        <v>-95.393084372630099</v>
      </c>
      <c r="P887">
        <v>-95.395177873350463</v>
      </c>
      <c r="Q887">
        <v>-95.393514386650466</v>
      </c>
      <c r="R887">
        <v>-95.393514386650509</v>
      </c>
    </row>
    <row r="888" spans="1:18" x14ac:dyDescent="0.25">
      <c r="A888" s="1">
        <v>885</v>
      </c>
      <c r="B888" s="5">
        <v>-95.012972148734093</v>
      </c>
      <c r="C888">
        <v>-95.291939017071712</v>
      </c>
      <c r="D888" s="5">
        <v>-95.324195497774895</v>
      </c>
      <c r="E888">
        <v>-95.387572255178625</v>
      </c>
      <c r="F888">
        <v>-95.29916415130721</v>
      </c>
      <c r="G888">
        <v>-95.377605079191312</v>
      </c>
      <c r="H888">
        <v>-95.569138742708006</v>
      </c>
      <c r="I888">
        <v>-95.347592848813349</v>
      </c>
      <c r="J888">
        <v>-95.196456319624957</v>
      </c>
      <c r="K888">
        <v>-95.393784551717388</v>
      </c>
      <c r="L888">
        <v>-95.393514386650551</v>
      </c>
      <c r="M888">
        <v>-95.390540091433493</v>
      </c>
      <c r="N888">
        <v>-95.378206299316119</v>
      </c>
      <c r="O888">
        <v>-95.393082489441113</v>
      </c>
      <c r="P888">
        <v>-95.395181802073864</v>
      </c>
      <c r="Q888">
        <v>-95.393514386650466</v>
      </c>
      <c r="R888">
        <v>-95.393514386650509</v>
      </c>
    </row>
    <row r="889" spans="1:18" x14ac:dyDescent="0.25">
      <c r="A889" s="1">
        <v>886</v>
      </c>
      <c r="B889" s="5">
        <v>-95.012310394367205</v>
      </c>
      <c r="C889">
        <v>-95.291677003144429</v>
      </c>
      <c r="D889" s="5">
        <v>-95.324055714088004</v>
      </c>
      <c r="E889">
        <v>-95.387529301298486</v>
      </c>
      <c r="F889">
        <v>-95.299045626318673</v>
      </c>
      <c r="G889">
        <v>-95.377479916110701</v>
      </c>
      <c r="H889">
        <v>-95.569354599522399</v>
      </c>
      <c r="I889">
        <v>-95.347473629659447</v>
      </c>
      <c r="J889">
        <v>-95.195969788047705</v>
      </c>
      <c r="K889">
        <v>-95.393784175519173</v>
      </c>
      <c r="L889">
        <v>-95.393514386650551</v>
      </c>
      <c r="M889">
        <v>-95.390534521100406</v>
      </c>
      <c r="N889">
        <v>-95.37816654072941</v>
      </c>
      <c r="O889">
        <v>-95.393080606252198</v>
      </c>
      <c r="P889">
        <v>-95.395185728897829</v>
      </c>
      <c r="Q889">
        <v>-95.393514386650466</v>
      </c>
      <c r="R889">
        <v>-95.393514386650509</v>
      </c>
    </row>
    <row r="890" spans="1:18" x14ac:dyDescent="0.25">
      <c r="A890" s="1">
        <v>887</v>
      </c>
      <c r="B890" s="5">
        <v>-95.0116486988139</v>
      </c>
      <c r="C890">
        <v>-95.291414998572776</v>
      </c>
      <c r="D890" s="5">
        <v>-95.323915921570403</v>
      </c>
      <c r="E890">
        <v>-95.387486347436806</v>
      </c>
      <c r="F890">
        <v>-95.298927101520931</v>
      </c>
      <c r="G890">
        <v>-95.377354753186978</v>
      </c>
      <c r="H890">
        <v>-95.569570329508622</v>
      </c>
      <c r="I890">
        <v>-95.347354410803689</v>
      </c>
      <c r="J890">
        <v>-95.195483256470467</v>
      </c>
      <c r="K890">
        <v>-95.39378379254714</v>
      </c>
      <c r="L890">
        <v>-95.393514386650551</v>
      </c>
      <c r="M890">
        <v>-95.390528950767987</v>
      </c>
      <c r="N890">
        <v>-95.378126782156585</v>
      </c>
      <c r="O890">
        <v>-95.393078723063368</v>
      </c>
      <c r="P890">
        <v>-95.395189653823707</v>
      </c>
      <c r="Q890">
        <v>-95.393514386650466</v>
      </c>
      <c r="R890">
        <v>-95.393514386650509</v>
      </c>
    </row>
    <row r="891" spans="1:18" x14ac:dyDescent="0.25">
      <c r="A891" s="1">
        <v>888</v>
      </c>
      <c r="B891" s="5">
        <v>-95.0109870620729</v>
      </c>
      <c r="C891">
        <v>-95.291153003356271</v>
      </c>
      <c r="D891" s="5">
        <v>-95.323776120208805</v>
      </c>
      <c r="E891">
        <v>-95.387443393593614</v>
      </c>
      <c r="F891">
        <v>-95.298808576913984</v>
      </c>
      <c r="G891">
        <v>-95.377229590420114</v>
      </c>
      <c r="H891">
        <v>-95.569785932778359</v>
      </c>
      <c r="I891">
        <v>-95.347235192246046</v>
      </c>
      <c r="J891">
        <v>-95.194996724893215</v>
      </c>
      <c r="K891">
        <v>-95.393783402816155</v>
      </c>
      <c r="L891">
        <v>-95.393514386650551</v>
      </c>
      <c r="M891">
        <v>-95.390523380436221</v>
      </c>
      <c r="N891">
        <v>-95.378087023597615</v>
      </c>
      <c r="O891">
        <v>-95.393076839874595</v>
      </c>
      <c r="P891">
        <v>-95.395193576852904</v>
      </c>
      <c r="Q891">
        <v>-95.393514386650466</v>
      </c>
      <c r="R891">
        <v>-95.393514386650509</v>
      </c>
    </row>
    <row r="892" spans="1:18" x14ac:dyDescent="0.25">
      <c r="A892" s="1">
        <v>889</v>
      </c>
      <c r="B892" s="5">
        <v>-95.010325484143294</v>
      </c>
      <c r="C892">
        <v>-95.290891017494403</v>
      </c>
      <c r="D892" s="5">
        <v>-95.323636309989894</v>
      </c>
      <c r="E892">
        <v>-95.387400439768868</v>
      </c>
      <c r="F892">
        <v>-95.298690052497818</v>
      </c>
      <c r="G892">
        <v>-95.377104427810124</v>
      </c>
      <c r="H892">
        <v>-95.570001409443265</v>
      </c>
      <c r="I892">
        <v>-95.347115973986547</v>
      </c>
      <c r="J892">
        <v>-95.194510193315978</v>
      </c>
      <c r="K892">
        <v>-95.393783006338325</v>
      </c>
      <c r="L892">
        <v>-95.393514386650551</v>
      </c>
      <c r="M892">
        <v>-95.390517810105109</v>
      </c>
      <c r="N892">
        <v>-95.378047265052544</v>
      </c>
      <c r="O892">
        <v>-95.393074956685879</v>
      </c>
      <c r="P892">
        <v>-95.395197497986771</v>
      </c>
      <c r="Q892">
        <v>-95.393514386650466</v>
      </c>
      <c r="R892">
        <v>-95.393514386650509</v>
      </c>
    </row>
    <row r="893" spans="1:18" x14ac:dyDescent="0.25">
      <c r="A893" s="1">
        <v>890</v>
      </c>
      <c r="B893" s="5">
        <v>-95.009663965023705</v>
      </c>
      <c r="C893">
        <v>-95.290629040986673</v>
      </c>
      <c r="D893" s="5">
        <v>-95.323496490900297</v>
      </c>
      <c r="E893">
        <v>-95.387357485962639</v>
      </c>
      <c r="F893">
        <v>-95.298571528272475</v>
      </c>
      <c r="G893">
        <v>-95.376979265356994</v>
      </c>
      <c r="H893">
        <v>-95.570216759614837</v>
      </c>
      <c r="I893">
        <v>-95.346996756025192</v>
      </c>
      <c r="J893">
        <v>-95.19402366173874</v>
      </c>
      <c r="K893">
        <v>-95.393782603126567</v>
      </c>
      <c r="L893">
        <v>-95.393514386650551</v>
      </c>
      <c r="M893">
        <v>-95.390512239774637</v>
      </c>
      <c r="N893">
        <v>-95.378007506521371</v>
      </c>
      <c r="O893">
        <v>-95.393073073497277</v>
      </c>
      <c r="P893">
        <v>-95.395201417226687</v>
      </c>
      <c r="Q893">
        <v>-95.393514386650466</v>
      </c>
      <c r="R893">
        <v>-95.393514386650509</v>
      </c>
    </row>
    <row r="894" spans="1:18" x14ac:dyDescent="0.25">
      <c r="A894" s="1">
        <v>891</v>
      </c>
      <c r="B894" s="5">
        <v>-95.009002504712996</v>
      </c>
      <c r="C894">
        <v>-95.290367073832599</v>
      </c>
      <c r="D894" s="5">
        <v>-95.3233566629264</v>
      </c>
      <c r="E894">
        <v>-95.387314532174855</v>
      </c>
      <c r="F894">
        <v>-95.298453004237899</v>
      </c>
      <c r="G894">
        <v>-95.376854103060751</v>
      </c>
      <c r="H894">
        <v>-95.570431983404376</v>
      </c>
      <c r="I894">
        <v>-95.346877538361937</v>
      </c>
      <c r="J894">
        <v>-95.193537130161502</v>
      </c>
      <c r="K894">
        <v>-95.393782193195023</v>
      </c>
      <c r="L894">
        <v>-95.393514386650551</v>
      </c>
      <c r="M894">
        <v>-95.390506669444804</v>
      </c>
      <c r="N894">
        <v>-95.377967748004053</v>
      </c>
      <c r="O894">
        <v>-95.393071190308731</v>
      </c>
      <c r="P894">
        <v>-95.395205334574058</v>
      </c>
      <c r="Q894">
        <v>-95.393514386650466</v>
      </c>
      <c r="R894">
        <v>-95.393514386650509</v>
      </c>
    </row>
    <row r="895" spans="1:18" x14ac:dyDescent="0.25">
      <c r="A895" s="1">
        <v>892</v>
      </c>
      <c r="B895" s="5">
        <v>-95.0083411032101</v>
      </c>
      <c r="C895">
        <v>-95.290105116031654</v>
      </c>
      <c r="D895" s="5">
        <v>-95.323216826054903</v>
      </c>
      <c r="E895">
        <v>-95.387271578405546</v>
      </c>
      <c r="F895">
        <v>-95.298334480394118</v>
      </c>
      <c r="G895">
        <v>-95.376728940921367</v>
      </c>
      <c r="H895">
        <v>-95.570647080923138</v>
      </c>
      <c r="I895">
        <v>-95.346758320996827</v>
      </c>
      <c r="J895">
        <v>-95.19305059858425</v>
      </c>
      <c r="K895">
        <v>-95.393781776555898</v>
      </c>
      <c r="L895">
        <v>-95.393514386650551</v>
      </c>
      <c r="M895">
        <v>-95.390501099115639</v>
      </c>
      <c r="N895">
        <v>-95.377927989500634</v>
      </c>
      <c r="O895">
        <v>-95.393069307120257</v>
      </c>
      <c r="P895">
        <v>-95.395209250030206</v>
      </c>
      <c r="Q895">
        <v>-95.393514386650466</v>
      </c>
      <c r="R895">
        <v>-95.393514386650509</v>
      </c>
    </row>
    <row r="896" spans="1:18" x14ac:dyDescent="0.25">
      <c r="A896" s="1">
        <v>893</v>
      </c>
      <c r="B896" s="5">
        <v>-95.007679760513597</v>
      </c>
      <c r="C896">
        <v>-95.289843167583356</v>
      </c>
      <c r="D896" s="5">
        <v>-95.323076980272404</v>
      </c>
      <c r="E896">
        <v>-95.387228624654711</v>
      </c>
      <c r="F896">
        <v>-95.298215956741132</v>
      </c>
      <c r="G896">
        <v>-95.376603778938872</v>
      </c>
      <c r="H896">
        <v>-95.570862052282195</v>
      </c>
      <c r="I896">
        <v>-95.346639103929846</v>
      </c>
      <c r="J896">
        <v>-95.192564067007012</v>
      </c>
      <c r="K896">
        <v>-95.393781353222707</v>
      </c>
      <c r="L896">
        <v>-95.393514386650551</v>
      </c>
      <c r="M896">
        <v>-95.390495528787127</v>
      </c>
      <c r="N896">
        <v>-95.37788823101107</v>
      </c>
      <c r="O896">
        <v>-95.393067423931868</v>
      </c>
      <c r="P896">
        <v>-95.395213163596523</v>
      </c>
      <c r="Q896">
        <v>-95.393514386650466</v>
      </c>
      <c r="R896">
        <v>-95.393514386650509</v>
      </c>
    </row>
    <row r="897" spans="1:18" x14ac:dyDescent="0.25">
      <c r="A897" s="1">
        <v>894</v>
      </c>
      <c r="B897" s="5">
        <v>-95.007018476622306</v>
      </c>
      <c r="C897">
        <v>-95.289581228487179</v>
      </c>
      <c r="D897" s="5">
        <v>-95.322937125565204</v>
      </c>
      <c r="E897">
        <v>-95.387185670922364</v>
      </c>
      <c r="F897">
        <v>-95.298097433278926</v>
      </c>
      <c r="G897">
        <v>-95.376478617113236</v>
      </c>
      <c r="H897">
        <v>-95.571076897592562</v>
      </c>
      <c r="I897">
        <v>-95.34651988716098</v>
      </c>
      <c r="J897">
        <v>-95.19207753542976</v>
      </c>
      <c r="K897">
        <v>-95.393780923208979</v>
      </c>
      <c r="L897">
        <v>-95.393514386650551</v>
      </c>
      <c r="M897">
        <v>-95.390489958459256</v>
      </c>
      <c r="N897">
        <v>-95.377848472535405</v>
      </c>
      <c r="O897">
        <v>-95.393065540743549</v>
      </c>
      <c r="P897">
        <v>-95.39521707527436</v>
      </c>
      <c r="Q897">
        <v>-95.393514386650466</v>
      </c>
      <c r="R897">
        <v>-95.393514386650509</v>
      </c>
    </row>
    <row r="898" spans="1:18" x14ac:dyDescent="0.25">
      <c r="A898" s="1">
        <v>895</v>
      </c>
      <c r="B898" s="5">
        <v>-95.006357251535107</v>
      </c>
      <c r="C898">
        <v>-95.28931929874264</v>
      </c>
      <c r="D898" s="5">
        <v>-95.322797261919902</v>
      </c>
      <c r="E898">
        <v>-95.387142717208476</v>
      </c>
      <c r="F898">
        <v>-95.297978910007515</v>
      </c>
      <c r="G898">
        <v>-95.376353455444473</v>
      </c>
      <c r="H898">
        <v>-95.571291616964999</v>
      </c>
      <c r="I898">
        <v>-95.346400670690258</v>
      </c>
      <c r="J898">
        <v>-95.191591003852523</v>
      </c>
      <c r="K898">
        <v>-95.393780486526907</v>
      </c>
      <c r="L898">
        <v>-95.393514386650551</v>
      </c>
      <c r="M898">
        <v>-95.390484388132052</v>
      </c>
      <c r="N898">
        <v>-95.377808714073623</v>
      </c>
      <c r="O898">
        <v>-95.393063657555302</v>
      </c>
      <c r="P898">
        <v>-95.395220985065109</v>
      </c>
      <c r="Q898">
        <v>-95.393514386650466</v>
      </c>
      <c r="R898">
        <v>-95.393514386650509</v>
      </c>
    </row>
    <row r="899" spans="1:18" x14ac:dyDescent="0.25">
      <c r="A899" s="1">
        <v>896</v>
      </c>
      <c r="B899" s="5">
        <v>-95.005696085250506</v>
      </c>
      <c r="C899">
        <v>-95.289057378349227</v>
      </c>
      <c r="D899" s="5">
        <v>-95.322657389322899</v>
      </c>
      <c r="E899">
        <v>-95.387099763513078</v>
      </c>
      <c r="F899">
        <v>-95.297860386926914</v>
      </c>
      <c r="G899">
        <v>-95.37622829393257</v>
      </c>
      <c r="H899">
        <v>-95.57150621051025</v>
      </c>
      <c r="I899">
        <v>-95.346281454517651</v>
      </c>
      <c r="J899">
        <v>-95.191104472275285</v>
      </c>
      <c r="K899">
        <v>-95.393780043189338</v>
      </c>
      <c r="L899">
        <v>-95.393514386650551</v>
      </c>
      <c r="M899">
        <v>-95.390478817805473</v>
      </c>
      <c r="N899">
        <v>-95.377768955625726</v>
      </c>
      <c r="O899">
        <v>-95.393061774367126</v>
      </c>
      <c r="P899">
        <v>-95.395224892970134</v>
      </c>
      <c r="Q899">
        <v>-95.393514386650466</v>
      </c>
      <c r="R899">
        <v>-95.393514386650509</v>
      </c>
    </row>
    <row r="900" spans="1:18" x14ac:dyDescent="0.25">
      <c r="A900" s="1">
        <v>897</v>
      </c>
      <c r="B900" s="5">
        <v>-95.005034977767394</v>
      </c>
      <c r="C900">
        <v>-95.288795467306457</v>
      </c>
      <c r="D900" s="5">
        <v>-95.322517507760494</v>
      </c>
      <c r="E900">
        <v>-95.387056809836139</v>
      </c>
      <c r="F900">
        <v>-95.297741864037093</v>
      </c>
      <c r="G900">
        <v>-95.376103132577555</v>
      </c>
      <c r="H900">
        <v>-95.571720678338878</v>
      </c>
      <c r="I900">
        <v>-95.34616223864316</v>
      </c>
      <c r="J900">
        <v>-95.190617940698047</v>
      </c>
      <c r="K900">
        <v>-95.393779593210482</v>
      </c>
      <c r="L900">
        <v>-95.393514386650551</v>
      </c>
      <c r="M900">
        <v>-95.390473247479548</v>
      </c>
      <c r="N900">
        <v>-95.377729197191698</v>
      </c>
      <c r="O900">
        <v>-95.393059891179021</v>
      </c>
      <c r="P900">
        <v>-95.395228798990786</v>
      </c>
      <c r="Q900">
        <v>-95.393514386650466</v>
      </c>
      <c r="R900">
        <v>-95.393514386650509</v>
      </c>
    </row>
    <row r="901" spans="1:18" x14ac:dyDescent="0.25">
      <c r="A901" s="1">
        <v>898</v>
      </c>
      <c r="B901" s="5">
        <v>-95.004373929084295</v>
      </c>
      <c r="C901">
        <v>-95.288533565613832</v>
      </c>
      <c r="D901" s="5">
        <v>-95.322377617219303</v>
      </c>
      <c r="E901">
        <v>-95.387013856177688</v>
      </c>
      <c r="F901">
        <v>-95.297623341338038</v>
      </c>
      <c r="G901">
        <v>-95.375977971379399</v>
      </c>
      <c r="H901">
        <v>-95.571935020561313</v>
      </c>
      <c r="I901">
        <v>-95.346043023066798</v>
      </c>
      <c r="J901">
        <v>-95.190131409120809</v>
      </c>
      <c r="K901">
        <v>-95.393779136602561</v>
      </c>
      <c r="L901">
        <v>-95.393514386650551</v>
      </c>
      <c r="M901">
        <v>-95.390467677154291</v>
      </c>
      <c r="N901">
        <v>-95.377689438771554</v>
      </c>
      <c r="O901">
        <v>-95.393058007991002</v>
      </c>
      <c r="P901">
        <v>-95.395232703128414</v>
      </c>
      <c r="Q901">
        <v>-95.393514386650466</v>
      </c>
      <c r="R901">
        <v>-95.393514386650509</v>
      </c>
    </row>
    <row r="902" spans="1:18" x14ac:dyDescent="0.25">
      <c r="A902" s="1">
        <v>899</v>
      </c>
      <c r="B902" s="5">
        <v>-95.0037129391999</v>
      </c>
      <c r="C902">
        <v>-95.288271673270827</v>
      </c>
      <c r="D902" s="5">
        <v>-95.322237717685496</v>
      </c>
      <c r="E902">
        <v>-95.386970902537698</v>
      </c>
      <c r="F902">
        <v>-95.297504818829793</v>
      </c>
      <c r="G902">
        <v>-95.375852810338131</v>
      </c>
      <c r="H902">
        <v>-95.572149237287888</v>
      </c>
      <c r="I902">
        <v>-95.345923807788552</v>
      </c>
      <c r="J902">
        <v>-95.189644877543557</v>
      </c>
      <c r="K902">
        <v>-95.393778673378407</v>
      </c>
      <c r="L902">
        <v>-95.393514386650551</v>
      </c>
      <c r="M902">
        <v>-95.390462106829673</v>
      </c>
      <c r="N902">
        <v>-95.377649680365266</v>
      </c>
      <c r="O902">
        <v>-95.393056124803053</v>
      </c>
      <c r="P902">
        <v>-95.395236605384397</v>
      </c>
      <c r="Q902">
        <v>-95.393514386650466</v>
      </c>
      <c r="R902">
        <v>-95.393514386650509</v>
      </c>
    </row>
    <row r="903" spans="1:18" x14ac:dyDescent="0.25">
      <c r="A903" s="1">
        <v>900</v>
      </c>
      <c r="B903" s="5">
        <v>-95.003052008112903</v>
      </c>
      <c r="C903">
        <v>-95.288009790276945</v>
      </c>
      <c r="D903" s="5">
        <v>-95.322097809145404</v>
      </c>
      <c r="E903">
        <v>-95.386927948916195</v>
      </c>
      <c r="F903">
        <v>-95.297386296512343</v>
      </c>
      <c r="G903">
        <v>-95.375727649453694</v>
      </c>
      <c r="H903">
        <v>-95.572363328628754</v>
      </c>
      <c r="I903">
        <v>-95.345804592808435</v>
      </c>
      <c r="J903">
        <v>-95.18915834596632</v>
      </c>
      <c r="K903">
        <v>-95.393778203550909</v>
      </c>
      <c r="L903">
        <v>-95.393514386650551</v>
      </c>
      <c r="M903">
        <v>-95.39045653650571</v>
      </c>
      <c r="N903">
        <v>-95.377609921972891</v>
      </c>
      <c r="O903">
        <v>-95.393054241615189</v>
      </c>
      <c r="P903">
        <v>-95.395240505760114</v>
      </c>
      <c r="Q903">
        <v>-95.393514386650466</v>
      </c>
      <c r="R903">
        <v>-95.393514386650509</v>
      </c>
    </row>
    <row r="904" spans="1:18" x14ac:dyDescent="0.25">
      <c r="A904" s="1">
        <v>901</v>
      </c>
      <c r="B904" s="5">
        <v>-95.002391135821895</v>
      </c>
      <c r="C904">
        <v>-95.287747916631702</v>
      </c>
      <c r="D904" s="5">
        <v>-95.321957891585299</v>
      </c>
      <c r="E904">
        <v>-95.386884995313167</v>
      </c>
      <c r="F904">
        <v>-95.297267774385659</v>
      </c>
      <c r="G904">
        <v>-95.375602488726159</v>
      </c>
      <c r="H904">
        <v>-95.572577294693986</v>
      </c>
      <c r="I904">
        <v>-95.345685378126433</v>
      </c>
      <c r="J904">
        <v>-95.188671814389068</v>
      </c>
      <c r="K904">
        <v>-95.393777727132957</v>
      </c>
      <c r="L904">
        <v>-95.393514386650551</v>
      </c>
      <c r="M904">
        <v>-95.390450966182399</v>
      </c>
      <c r="N904">
        <v>-95.377570163594385</v>
      </c>
      <c r="O904">
        <v>-95.393052358427383</v>
      </c>
      <c r="P904">
        <v>-95.395244404256886</v>
      </c>
      <c r="Q904">
        <v>-95.393514386650466</v>
      </c>
      <c r="R904">
        <v>-95.393514386650509</v>
      </c>
    </row>
    <row r="905" spans="1:18" x14ac:dyDescent="0.25">
      <c r="A905" s="1">
        <v>902</v>
      </c>
      <c r="B905" s="5">
        <v>-95.0017303223255</v>
      </c>
      <c r="C905">
        <v>-95.2874860523346</v>
      </c>
      <c r="D905" s="5">
        <v>-95.321817964991496</v>
      </c>
      <c r="E905">
        <v>-95.386842041728613</v>
      </c>
      <c r="F905">
        <v>-95.297149252449771</v>
      </c>
      <c r="G905">
        <v>-95.375477328155498</v>
      </c>
      <c r="H905">
        <v>-95.572791135593491</v>
      </c>
      <c r="I905">
        <v>-95.345566163742546</v>
      </c>
      <c r="J905">
        <v>-95.18818528281183</v>
      </c>
      <c r="K905">
        <v>-95.393777244137397</v>
      </c>
      <c r="L905">
        <v>-95.393514386650551</v>
      </c>
      <c r="M905">
        <v>-95.390445395859729</v>
      </c>
      <c r="N905">
        <v>-95.377530405229763</v>
      </c>
      <c r="O905">
        <v>-95.393050475239662</v>
      </c>
      <c r="P905">
        <v>-95.395248300876105</v>
      </c>
      <c r="Q905">
        <v>-95.393514386650466</v>
      </c>
      <c r="R905">
        <v>-95.393514386650509</v>
      </c>
    </row>
    <row r="906" spans="1:18" x14ac:dyDescent="0.25">
      <c r="A906" s="1">
        <v>903</v>
      </c>
      <c r="B906" s="5">
        <v>-95.001069567622295</v>
      </c>
      <c r="C906">
        <v>-95.287224197385115</v>
      </c>
      <c r="D906" s="5">
        <v>-95.321678029350295</v>
      </c>
      <c r="E906">
        <v>-95.386799088162519</v>
      </c>
      <c r="F906">
        <v>-95.297030730704662</v>
      </c>
      <c r="G906">
        <v>-95.375352167741696</v>
      </c>
      <c r="H906">
        <v>-95.573004851437133</v>
      </c>
      <c r="I906">
        <v>-95.345446949656775</v>
      </c>
      <c r="J906">
        <v>-95.187698751234578</v>
      </c>
      <c r="K906">
        <v>-95.393776754577786</v>
      </c>
      <c r="L906">
        <v>-95.393514386650551</v>
      </c>
      <c r="M906">
        <v>-95.390439825537726</v>
      </c>
      <c r="N906">
        <v>-95.377490646879011</v>
      </c>
      <c r="O906">
        <v>-95.393048592051997</v>
      </c>
      <c r="P906">
        <v>-95.395252195619094</v>
      </c>
      <c r="Q906">
        <v>-95.393514386650466</v>
      </c>
      <c r="R906">
        <v>-95.393514386650509</v>
      </c>
    </row>
    <row r="907" spans="1:18" x14ac:dyDescent="0.25">
      <c r="A907" s="1">
        <v>904</v>
      </c>
      <c r="B907" s="5">
        <v>-95.000408871710903</v>
      </c>
      <c r="C907">
        <v>-95.286962351782776</v>
      </c>
      <c r="D907" s="5">
        <v>-95.321538084647798</v>
      </c>
      <c r="E907">
        <v>-95.386756134614927</v>
      </c>
      <c r="F907">
        <v>-95.296912209150349</v>
      </c>
      <c r="G907">
        <v>-95.375227007484767</v>
      </c>
      <c r="H907">
        <v>-95.573218442334479</v>
      </c>
      <c r="I907">
        <v>-95.34532773586912</v>
      </c>
      <c r="J907">
        <v>-95.18721221965734</v>
      </c>
      <c r="K907">
        <v>-95.39377625846501</v>
      </c>
      <c r="L907">
        <v>-95.393514386650551</v>
      </c>
      <c r="M907">
        <v>-95.390434255216363</v>
      </c>
      <c r="N907">
        <v>-95.377450888542143</v>
      </c>
      <c r="O907">
        <v>-95.393046708864432</v>
      </c>
      <c r="P907">
        <v>-95.39525608848723</v>
      </c>
      <c r="Q907">
        <v>-95.393514386650466</v>
      </c>
      <c r="R907">
        <v>-95.393514386650509</v>
      </c>
    </row>
    <row r="908" spans="1:18" x14ac:dyDescent="0.25">
      <c r="A908" s="1">
        <v>905</v>
      </c>
      <c r="B908" s="5">
        <v>-94.999748234589703</v>
      </c>
      <c r="C908">
        <v>-95.286700515527045</v>
      </c>
      <c r="D908" s="5">
        <v>-95.321398130870094</v>
      </c>
      <c r="E908">
        <v>-95.386713181085781</v>
      </c>
      <c r="F908">
        <v>-95.296793687786831</v>
      </c>
      <c r="G908">
        <v>-95.37510184738467</v>
      </c>
      <c r="H908">
        <v>-95.573431908395136</v>
      </c>
      <c r="I908">
        <v>-95.345208522379579</v>
      </c>
      <c r="J908">
        <v>-95.186725688080102</v>
      </c>
      <c r="K908">
        <v>-95.393775755813948</v>
      </c>
      <c r="L908">
        <v>-95.393514386650551</v>
      </c>
      <c r="M908">
        <v>-95.390428684895639</v>
      </c>
      <c r="N908">
        <v>-95.377411130219159</v>
      </c>
      <c r="O908">
        <v>-95.393044825676924</v>
      </c>
      <c r="P908">
        <v>-95.395259979481864</v>
      </c>
      <c r="Q908">
        <v>-95.393514386650466</v>
      </c>
      <c r="R908">
        <v>-95.393514386650509</v>
      </c>
    </row>
    <row r="909" spans="1:18" x14ac:dyDescent="0.25">
      <c r="A909" s="1">
        <v>906</v>
      </c>
      <c r="B909" s="5">
        <v>-94.999087656257402</v>
      </c>
      <c r="C909">
        <v>-95.286438688617451</v>
      </c>
      <c r="D909" s="5">
        <v>-95.321258168003496</v>
      </c>
      <c r="E909">
        <v>-95.386670227575124</v>
      </c>
      <c r="F909">
        <v>-95.296675166614079</v>
      </c>
      <c r="G909">
        <v>-95.374976687441489</v>
      </c>
      <c r="H909">
        <v>-95.5736452497285</v>
      </c>
      <c r="I909">
        <v>-95.345089309188154</v>
      </c>
      <c r="J909">
        <v>-95.186239156502864</v>
      </c>
      <c r="K909">
        <v>-95.393775246635471</v>
      </c>
      <c r="L909">
        <v>-95.393514386650551</v>
      </c>
      <c r="M909">
        <v>-95.390423114575569</v>
      </c>
      <c r="N909">
        <v>-95.377371371910058</v>
      </c>
      <c r="O909">
        <v>-95.393042942489487</v>
      </c>
      <c r="P909">
        <v>-95.395263868604331</v>
      </c>
      <c r="Q909">
        <v>-95.393514386650466</v>
      </c>
      <c r="R909">
        <v>-95.393514386650509</v>
      </c>
    </row>
    <row r="910" spans="1:18" x14ac:dyDescent="0.25">
      <c r="A910" s="1">
        <v>907</v>
      </c>
      <c r="B910" s="5">
        <v>-94.998427136712493</v>
      </c>
      <c r="C910">
        <v>-95.286176871053485</v>
      </c>
      <c r="D910" s="5">
        <v>-95.321118196034107</v>
      </c>
      <c r="E910">
        <v>-95.38662727408294</v>
      </c>
      <c r="F910">
        <v>-95.296556645632123</v>
      </c>
      <c r="G910">
        <v>-95.374851527655139</v>
      </c>
      <c r="H910">
        <v>-95.573858466443895</v>
      </c>
      <c r="I910">
        <v>-95.34497009629483</v>
      </c>
      <c r="J910">
        <v>-95.185752624925613</v>
      </c>
      <c r="K910">
        <v>-95.393774730943832</v>
      </c>
      <c r="L910">
        <v>-95.393514386650551</v>
      </c>
      <c r="M910">
        <v>-95.390417544256167</v>
      </c>
      <c r="N910">
        <v>-95.377331613614842</v>
      </c>
      <c r="O910">
        <v>-95.393041059302135</v>
      </c>
      <c r="P910">
        <v>-95.395267755855997</v>
      </c>
      <c r="Q910">
        <v>-95.393514386650466</v>
      </c>
      <c r="R910">
        <v>-95.393514386650509</v>
      </c>
    </row>
    <row r="911" spans="1:18" x14ac:dyDescent="0.25">
      <c r="A911" s="1">
        <v>908</v>
      </c>
      <c r="B911" s="5">
        <v>-94.997766675953301</v>
      </c>
      <c r="C911">
        <v>-95.285915062834633</v>
      </c>
      <c r="D911" s="5">
        <v>-95.3209782149479</v>
      </c>
      <c r="E911">
        <v>-95.386584320609231</v>
      </c>
      <c r="F911">
        <v>-95.296438124840961</v>
      </c>
      <c r="G911">
        <v>-95.374726368025676</v>
      </c>
      <c r="H911">
        <v>-95.574071558650402</v>
      </c>
      <c r="I911">
        <v>-95.344850883699621</v>
      </c>
      <c r="J911">
        <v>-95.185266093348375</v>
      </c>
      <c r="K911">
        <v>-95.393774208750571</v>
      </c>
      <c r="L911">
        <v>-95.393514386650551</v>
      </c>
      <c r="M911">
        <v>-95.390411973937404</v>
      </c>
      <c r="N911">
        <v>-95.377291855333496</v>
      </c>
      <c r="O911">
        <v>-95.39303917611484</v>
      </c>
      <c r="P911">
        <v>-95.395271641238224</v>
      </c>
      <c r="Q911">
        <v>-95.393514386650466</v>
      </c>
      <c r="R911">
        <v>-95.393514386650509</v>
      </c>
    </row>
    <row r="912" spans="1:18" x14ac:dyDescent="0.25">
      <c r="A912" s="1">
        <v>909</v>
      </c>
      <c r="B912" s="5">
        <v>-94.997106273978503</v>
      </c>
      <c r="C912">
        <v>-95.285653263960441</v>
      </c>
      <c r="D912" s="5">
        <v>-95.320838224731006</v>
      </c>
      <c r="E912">
        <v>-95.386541367153995</v>
      </c>
      <c r="F912">
        <v>-95.29631960424058</v>
      </c>
      <c r="G912">
        <v>-95.374601208553074</v>
      </c>
      <c r="H912">
        <v>-95.574284526457078</v>
      </c>
      <c r="I912">
        <v>-95.344731671402528</v>
      </c>
      <c r="J912">
        <v>-95.184779561771123</v>
      </c>
      <c r="K912">
        <v>-95.393773680068577</v>
      </c>
      <c r="L912">
        <v>-95.393514386650551</v>
      </c>
      <c r="M912">
        <v>-95.390406403619295</v>
      </c>
      <c r="N912">
        <v>-95.37725209706602</v>
      </c>
      <c r="O912">
        <v>-95.393037292927659</v>
      </c>
      <c r="P912">
        <v>-95.39527552475235</v>
      </c>
      <c r="Q912">
        <v>-95.393514386650466</v>
      </c>
      <c r="R912">
        <v>-95.393514386650509</v>
      </c>
    </row>
    <row r="913" spans="1:18" x14ac:dyDescent="0.25">
      <c r="A913" s="1">
        <v>910</v>
      </c>
      <c r="B913" s="5">
        <v>-94.996445930786393</v>
      </c>
      <c r="C913">
        <v>-95.285391474430355</v>
      </c>
      <c r="D913" s="5">
        <v>-95.320698225369398</v>
      </c>
      <c r="E913">
        <v>-95.386498413717234</v>
      </c>
      <c r="F913">
        <v>-95.296201083830965</v>
      </c>
      <c r="G913">
        <v>-95.37447604923733</v>
      </c>
      <c r="H913">
        <v>-95.574497369972846</v>
      </c>
      <c r="I913">
        <v>-95.34461245940355</v>
      </c>
      <c r="J913">
        <v>-95.184293030193885</v>
      </c>
      <c r="K913">
        <v>-95.393773144910753</v>
      </c>
      <c r="L913">
        <v>-95.393514386650551</v>
      </c>
      <c r="M913">
        <v>-95.390400833301854</v>
      </c>
      <c r="N913">
        <v>-95.377212338812441</v>
      </c>
      <c r="O913">
        <v>-95.393035409740506</v>
      </c>
      <c r="P913">
        <v>-95.395279406399695</v>
      </c>
      <c r="Q913">
        <v>-95.393514386650466</v>
      </c>
      <c r="R913">
        <v>-95.393514386650509</v>
      </c>
    </row>
    <row r="914" spans="1:18" x14ac:dyDescent="0.25">
      <c r="A914" s="1">
        <v>911</v>
      </c>
      <c r="B914" s="5">
        <v>-94.995785646375595</v>
      </c>
      <c r="C914">
        <v>-95.285129694243892</v>
      </c>
      <c r="D914" s="5">
        <v>-95.320558216849093</v>
      </c>
      <c r="E914">
        <v>-95.386455460298947</v>
      </c>
      <c r="F914">
        <v>-95.296082563612146</v>
      </c>
      <c r="G914">
        <v>-95.37435089007846</v>
      </c>
      <c r="H914">
        <v>-95.574710089306464</v>
      </c>
      <c r="I914">
        <v>-95.344493247702658</v>
      </c>
      <c r="J914">
        <v>-95.183806498616647</v>
      </c>
      <c r="K914">
        <v>-95.393772603289989</v>
      </c>
      <c r="L914">
        <v>-95.393514386650551</v>
      </c>
      <c r="M914">
        <v>-95.390395262985024</v>
      </c>
      <c r="N914">
        <v>-95.377172580572747</v>
      </c>
      <c r="O914">
        <v>-95.393033526553467</v>
      </c>
      <c r="P914">
        <v>-95.395283286181638</v>
      </c>
      <c r="Q914">
        <v>-95.393514386650466</v>
      </c>
      <c r="R914">
        <v>-95.393514386650509</v>
      </c>
    </row>
    <row r="915" spans="1:18" x14ac:dyDescent="0.25">
      <c r="A915" s="1">
        <v>912</v>
      </c>
      <c r="B915" s="5">
        <v>-94.995125420744301</v>
      </c>
      <c r="C915">
        <v>-95.284867923400569</v>
      </c>
      <c r="D915" s="5">
        <v>-95.320418199156094</v>
      </c>
      <c r="E915">
        <v>-95.386412506899148</v>
      </c>
      <c r="F915">
        <v>-95.295964043584092</v>
      </c>
      <c r="G915">
        <v>-95.374225731076464</v>
      </c>
      <c r="H915">
        <v>-95.574922684566602</v>
      </c>
      <c r="I915">
        <v>-95.344374036299897</v>
      </c>
      <c r="J915">
        <v>-95.183319967039409</v>
      </c>
      <c r="K915">
        <v>-95.393772055217866</v>
      </c>
      <c r="L915">
        <v>-95.393514386650551</v>
      </c>
      <c r="M915">
        <v>-95.390389692668876</v>
      </c>
      <c r="N915">
        <v>-95.377132822346923</v>
      </c>
      <c r="O915">
        <v>-95.39303164336647</v>
      </c>
      <c r="P915">
        <v>-95.3952871640995</v>
      </c>
      <c r="Q915">
        <v>-95.393514386650466</v>
      </c>
      <c r="R915">
        <v>-95.393514386650509</v>
      </c>
    </row>
    <row r="916" spans="1:18" x14ac:dyDescent="0.25">
      <c r="A916" s="1">
        <v>913</v>
      </c>
      <c r="B916" s="5">
        <v>-94.994465253891093</v>
      </c>
      <c r="C916">
        <v>-95.284606161899859</v>
      </c>
      <c r="D916" s="5">
        <v>-95.320278172276304</v>
      </c>
      <c r="E916">
        <v>-95.386369553517795</v>
      </c>
      <c r="F916">
        <v>-95.295845523746834</v>
      </c>
      <c r="G916">
        <v>-95.374100572231328</v>
      </c>
      <c r="H916">
        <v>-95.575135155861744</v>
      </c>
      <c r="I916">
        <v>-95.344254825195222</v>
      </c>
      <c r="J916">
        <v>-95.182833435462157</v>
      </c>
      <c r="K916">
        <v>-95.39377150070726</v>
      </c>
      <c r="L916">
        <v>-95.393514386650551</v>
      </c>
      <c r="M916">
        <v>-95.390384122353368</v>
      </c>
      <c r="N916">
        <v>-95.377093064134982</v>
      </c>
      <c r="O916">
        <v>-95.393029760179573</v>
      </c>
      <c r="P916">
        <v>-95.39529104015466</v>
      </c>
      <c r="Q916">
        <v>-95.393514386650466</v>
      </c>
      <c r="R916">
        <v>-95.393514386650509</v>
      </c>
    </row>
    <row r="917" spans="1:18" x14ac:dyDescent="0.25">
      <c r="A917" s="1">
        <v>914</v>
      </c>
      <c r="B917" s="5">
        <v>-94.993805145814306</v>
      </c>
      <c r="C917">
        <v>-95.28434440974128</v>
      </c>
      <c r="D917" s="5">
        <v>-95.320138136195595</v>
      </c>
      <c r="E917">
        <v>-95.386326600154931</v>
      </c>
      <c r="F917">
        <v>-95.295727004100357</v>
      </c>
      <c r="G917">
        <v>-95.373975413543064</v>
      </c>
      <c r="H917">
        <v>-95.575347503300307</v>
      </c>
      <c r="I917">
        <v>-95.344135614388648</v>
      </c>
      <c r="J917">
        <v>-95.18234690388492</v>
      </c>
      <c r="K917">
        <v>-95.39377093977042</v>
      </c>
      <c r="L917">
        <v>-95.393514386650551</v>
      </c>
      <c r="M917">
        <v>-95.390378552038513</v>
      </c>
      <c r="N917">
        <v>-95.377053305936911</v>
      </c>
      <c r="O917">
        <v>-95.393027876992733</v>
      </c>
      <c r="P917">
        <v>-95.395294914348426</v>
      </c>
      <c r="Q917">
        <v>-95.393514386650466</v>
      </c>
      <c r="R917">
        <v>-95.393514386650509</v>
      </c>
    </row>
    <row r="918" spans="1:18" x14ac:dyDescent="0.25">
      <c r="A918" s="1">
        <v>915</v>
      </c>
      <c r="B918" s="5">
        <v>-94.993145096512293</v>
      </c>
      <c r="C918">
        <v>-95.284082666924348</v>
      </c>
      <c r="D918" s="5">
        <v>-95.319998090899801</v>
      </c>
      <c r="E918">
        <v>-95.386283646810554</v>
      </c>
      <c r="F918">
        <v>-95.29560848464466</v>
      </c>
      <c r="G918">
        <v>-95.373850255011646</v>
      </c>
      <c r="H918">
        <v>-95.575559726990562</v>
      </c>
      <c r="I918">
        <v>-95.34401640388019</v>
      </c>
      <c r="J918">
        <v>-95.181860372307668</v>
      </c>
      <c r="K918">
        <v>-95.393770372420263</v>
      </c>
      <c r="L918">
        <v>-95.393514386650551</v>
      </c>
      <c r="M918">
        <v>-95.390372981724312</v>
      </c>
      <c r="N918">
        <v>-95.377013547752725</v>
      </c>
      <c r="O918">
        <v>-95.393025993805978</v>
      </c>
      <c r="P918">
        <v>-95.395298786682147</v>
      </c>
      <c r="Q918">
        <v>-95.393514386650466</v>
      </c>
      <c r="R918">
        <v>-95.393514386650509</v>
      </c>
    </row>
    <row r="919" spans="1:18" x14ac:dyDescent="0.25">
      <c r="A919" s="1">
        <v>916</v>
      </c>
      <c r="B919" s="5">
        <v>-94.992485105983405</v>
      </c>
      <c r="C919">
        <v>-95.28382093344851</v>
      </c>
      <c r="D919" s="5">
        <v>-95.319858036374995</v>
      </c>
      <c r="E919">
        <v>-95.386240693484638</v>
      </c>
      <c r="F919">
        <v>-95.295489965379758</v>
      </c>
      <c r="G919">
        <v>-95.373725096637102</v>
      </c>
      <c r="H919">
        <v>-95.575771827040668</v>
      </c>
      <c r="I919">
        <v>-95.343897193669818</v>
      </c>
      <c r="J919">
        <v>-95.18137384073043</v>
      </c>
      <c r="K919">
        <v>-95.393769798669027</v>
      </c>
      <c r="L919">
        <v>-95.393514386650551</v>
      </c>
      <c r="M919">
        <v>-95.390367411410764</v>
      </c>
      <c r="N919">
        <v>-95.376973789582422</v>
      </c>
      <c r="O919">
        <v>-95.39302411061928</v>
      </c>
      <c r="P919">
        <v>-95.39530265715716</v>
      </c>
      <c r="Q919">
        <v>-95.393514386650466</v>
      </c>
      <c r="R919">
        <v>-95.393514386650509</v>
      </c>
    </row>
    <row r="920" spans="1:18" x14ac:dyDescent="0.25">
      <c r="A920" s="1">
        <v>917</v>
      </c>
      <c r="B920" s="5">
        <v>-94.991825174225994</v>
      </c>
      <c r="C920">
        <v>-95.283559209313324</v>
      </c>
      <c r="D920" s="5">
        <v>-95.319717972606696</v>
      </c>
      <c r="E920">
        <v>-95.386197740177195</v>
      </c>
      <c r="F920">
        <v>-95.295371446305623</v>
      </c>
      <c r="G920">
        <v>-95.373599938419432</v>
      </c>
      <c r="H920">
        <v>-95.5759838035586</v>
      </c>
      <c r="I920">
        <v>-95.343777983757576</v>
      </c>
      <c r="J920">
        <v>-95.180887309153178</v>
      </c>
      <c r="K920">
        <v>-95.393769218528931</v>
      </c>
      <c r="L920">
        <v>-95.393514386650551</v>
      </c>
      <c r="M920">
        <v>-95.390361841097842</v>
      </c>
      <c r="N920">
        <v>-95.376934031426003</v>
      </c>
      <c r="O920">
        <v>-95.393022227432681</v>
      </c>
      <c r="P920">
        <v>-95.395306525774828</v>
      </c>
      <c r="Q920">
        <v>-95.393514386650466</v>
      </c>
      <c r="R920">
        <v>-95.393514386650509</v>
      </c>
    </row>
    <row r="921" spans="1:18" x14ac:dyDescent="0.25">
      <c r="A921" s="1">
        <v>918</v>
      </c>
      <c r="B921" s="5">
        <v>-94.991165301238297</v>
      </c>
      <c r="C921">
        <v>-95.283297494518251</v>
      </c>
      <c r="D921" s="5">
        <v>-95.319577899580906</v>
      </c>
      <c r="E921">
        <v>-95.386154786888227</v>
      </c>
      <c r="F921">
        <v>-95.295252927422268</v>
      </c>
      <c r="G921">
        <v>-95.37347478035862</v>
      </c>
      <c r="H921">
        <v>-95.576195656652303</v>
      </c>
      <c r="I921">
        <v>-95.343658774143421</v>
      </c>
      <c r="J921">
        <v>-95.18040077757594</v>
      </c>
      <c r="K921">
        <v>-95.393768632012936</v>
      </c>
      <c r="L921">
        <v>-95.393514386650551</v>
      </c>
      <c r="M921">
        <v>-95.390356270785588</v>
      </c>
      <c r="N921">
        <v>-95.376894273283455</v>
      </c>
      <c r="O921">
        <v>-95.393020344246139</v>
      </c>
      <c r="P921">
        <v>-95.395310392536445</v>
      </c>
      <c r="Q921">
        <v>-95.393514386650466</v>
      </c>
      <c r="R921">
        <v>-95.393514386650509</v>
      </c>
    </row>
    <row r="922" spans="1:18" x14ac:dyDescent="0.25">
      <c r="A922" s="1">
        <v>919</v>
      </c>
      <c r="B922" s="5">
        <v>-94.990505487018694</v>
      </c>
      <c r="C922">
        <v>-95.283035789062794</v>
      </c>
      <c r="D922" s="5">
        <v>-95.319437817283202</v>
      </c>
      <c r="E922">
        <v>-95.386111833617747</v>
      </c>
      <c r="F922">
        <v>-95.29513440872968</v>
      </c>
      <c r="G922">
        <v>-95.373349622454668</v>
      </c>
      <c r="H922">
        <v>-95.57640738642948</v>
      </c>
      <c r="I922">
        <v>-95.343539564827338</v>
      </c>
      <c r="J922">
        <v>-95.179914245998702</v>
      </c>
      <c r="K922">
        <v>-95.393768039132567</v>
      </c>
      <c r="L922">
        <v>-95.393514386650551</v>
      </c>
      <c r="M922">
        <v>-95.390350700473988</v>
      </c>
      <c r="N922">
        <v>-95.37685451515479</v>
      </c>
      <c r="O922">
        <v>-95.393018461059683</v>
      </c>
      <c r="P922">
        <v>-95.395314257443388</v>
      </c>
      <c r="Q922">
        <v>-95.393514386650466</v>
      </c>
      <c r="R922">
        <v>-95.393514386650509</v>
      </c>
    </row>
    <row r="923" spans="1:18" x14ac:dyDescent="0.25">
      <c r="A923" s="1">
        <v>920</v>
      </c>
      <c r="B923" s="5">
        <v>-94.989845731565495</v>
      </c>
      <c r="C923">
        <v>-95.282774092946482</v>
      </c>
      <c r="D923" s="5">
        <v>-95.3192977256994</v>
      </c>
      <c r="E923">
        <v>-95.386068880365727</v>
      </c>
      <c r="F923">
        <v>-95.295015890227887</v>
      </c>
      <c r="G923">
        <v>-95.37322446470759</v>
      </c>
      <c r="H923">
        <v>-95.57661899299778</v>
      </c>
      <c r="I923">
        <v>-95.343420355809386</v>
      </c>
      <c r="J923">
        <v>-95.179427714421465</v>
      </c>
      <c r="K923">
        <v>-95.393767439900117</v>
      </c>
      <c r="L923">
        <v>-95.393514386650551</v>
      </c>
      <c r="M923">
        <v>-95.390345130163041</v>
      </c>
      <c r="N923">
        <v>-95.376814757040009</v>
      </c>
      <c r="O923">
        <v>-95.393016577873297</v>
      </c>
      <c r="P923">
        <v>-95.395318120496952</v>
      </c>
      <c r="Q923">
        <v>-95.393514386650466</v>
      </c>
      <c r="R923">
        <v>-95.393514386650509</v>
      </c>
    </row>
    <row r="924" spans="1:18" x14ac:dyDescent="0.25">
      <c r="A924" s="1">
        <v>921</v>
      </c>
      <c r="B924" s="5">
        <v>-94.989186034876795</v>
      </c>
      <c r="C924">
        <v>-95.282512406168792</v>
      </c>
      <c r="D924" s="5">
        <v>-95.319157624815205</v>
      </c>
      <c r="E924">
        <v>-95.386025927132195</v>
      </c>
      <c r="F924">
        <v>-95.294897371916861</v>
      </c>
      <c r="G924">
        <v>-95.373099307117343</v>
      </c>
      <c r="H924">
        <v>-95.576830476464778</v>
      </c>
      <c r="I924">
        <v>-95.34330114708952</v>
      </c>
      <c r="J924">
        <v>-95.178941182844227</v>
      </c>
      <c r="K924">
        <v>-95.39376683432917</v>
      </c>
      <c r="L924">
        <v>-95.393514386650551</v>
      </c>
      <c r="M924">
        <v>-95.390339559852734</v>
      </c>
      <c r="N924">
        <v>-95.376774998939112</v>
      </c>
      <c r="O924">
        <v>-95.393014694686968</v>
      </c>
      <c r="P924">
        <v>-95.395321981698501</v>
      </c>
      <c r="Q924">
        <v>-95.393514386650466</v>
      </c>
      <c r="R924">
        <v>-95.393514386650509</v>
      </c>
    </row>
    <row r="925" spans="1:18" x14ac:dyDescent="0.25">
      <c r="A925" s="1">
        <v>922</v>
      </c>
      <c r="B925" s="5">
        <v>-94.988526396951002</v>
      </c>
      <c r="C925">
        <v>-95.282250728729224</v>
      </c>
      <c r="D925" s="5">
        <v>-95.319017514616306</v>
      </c>
      <c r="E925">
        <v>-95.385982973917123</v>
      </c>
      <c r="F925">
        <v>-95.294778853796629</v>
      </c>
      <c r="G925">
        <v>-95.372974149683998</v>
      </c>
      <c r="H925">
        <v>-95.577041836937809</v>
      </c>
      <c r="I925">
        <v>-95.34318193866774</v>
      </c>
      <c r="J925">
        <v>-95.178454651266975</v>
      </c>
      <c r="K925">
        <v>-95.39376622242996</v>
      </c>
      <c r="L925">
        <v>-95.393514386650551</v>
      </c>
      <c r="M925">
        <v>-95.39033398954308</v>
      </c>
      <c r="N925">
        <v>-95.376735240852085</v>
      </c>
      <c r="O925">
        <v>-95.393012811500739</v>
      </c>
      <c r="P925">
        <v>-95.395325841049356</v>
      </c>
      <c r="Q925">
        <v>-95.393514386650466</v>
      </c>
      <c r="R925">
        <v>-95.393514386650509</v>
      </c>
    </row>
    <row r="926" spans="1:18" x14ac:dyDescent="0.25">
      <c r="A926" s="1">
        <v>923</v>
      </c>
      <c r="B926" s="5">
        <v>-94.987866817786298</v>
      </c>
      <c r="C926">
        <v>-95.281989060627296</v>
      </c>
      <c r="D926" s="5">
        <v>-95.318877395088194</v>
      </c>
      <c r="E926">
        <v>-95.385940020720511</v>
      </c>
      <c r="F926">
        <v>-95.294660335867164</v>
      </c>
      <c r="G926">
        <v>-95.372848992407498</v>
      </c>
      <c r="H926">
        <v>-95.577253074524137</v>
      </c>
      <c r="I926">
        <v>-95.343062730544062</v>
      </c>
      <c r="J926">
        <v>-95.177968119689737</v>
      </c>
      <c r="K926">
        <v>-95.393765604216753</v>
      </c>
      <c r="L926">
        <v>-95.393514386650551</v>
      </c>
      <c r="M926">
        <v>-95.390328419234066</v>
      </c>
      <c r="N926">
        <v>-95.376695482778956</v>
      </c>
      <c r="O926">
        <v>-95.393010928314567</v>
      </c>
      <c r="P926">
        <v>-95.395329698550839</v>
      </c>
      <c r="Q926">
        <v>-95.393514386650466</v>
      </c>
      <c r="R926">
        <v>-95.393514386650509</v>
      </c>
    </row>
    <row r="927" spans="1:18" x14ac:dyDescent="0.25">
      <c r="A927" s="1">
        <v>924</v>
      </c>
      <c r="B927" s="5">
        <v>-94.987207297380806</v>
      </c>
      <c r="C927">
        <v>-95.281727401862469</v>
      </c>
      <c r="D927" s="5">
        <v>-95.318737266216601</v>
      </c>
      <c r="E927">
        <v>-95.385897067542402</v>
      </c>
      <c r="F927">
        <v>-95.294541818128479</v>
      </c>
      <c r="G927">
        <v>-95.372723835287871</v>
      </c>
      <c r="H927">
        <v>-95.577464189330925</v>
      </c>
      <c r="I927">
        <v>-95.342943522718471</v>
      </c>
      <c r="J927">
        <v>-95.177481588112485</v>
      </c>
      <c r="K927">
        <v>-95.393764979699824</v>
      </c>
      <c r="L927">
        <v>-95.393514386650551</v>
      </c>
      <c r="M927">
        <v>-95.39032284892572</v>
      </c>
      <c r="N927">
        <v>-95.376655724719697</v>
      </c>
      <c r="O927">
        <v>-95.39300904512848</v>
      </c>
      <c r="P927">
        <v>-95.395333554204285</v>
      </c>
      <c r="Q927">
        <v>-95.393514386650466</v>
      </c>
      <c r="R927">
        <v>-95.393514386650509</v>
      </c>
    </row>
    <row r="928" spans="1:18" x14ac:dyDescent="0.25">
      <c r="A928" s="1">
        <v>925</v>
      </c>
      <c r="B928" s="5">
        <v>-94.986547835732907</v>
      </c>
      <c r="C928">
        <v>-95.281465752434286</v>
      </c>
      <c r="D928" s="5">
        <v>-95.318597127987005</v>
      </c>
      <c r="E928">
        <v>-95.385854114382767</v>
      </c>
      <c r="F928">
        <v>-95.294423300580561</v>
      </c>
      <c r="G928">
        <v>-95.372598678325105</v>
      </c>
      <c r="H928">
        <v>-95.57767518146521</v>
      </c>
      <c r="I928">
        <v>-95.342824315190995</v>
      </c>
      <c r="J928">
        <v>-95.176995056535247</v>
      </c>
      <c r="K928">
        <v>-95.393764348892745</v>
      </c>
      <c r="L928">
        <v>-95.393514386650551</v>
      </c>
      <c r="M928">
        <v>-95.390317278618028</v>
      </c>
      <c r="N928">
        <v>-95.376615966674294</v>
      </c>
      <c r="O928">
        <v>-95.39300716194245</v>
      </c>
      <c r="P928">
        <v>-95.395337408011031</v>
      </c>
      <c r="Q928">
        <v>-95.393514386650466</v>
      </c>
      <c r="R928">
        <v>-95.393514386650509</v>
      </c>
    </row>
    <row r="929" spans="1:18" x14ac:dyDescent="0.25">
      <c r="A929" s="1">
        <v>926</v>
      </c>
      <c r="B929" s="5">
        <v>-94.985888432840596</v>
      </c>
      <c r="C929">
        <v>-95.281204112342238</v>
      </c>
      <c r="D929" s="5">
        <v>-95.318456980384994</v>
      </c>
      <c r="E929">
        <v>-95.385811161241591</v>
      </c>
      <c r="F929">
        <v>-95.294304783223438</v>
      </c>
      <c r="G929">
        <v>-95.372473521519169</v>
      </c>
      <c r="H929">
        <v>-95.577886051033815</v>
      </c>
      <c r="I929">
        <v>-95.342705107961578</v>
      </c>
      <c r="J929">
        <v>-95.17650852495801</v>
      </c>
      <c r="K929">
        <v>-95.393763711807125</v>
      </c>
      <c r="L929">
        <v>-95.393514386650551</v>
      </c>
      <c r="M929">
        <v>-95.390311708310975</v>
      </c>
      <c r="N929">
        <v>-95.376576208642803</v>
      </c>
      <c r="O929">
        <v>-95.393005278756533</v>
      </c>
      <c r="P929">
        <v>-95.395341259972383</v>
      </c>
      <c r="Q929">
        <v>-95.393514386650466</v>
      </c>
      <c r="R929">
        <v>-95.393514386650509</v>
      </c>
    </row>
    <row r="930" spans="1:18" x14ac:dyDescent="0.25">
      <c r="A930" s="1">
        <v>927</v>
      </c>
      <c r="B930" s="5">
        <v>-94.985229088701999</v>
      </c>
      <c r="C930">
        <v>-95.280942481585811</v>
      </c>
      <c r="D930" s="5">
        <v>-95.318316823396003</v>
      </c>
      <c r="E930">
        <v>-95.38576820811889</v>
      </c>
      <c r="F930">
        <v>-95.294186266057096</v>
      </c>
      <c r="G930">
        <v>-95.372348364870135</v>
      </c>
      <c r="H930">
        <v>-95.578096798143548</v>
      </c>
      <c r="I930">
        <v>-95.342585901030262</v>
      </c>
      <c r="J930">
        <v>-95.176021993380772</v>
      </c>
      <c r="K930">
        <v>-95.393763068455243</v>
      </c>
      <c r="L930">
        <v>-95.393514386650551</v>
      </c>
      <c r="M930">
        <v>-95.390306138004576</v>
      </c>
      <c r="N930">
        <v>-95.376536450625181</v>
      </c>
      <c r="O930">
        <v>-95.393003395570659</v>
      </c>
      <c r="P930">
        <v>-95.395345110089693</v>
      </c>
      <c r="Q930">
        <v>-95.393514386650466</v>
      </c>
      <c r="R930">
        <v>-95.393514386650509</v>
      </c>
    </row>
    <row r="931" spans="1:18" x14ac:dyDescent="0.25">
      <c r="A931" s="1">
        <v>928</v>
      </c>
      <c r="B931" s="5">
        <v>-94.984569803315395</v>
      </c>
      <c r="C931">
        <v>-95.280680860164495</v>
      </c>
      <c r="D931" s="5">
        <v>-95.318176657005594</v>
      </c>
      <c r="E931">
        <v>-95.385725255014663</v>
      </c>
      <c r="F931">
        <v>-95.294067749081492</v>
      </c>
      <c r="G931">
        <v>-95.372223208377932</v>
      </c>
      <c r="H931">
        <v>-95.578307422901062</v>
      </c>
      <c r="I931">
        <v>-95.342466694397032</v>
      </c>
      <c r="J931">
        <v>-95.17553546180352</v>
      </c>
      <c r="K931">
        <v>-95.393762418848681</v>
      </c>
      <c r="L931">
        <v>-95.393514386650551</v>
      </c>
      <c r="M931">
        <v>-95.39030056769883</v>
      </c>
      <c r="N931">
        <v>-95.376496692621444</v>
      </c>
      <c r="O931">
        <v>-95.39300151238487</v>
      </c>
      <c r="P931">
        <v>-95.395348958364266</v>
      </c>
      <c r="Q931">
        <v>-95.393514386650466</v>
      </c>
      <c r="R931">
        <v>-95.393514386650509</v>
      </c>
    </row>
    <row r="932" spans="1:18" x14ac:dyDescent="0.25">
      <c r="A932" s="1">
        <v>929</v>
      </c>
      <c r="B932" s="5">
        <v>-94.983910576678895</v>
      </c>
      <c r="C932">
        <v>-95.28041924807782</v>
      </c>
      <c r="D932" s="5">
        <v>-95.318036481199101</v>
      </c>
      <c r="E932">
        <v>-95.385682301928938</v>
      </c>
      <c r="F932">
        <v>-95.293949232296697</v>
      </c>
      <c r="G932">
        <v>-95.372098052042617</v>
      </c>
      <c r="H932">
        <v>-95.578517925412854</v>
      </c>
      <c r="I932">
        <v>-95.34234748806189</v>
      </c>
      <c r="J932">
        <v>-95.175048930226282</v>
      </c>
      <c r="K932">
        <v>-95.39376176300037</v>
      </c>
      <c r="L932">
        <v>-95.393514386650551</v>
      </c>
      <c r="M932">
        <v>-95.390294997393738</v>
      </c>
      <c r="N932">
        <v>-95.376456934631577</v>
      </c>
      <c r="O932">
        <v>-95.392999629199139</v>
      </c>
      <c r="P932">
        <v>-95.395352804797426</v>
      </c>
      <c r="Q932">
        <v>-95.393514386650466</v>
      </c>
      <c r="R932">
        <v>-95.393514386650509</v>
      </c>
    </row>
    <row r="933" spans="1:18" x14ac:dyDescent="0.25">
      <c r="A933" s="1">
        <v>930</v>
      </c>
      <c r="B933" s="5">
        <v>-94.983251408790593</v>
      </c>
      <c r="C933">
        <v>-95.280157645325275</v>
      </c>
      <c r="D933" s="5">
        <v>-95.3178962959621</v>
      </c>
      <c r="E933">
        <v>-95.385639348861645</v>
      </c>
      <c r="F933">
        <v>-95.293830715702654</v>
      </c>
      <c r="G933">
        <v>-95.371972895864147</v>
      </c>
      <c r="H933">
        <v>-95.578728305785347</v>
      </c>
      <c r="I933">
        <v>-95.342228282024848</v>
      </c>
      <c r="J933">
        <v>-95.17456239864903</v>
      </c>
      <c r="K933">
        <v>-95.393761100921296</v>
      </c>
      <c r="L933">
        <v>-95.393514386650551</v>
      </c>
      <c r="M933">
        <v>-95.390289427089286</v>
      </c>
      <c r="N933">
        <v>-95.376417176655593</v>
      </c>
      <c r="O933">
        <v>-95.392997746013492</v>
      </c>
      <c r="P933">
        <v>-95.395356649390507</v>
      </c>
      <c r="Q933">
        <v>-95.393514386650466</v>
      </c>
      <c r="R933">
        <v>-95.393514386650509</v>
      </c>
    </row>
    <row r="934" spans="1:18" x14ac:dyDescent="0.25">
      <c r="A934" s="1">
        <v>931</v>
      </c>
      <c r="B934" s="5">
        <v>-94.982592299648502</v>
      </c>
      <c r="C934">
        <v>-95.279896051906377</v>
      </c>
      <c r="D934" s="5">
        <v>-95.317756101279798</v>
      </c>
      <c r="E934">
        <v>-95.385596395812854</v>
      </c>
      <c r="F934">
        <v>-95.293712199299392</v>
      </c>
      <c r="G934">
        <v>-95.371847739842536</v>
      </c>
      <c r="H934">
        <v>-95.578938564124769</v>
      </c>
      <c r="I934">
        <v>-95.34210907628588</v>
      </c>
      <c r="J934">
        <v>-95.174075867071792</v>
      </c>
      <c r="K934">
        <v>-95.393760432624347</v>
      </c>
      <c r="L934">
        <v>-95.393514386650551</v>
      </c>
      <c r="M934">
        <v>-95.390283856785487</v>
      </c>
      <c r="N934">
        <v>-95.376377418693494</v>
      </c>
      <c r="O934">
        <v>-95.392995862827917</v>
      </c>
      <c r="P934">
        <v>-95.395360492144803</v>
      </c>
      <c r="Q934">
        <v>-95.393514386650466</v>
      </c>
      <c r="R934">
        <v>-95.393514386650509</v>
      </c>
    </row>
    <row r="935" spans="1:18" x14ac:dyDescent="0.25">
      <c r="A935" s="1">
        <v>932</v>
      </c>
      <c r="B935" s="5">
        <v>-94.981933249250702</v>
      </c>
      <c r="C935">
        <v>-95.2796344678206</v>
      </c>
      <c r="D935" s="5">
        <v>-95.3176158971376</v>
      </c>
      <c r="E935">
        <v>-95.385553442782538</v>
      </c>
      <c r="F935">
        <v>-95.293593683086911</v>
      </c>
      <c r="G935">
        <v>-95.371722583977785</v>
      </c>
      <c r="H935">
        <v>-95.579148700537303</v>
      </c>
      <c r="I935">
        <v>-95.341989870844984</v>
      </c>
      <c r="J935">
        <v>-95.17358933549454</v>
      </c>
      <c r="K935">
        <v>-95.393759758121163</v>
      </c>
      <c r="L935">
        <v>-95.393514386650551</v>
      </c>
      <c r="M935">
        <v>-95.390278286482328</v>
      </c>
      <c r="N935">
        <v>-95.376337660745278</v>
      </c>
      <c r="O935">
        <v>-95.392993979642441</v>
      </c>
      <c r="P935">
        <v>-95.395364333061664</v>
      </c>
      <c r="Q935">
        <v>-95.393514386650466</v>
      </c>
      <c r="R935">
        <v>-95.393514386650509</v>
      </c>
    </row>
    <row r="936" spans="1:18" x14ac:dyDescent="0.25">
      <c r="A936" s="1">
        <v>933</v>
      </c>
      <c r="B936" s="5">
        <v>-94.981274257595302</v>
      </c>
      <c r="C936">
        <v>-95.279372893067432</v>
      </c>
      <c r="D936" s="5">
        <v>-95.317475683520897</v>
      </c>
      <c r="E936">
        <v>-95.385510489770681</v>
      </c>
      <c r="F936">
        <v>-95.293475167065196</v>
      </c>
      <c r="G936">
        <v>-95.371597428269908</v>
      </c>
      <c r="H936">
        <v>-95.579358715128961</v>
      </c>
      <c r="I936">
        <v>-95.341870665702174</v>
      </c>
      <c r="J936">
        <v>-95.173102803917303</v>
      </c>
      <c r="K936">
        <v>-95.39375907742334</v>
      </c>
      <c r="L936">
        <v>-95.393514386650551</v>
      </c>
      <c r="M936">
        <v>-95.390272716179837</v>
      </c>
      <c r="N936">
        <v>-95.376297902810933</v>
      </c>
      <c r="O936">
        <v>-95.392992096457007</v>
      </c>
      <c r="P936">
        <v>-95.395368172142383</v>
      </c>
      <c r="Q936">
        <v>-95.393514386650466</v>
      </c>
      <c r="R936">
        <v>-95.393514386650509</v>
      </c>
    </row>
    <row r="937" spans="1:18" x14ac:dyDescent="0.25">
      <c r="A937" s="1">
        <v>934</v>
      </c>
      <c r="B937" s="5">
        <v>-94.9806153246804</v>
      </c>
      <c r="C937">
        <v>-95.279111327646419</v>
      </c>
      <c r="D937" s="5">
        <v>-95.317335460414796</v>
      </c>
      <c r="E937">
        <v>-95.385467536777298</v>
      </c>
      <c r="F937">
        <v>-95.293356651234248</v>
      </c>
      <c r="G937">
        <v>-95.371472272718876</v>
      </c>
      <c r="H937">
        <v>-95.579568608005658</v>
      </c>
      <c r="I937">
        <v>-95.341751460857466</v>
      </c>
      <c r="J937">
        <v>-95.172616272340065</v>
      </c>
      <c r="K937">
        <v>-95.393758390543184</v>
      </c>
      <c r="L937">
        <v>-95.393514386650551</v>
      </c>
      <c r="M937">
        <v>-95.390267145877999</v>
      </c>
      <c r="N937">
        <v>-95.376258144890485</v>
      </c>
      <c r="O937">
        <v>-95.392990213271673</v>
      </c>
      <c r="P937">
        <v>-95.395372009388296</v>
      </c>
      <c r="Q937">
        <v>-95.393514386650466</v>
      </c>
      <c r="R937">
        <v>-95.393514386650509</v>
      </c>
    </row>
    <row r="938" spans="1:18" x14ac:dyDescent="0.25">
      <c r="A938" s="1">
        <v>935</v>
      </c>
      <c r="B938" s="5">
        <v>-94.979956450503906</v>
      </c>
      <c r="C938">
        <v>-95.278849771557006</v>
      </c>
      <c r="D938" s="5">
        <v>-95.317195227804703</v>
      </c>
      <c r="E938">
        <v>-95.385424583802404</v>
      </c>
      <c r="F938">
        <v>-95.293238135594081</v>
      </c>
      <c r="G938">
        <v>-95.371347117324717</v>
      </c>
      <c r="H938">
        <v>-95.579778379273165</v>
      </c>
      <c r="I938">
        <v>-95.341632256310831</v>
      </c>
      <c r="J938">
        <v>-95.172129740762827</v>
      </c>
      <c r="K938">
        <v>-95.393757697492291</v>
      </c>
      <c r="L938">
        <v>-95.393514386650551</v>
      </c>
      <c r="M938">
        <v>-95.390261575576801</v>
      </c>
      <c r="N938">
        <v>-95.376218386983894</v>
      </c>
      <c r="O938">
        <v>-95.392988330086396</v>
      </c>
      <c r="P938">
        <v>-95.395375844800697</v>
      </c>
      <c r="Q938">
        <v>-95.393514386650466</v>
      </c>
      <c r="R938">
        <v>-95.393514386650509</v>
      </c>
    </row>
    <row r="939" spans="1:18" x14ac:dyDescent="0.25">
      <c r="A939" s="1">
        <v>936</v>
      </c>
      <c r="B939" s="5">
        <v>-94.979297635063901</v>
      </c>
      <c r="C939">
        <v>-95.278588224798753</v>
      </c>
      <c r="D939" s="5">
        <v>-95.317054985675796</v>
      </c>
      <c r="E939">
        <v>-95.385381630845984</v>
      </c>
      <c r="F939">
        <v>-95.293119620144694</v>
      </c>
      <c r="G939">
        <v>-95.37122196208739</v>
      </c>
      <c r="H939">
        <v>-95.579988029037139</v>
      </c>
      <c r="I939">
        <v>-95.341513052062268</v>
      </c>
      <c r="J939">
        <v>-95.171643209185575</v>
      </c>
      <c r="K939">
        <v>-95.393756998282953</v>
      </c>
      <c r="L939">
        <v>-95.393514386650551</v>
      </c>
      <c r="M939">
        <v>-95.390256005276257</v>
      </c>
      <c r="N939">
        <v>-95.376178629091186</v>
      </c>
      <c r="O939">
        <v>-95.39298644690119</v>
      </c>
      <c r="P939">
        <v>-95.395379678380905</v>
      </c>
      <c r="Q939">
        <v>-95.393514386650466</v>
      </c>
      <c r="R939">
        <v>-95.393514386650509</v>
      </c>
    </row>
    <row r="940" spans="1:18" x14ac:dyDescent="0.25">
      <c r="A940" s="1">
        <v>937</v>
      </c>
      <c r="B940" s="5">
        <v>-94.978638878358296</v>
      </c>
      <c r="C940">
        <v>-95.278326687371134</v>
      </c>
      <c r="D940" s="5">
        <v>-95.316914734013196</v>
      </c>
      <c r="E940">
        <v>-95.385338677908024</v>
      </c>
      <c r="F940">
        <v>-95.293001104886059</v>
      </c>
      <c r="G940">
        <v>-95.371096807006936</v>
      </c>
      <c r="H940">
        <v>-95.580197557403096</v>
      </c>
      <c r="I940">
        <v>-95.341393848111778</v>
      </c>
      <c r="J940">
        <v>-95.171156677608337</v>
      </c>
      <c r="K940">
        <v>-95.393756292926824</v>
      </c>
      <c r="L940">
        <v>-95.393514386650551</v>
      </c>
      <c r="M940">
        <v>-95.390250434976352</v>
      </c>
      <c r="N940">
        <v>-95.376138871212362</v>
      </c>
      <c r="O940">
        <v>-95.39298456371607</v>
      </c>
      <c r="P940">
        <v>-95.395383510130259</v>
      </c>
      <c r="Q940">
        <v>-95.393514386650466</v>
      </c>
      <c r="R940">
        <v>-95.393514386650509</v>
      </c>
    </row>
    <row r="941" spans="1:18" x14ac:dyDescent="0.25">
      <c r="A941" s="1">
        <v>938</v>
      </c>
      <c r="B941" s="5">
        <v>-94.977980180385103</v>
      </c>
      <c r="C941">
        <v>-95.278065159273638</v>
      </c>
      <c r="D941" s="5">
        <v>-95.316774472802194</v>
      </c>
      <c r="E941">
        <v>-95.385295724988538</v>
      </c>
      <c r="F941">
        <v>-95.292882589818205</v>
      </c>
      <c r="G941">
        <v>-95.370971652083341</v>
      </c>
      <c r="H941">
        <v>-95.580406964476524</v>
      </c>
      <c r="I941">
        <v>-95.341274644459389</v>
      </c>
      <c r="J941">
        <v>-95.170670146031085</v>
      </c>
      <c r="K941">
        <v>-95.393755581435457</v>
      </c>
      <c r="L941">
        <v>-95.393514386650551</v>
      </c>
      <c r="M941">
        <v>-95.390244864677115</v>
      </c>
      <c r="N941">
        <v>-95.376099113347436</v>
      </c>
      <c r="O941">
        <v>-95.39298268053102</v>
      </c>
      <c r="P941">
        <v>-95.395387340050036</v>
      </c>
      <c r="Q941">
        <v>-95.393514386650466</v>
      </c>
      <c r="R941">
        <v>-95.393514386650509</v>
      </c>
    </row>
    <row r="942" spans="1:18" x14ac:dyDescent="0.25">
      <c r="A942" s="1">
        <v>939</v>
      </c>
      <c r="B942" s="5">
        <v>-94.977321541142302</v>
      </c>
      <c r="C942">
        <v>-95.277803640505766</v>
      </c>
      <c r="D942" s="5">
        <v>-95.3166342020277</v>
      </c>
      <c r="E942">
        <v>-95.38525277208754</v>
      </c>
      <c r="F942">
        <v>-95.292764074941132</v>
      </c>
      <c r="G942">
        <v>-95.37084649731662</v>
      </c>
      <c r="H942">
        <v>-95.580616250362624</v>
      </c>
      <c r="I942">
        <v>-95.341155441105059</v>
      </c>
      <c r="J942">
        <v>-95.170183614453848</v>
      </c>
      <c r="K942">
        <v>-95.393754863820547</v>
      </c>
      <c r="L942">
        <v>-95.393514386650551</v>
      </c>
      <c r="M942">
        <v>-95.390239294378517</v>
      </c>
      <c r="N942">
        <v>-95.37605935549638</v>
      </c>
      <c r="O942">
        <v>-95.392980797346041</v>
      </c>
      <c r="P942">
        <v>-95.395391168141558</v>
      </c>
      <c r="Q942">
        <v>-95.393514386650466</v>
      </c>
      <c r="R942">
        <v>-95.393514386650509</v>
      </c>
    </row>
    <row r="943" spans="1:18" x14ac:dyDescent="0.25">
      <c r="A943" s="1">
        <v>940</v>
      </c>
      <c r="B943" s="5">
        <v>-94.976662960627706</v>
      </c>
      <c r="C943">
        <v>-95.277542131067037</v>
      </c>
      <c r="D943" s="5">
        <v>-95.316493921675004</v>
      </c>
      <c r="E943">
        <v>-95.385209819205002</v>
      </c>
      <c r="F943">
        <v>-95.292645560254797</v>
      </c>
      <c r="G943">
        <v>-95.37072134270673</v>
      </c>
      <c r="H943">
        <v>-95.580825415166601</v>
      </c>
      <c r="I943">
        <v>-95.341036238048801</v>
      </c>
      <c r="J943">
        <v>-95.16969708287661</v>
      </c>
      <c r="K943">
        <v>-95.393754140094345</v>
      </c>
      <c r="L943">
        <v>-95.393514386650551</v>
      </c>
      <c r="M943">
        <v>-95.390233724080588</v>
      </c>
      <c r="N943">
        <v>-95.376019597659194</v>
      </c>
      <c r="O943">
        <v>-95.392978914161134</v>
      </c>
      <c r="P943">
        <v>-95.395394994406146</v>
      </c>
      <c r="Q943">
        <v>-95.393514386650466</v>
      </c>
      <c r="R943">
        <v>-95.393514386650509</v>
      </c>
    </row>
    <row r="944" spans="1:18" x14ac:dyDescent="0.25">
      <c r="A944" s="1">
        <v>941</v>
      </c>
      <c r="B944" s="5">
        <v>-94.976004438839496</v>
      </c>
      <c r="C944">
        <v>-95.277280630956966</v>
      </c>
      <c r="D944" s="5">
        <v>-95.3163536317291</v>
      </c>
      <c r="E944">
        <v>-95.385166866340953</v>
      </c>
      <c r="F944">
        <v>-95.292527045759243</v>
      </c>
      <c r="G944">
        <v>-95.370596188253714</v>
      </c>
      <c r="H944">
        <v>-95.5810344589935</v>
      </c>
      <c r="I944">
        <v>-95.340917035290616</v>
      </c>
      <c r="J944">
        <v>-95.169210551299372</v>
      </c>
      <c r="K944">
        <v>-95.393753410268516</v>
      </c>
      <c r="L944">
        <v>-95.393514386650551</v>
      </c>
      <c r="M944">
        <v>-95.390228153783298</v>
      </c>
      <c r="N944">
        <v>-95.375979839835892</v>
      </c>
      <c r="O944">
        <v>-95.392977030976311</v>
      </c>
      <c r="P944">
        <v>-95.395398818845095</v>
      </c>
      <c r="Q944">
        <v>-95.393514386650466</v>
      </c>
      <c r="R944">
        <v>-95.393514386650509</v>
      </c>
    </row>
    <row r="945" spans="1:18" x14ac:dyDescent="0.25">
      <c r="A945" s="1">
        <v>942</v>
      </c>
      <c r="B945" s="5">
        <v>-94.975345975775397</v>
      </c>
      <c r="C945">
        <v>-95.277019140174986</v>
      </c>
      <c r="D945" s="5">
        <v>-95.316213332174897</v>
      </c>
      <c r="E945">
        <v>-95.385123913495377</v>
      </c>
      <c r="F945">
        <v>-95.29240853145447</v>
      </c>
      <c r="G945">
        <v>-95.370471033957543</v>
      </c>
      <c r="H945">
        <v>-95.581243381948241</v>
      </c>
      <c r="I945">
        <v>-95.340797832830503</v>
      </c>
      <c r="J945">
        <v>-95.16872401972212</v>
      </c>
      <c r="K945">
        <v>-95.393752674354658</v>
      </c>
      <c r="L945">
        <v>-95.393514386650551</v>
      </c>
      <c r="M945">
        <v>-95.390222583486633</v>
      </c>
      <c r="N945">
        <v>-95.37594008202646</v>
      </c>
      <c r="O945">
        <v>-95.39297514779156</v>
      </c>
      <c r="P945">
        <v>-95.395402641459711</v>
      </c>
      <c r="Q945">
        <v>-95.393514386650466</v>
      </c>
      <c r="R945">
        <v>-95.393514386650509</v>
      </c>
    </row>
    <row r="946" spans="1:18" x14ac:dyDescent="0.25">
      <c r="A946" s="1">
        <v>943</v>
      </c>
      <c r="B946" s="5">
        <v>-94.974687571433293</v>
      </c>
      <c r="C946">
        <v>-95.276757658720683</v>
      </c>
      <c r="D946" s="5">
        <v>-95.3160730229976</v>
      </c>
      <c r="E946">
        <v>-95.385080960668262</v>
      </c>
      <c r="F946">
        <v>-95.292290017340463</v>
      </c>
      <c r="G946">
        <v>-95.370345879818245</v>
      </c>
      <c r="H946">
        <v>-95.581452184135671</v>
      </c>
      <c r="I946">
        <v>-95.340678630668492</v>
      </c>
      <c r="J946">
        <v>-95.168237488144882</v>
      </c>
      <c r="K946">
        <v>-95.39375193236377</v>
      </c>
      <c r="L946">
        <v>-95.393514386650551</v>
      </c>
      <c r="M946">
        <v>-95.390217013190664</v>
      </c>
      <c r="N946">
        <v>-95.37590032423094</v>
      </c>
      <c r="O946">
        <v>-95.39297326460688</v>
      </c>
      <c r="P946">
        <v>-95.395406462251316</v>
      </c>
      <c r="Q946">
        <v>-95.393514386650466</v>
      </c>
      <c r="R946">
        <v>-95.393514386650509</v>
      </c>
    </row>
    <row r="947" spans="1:18" x14ac:dyDescent="0.25">
      <c r="A947" s="1">
        <v>944</v>
      </c>
      <c r="B947" s="5">
        <v>-94.974029225811094</v>
      </c>
      <c r="C947">
        <v>-95.276496186593519</v>
      </c>
      <c r="D947" s="5">
        <v>-95.315932704181904</v>
      </c>
      <c r="E947">
        <v>-95.38503800785962</v>
      </c>
      <c r="F947">
        <v>-95.292171503417222</v>
      </c>
      <c r="G947">
        <v>-95.370220725835793</v>
      </c>
      <c r="H947">
        <v>-95.58166086566041</v>
      </c>
      <c r="I947">
        <v>-95.340559428804511</v>
      </c>
      <c r="J947">
        <v>-95.167750956567644</v>
      </c>
      <c r="K947">
        <v>-95.393751184308826</v>
      </c>
      <c r="L947">
        <v>-95.393514386650551</v>
      </c>
      <c r="M947">
        <v>-95.390211442895321</v>
      </c>
      <c r="N947">
        <v>-95.375860566449276</v>
      </c>
      <c r="O947">
        <v>-95.392971381422271</v>
      </c>
      <c r="P947">
        <v>-95.395410281221174</v>
      </c>
      <c r="Q947">
        <v>-95.393514386650466</v>
      </c>
      <c r="R947">
        <v>-95.393514386650509</v>
      </c>
    </row>
    <row r="948" spans="1:18" x14ac:dyDescent="0.25">
      <c r="A948" s="1">
        <v>945</v>
      </c>
      <c r="B948" s="5">
        <v>-94.973370938906697</v>
      </c>
      <c r="C948">
        <v>-95.276234723792982</v>
      </c>
      <c r="D948" s="5">
        <v>-95.315792375713002</v>
      </c>
      <c r="E948">
        <v>-95.384995055069467</v>
      </c>
      <c r="F948">
        <v>-95.292052989684748</v>
      </c>
      <c r="G948">
        <v>-95.3700955720102</v>
      </c>
      <c r="H948">
        <v>-95.581869426627065</v>
      </c>
      <c r="I948">
        <v>-95.340440227238616</v>
      </c>
      <c r="J948">
        <v>-95.167264424990393</v>
      </c>
      <c r="K948">
        <v>-95.393750430200086</v>
      </c>
      <c r="L948">
        <v>-95.393514386650551</v>
      </c>
      <c r="M948">
        <v>-95.390205872600632</v>
      </c>
      <c r="N948">
        <v>-95.375820808681482</v>
      </c>
      <c r="O948">
        <v>-95.392969498237761</v>
      </c>
      <c r="P948">
        <v>-95.395414098370622</v>
      </c>
      <c r="Q948">
        <v>-95.393514386650466</v>
      </c>
      <c r="R948">
        <v>-95.393514386650509</v>
      </c>
    </row>
    <row r="949" spans="1:18" x14ac:dyDescent="0.25">
      <c r="A949" s="1">
        <v>946</v>
      </c>
      <c r="B949" s="5">
        <v>-94.9727127107179</v>
      </c>
      <c r="C949">
        <v>-95.275973270318588</v>
      </c>
      <c r="D949" s="5">
        <v>-95.315652037575603</v>
      </c>
      <c r="E949">
        <v>-95.384952102297788</v>
      </c>
      <c r="F949">
        <v>-95.291934476143041</v>
      </c>
      <c r="G949">
        <v>-95.369970418341453</v>
      </c>
      <c r="H949">
        <v>-95.582077867140043</v>
      </c>
      <c r="I949">
        <v>-95.340321025970781</v>
      </c>
      <c r="J949">
        <v>-95.166777893413155</v>
      </c>
      <c r="K949">
        <v>-95.393749670050582</v>
      </c>
      <c r="L949">
        <v>-95.393514386650551</v>
      </c>
      <c r="M949">
        <v>-95.390200302306596</v>
      </c>
      <c r="N949">
        <v>-95.375781050927571</v>
      </c>
      <c r="O949">
        <v>-95.392967615053294</v>
      </c>
      <c r="P949">
        <v>-95.395417913700953</v>
      </c>
      <c r="Q949">
        <v>-95.393514386650466</v>
      </c>
      <c r="R949">
        <v>-95.393514386650509</v>
      </c>
    </row>
    <row r="950" spans="1:18" x14ac:dyDescent="0.25">
      <c r="A950" s="1">
        <v>947</v>
      </c>
      <c r="B950" s="5">
        <v>-94.9720545412425</v>
      </c>
      <c r="C950">
        <v>-95.275711826169825</v>
      </c>
      <c r="D950" s="5">
        <v>-95.315511689754601</v>
      </c>
      <c r="E950">
        <v>-95.384909149544569</v>
      </c>
      <c r="F950">
        <v>-95.2918159627921</v>
      </c>
      <c r="G950">
        <v>-95.369845264829564</v>
      </c>
      <c r="H950">
        <v>-95.582286187303723</v>
      </c>
      <c r="I950">
        <v>-95.340201825001031</v>
      </c>
      <c r="J950">
        <v>-95.166291361835903</v>
      </c>
      <c r="K950">
        <v>-95.393748903869906</v>
      </c>
      <c r="L950">
        <v>-95.393514386650551</v>
      </c>
      <c r="M950">
        <v>-95.3901947320132</v>
      </c>
      <c r="N950">
        <v>-95.375741293187559</v>
      </c>
      <c r="O950">
        <v>-95.392965731868912</v>
      </c>
      <c r="P950">
        <v>-95.395421727213474</v>
      </c>
      <c r="Q950">
        <v>-95.393514386650466</v>
      </c>
      <c r="R950">
        <v>-95.393514386650509</v>
      </c>
    </row>
    <row r="951" spans="1:18" x14ac:dyDescent="0.25">
      <c r="A951" s="1">
        <v>948</v>
      </c>
      <c r="B951" s="5">
        <v>-94.971396430478407</v>
      </c>
      <c r="C951">
        <v>-95.275450391346212</v>
      </c>
      <c r="D951" s="5">
        <v>-95.315371332234903</v>
      </c>
      <c r="E951">
        <v>-95.384866196809838</v>
      </c>
      <c r="F951">
        <v>-95.291697449631926</v>
      </c>
      <c r="G951">
        <v>-95.36972011147455</v>
      </c>
      <c r="H951">
        <v>-95.582494387222241</v>
      </c>
      <c r="I951">
        <v>-95.340082624329341</v>
      </c>
      <c r="J951">
        <v>-95.165804830258665</v>
      </c>
      <c r="K951">
        <v>-95.393748131671757</v>
      </c>
      <c r="L951">
        <v>-95.393514386650551</v>
      </c>
      <c r="M951">
        <v>-95.390189161720457</v>
      </c>
      <c r="N951">
        <v>-95.375701535461417</v>
      </c>
      <c r="O951">
        <v>-95.392963848684616</v>
      </c>
      <c r="P951">
        <v>-95.395425538909464</v>
      </c>
      <c r="Q951">
        <v>-95.393514386650466</v>
      </c>
      <c r="R951">
        <v>-95.393514386650509</v>
      </c>
    </row>
    <row r="952" spans="1:18" x14ac:dyDescent="0.25">
      <c r="A952" s="1">
        <v>949</v>
      </c>
      <c r="B952" s="5">
        <v>-94.970738378423306</v>
      </c>
      <c r="C952">
        <v>-95.275188965847249</v>
      </c>
      <c r="D952" s="5">
        <v>-95.315230965001206</v>
      </c>
      <c r="E952">
        <v>-95.384823244093567</v>
      </c>
      <c r="F952">
        <v>-95.291578936662518</v>
      </c>
      <c r="G952">
        <v>-95.369594958276366</v>
      </c>
      <c r="H952">
        <v>-95.58270246699972</v>
      </c>
      <c r="I952">
        <v>-95.339963423955709</v>
      </c>
      <c r="J952">
        <v>-95.165318298681427</v>
      </c>
      <c r="K952">
        <v>-95.393747353465727</v>
      </c>
      <c r="L952">
        <v>-95.393514386650551</v>
      </c>
      <c r="M952">
        <v>-95.390183591428382</v>
      </c>
      <c r="N952">
        <v>-95.375661777749158</v>
      </c>
      <c r="O952">
        <v>-95.392961965500376</v>
      </c>
      <c r="P952">
        <v>-95.395429348790245</v>
      </c>
      <c r="Q952">
        <v>-95.393514386650466</v>
      </c>
      <c r="R952">
        <v>-95.393514386650509</v>
      </c>
    </row>
    <row r="953" spans="1:18" x14ac:dyDescent="0.25">
      <c r="A953" s="1">
        <v>950</v>
      </c>
      <c r="B953" s="5">
        <v>-94.970080385075093</v>
      </c>
      <c r="C953">
        <v>-95.274927549672427</v>
      </c>
      <c r="D953" s="5">
        <v>-95.315090588038302</v>
      </c>
      <c r="E953">
        <v>-95.384780291395771</v>
      </c>
      <c r="F953">
        <v>-95.291460423883862</v>
      </c>
      <c r="G953">
        <v>-95.36946980523507</v>
      </c>
      <c r="H953">
        <v>-95.582910426740099</v>
      </c>
      <c r="I953">
        <v>-95.339844223880135</v>
      </c>
      <c r="J953">
        <v>-95.164831767104189</v>
      </c>
      <c r="K953">
        <v>-95.393746569264835</v>
      </c>
      <c r="L953">
        <v>-95.393514386650551</v>
      </c>
      <c r="M953">
        <v>-95.390178021136933</v>
      </c>
      <c r="N953">
        <v>-95.37562202005077</v>
      </c>
      <c r="O953">
        <v>-95.392960082316208</v>
      </c>
      <c r="P953">
        <v>-95.395433156857095</v>
      </c>
      <c r="Q953">
        <v>-95.393514386650466</v>
      </c>
      <c r="R953">
        <v>-95.393514386650509</v>
      </c>
    </row>
    <row r="954" spans="1:18" x14ac:dyDescent="0.25">
      <c r="A954" s="1">
        <v>951</v>
      </c>
      <c r="B954" s="5">
        <v>-94.969422450431395</v>
      </c>
      <c r="C954">
        <v>-95.274666142821246</v>
      </c>
      <c r="D954" s="5">
        <v>-95.314950201330902</v>
      </c>
      <c r="E954">
        <v>-95.384737338716462</v>
      </c>
      <c r="F954">
        <v>-95.291341911295973</v>
      </c>
      <c r="G954">
        <v>-95.369344652350591</v>
      </c>
      <c r="H954">
        <v>-95.583118266547217</v>
      </c>
      <c r="I954">
        <v>-95.339725024102634</v>
      </c>
      <c r="J954">
        <v>-95.164345235526937</v>
      </c>
      <c r="K954">
        <v>-95.393745779080064</v>
      </c>
      <c r="L954">
        <v>-95.393514386650551</v>
      </c>
      <c r="M954">
        <v>-95.390172450846151</v>
      </c>
      <c r="N954">
        <v>-95.375582262366265</v>
      </c>
      <c r="O954">
        <v>-95.392958199132138</v>
      </c>
      <c r="P954">
        <v>-95.395436963111308</v>
      </c>
      <c r="Q954">
        <v>-95.393514386650466</v>
      </c>
      <c r="R954">
        <v>-95.393514386650509</v>
      </c>
    </row>
    <row r="955" spans="1:18" x14ac:dyDescent="0.25">
      <c r="A955" s="1">
        <v>952</v>
      </c>
      <c r="B955" s="5">
        <v>-94.968764574490095</v>
      </c>
      <c r="C955">
        <v>-95.274404745293211</v>
      </c>
      <c r="D955" s="5">
        <v>-95.3148098048637</v>
      </c>
      <c r="E955">
        <v>-95.384694386055628</v>
      </c>
      <c r="F955">
        <v>-95.291223398898879</v>
      </c>
      <c r="G955">
        <v>-95.369219499622986</v>
      </c>
      <c r="H955">
        <v>-95.583325986524827</v>
      </c>
      <c r="I955">
        <v>-95.339605824623192</v>
      </c>
      <c r="J955">
        <v>-95.1638587039497</v>
      </c>
      <c r="K955">
        <v>-95.393744982922399</v>
      </c>
      <c r="L955">
        <v>-95.393514386650551</v>
      </c>
      <c r="M955">
        <v>-95.390166880556009</v>
      </c>
      <c r="N955">
        <v>-95.375542504695645</v>
      </c>
      <c r="O955">
        <v>-95.392956315948126</v>
      </c>
      <c r="P955">
        <v>-95.395440767554192</v>
      </c>
      <c r="Q955">
        <v>-95.393514386650466</v>
      </c>
      <c r="R955">
        <v>-95.393514386650509</v>
      </c>
    </row>
    <row r="956" spans="1:18" x14ac:dyDescent="0.25">
      <c r="A956" s="1">
        <v>953</v>
      </c>
      <c r="B956" s="5">
        <v>-94.968106757248904</v>
      </c>
      <c r="C956">
        <v>-95.274143357087809</v>
      </c>
      <c r="D956" s="5">
        <v>-95.314669398621305</v>
      </c>
      <c r="E956">
        <v>-95.384651433413254</v>
      </c>
      <c r="F956">
        <v>-95.291104886692523</v>
      </c>
      <c r="G956">
        <v>-95.369094347052226</v>
      </c>
      <c r="H956">
        <v>-95.583533586776497</v>
      </c>
      <c r="I956">
        <v>-95.339486625441822</v>
      </c>
      <c r="J956">
        <v>-95.163372172372448</v>
      </c>
      <c r="K956">
        <v>-95.393744180803495</v>
      </c>
      <c r="L956">
        <v>-95.393514386650551</v>
      </c>
      <c r="M956">
        <v>-95.390161310266535</v>
      </c>
      <c r="N956">
        <v>-95.375502747038908</v>
      </c>
      <c r="O956">
        <v>-95.392954432764199</v>
      </c>
      <c r="P956">
        <v>-95.395444570187038</v>
      </c>
      <c r="Q956">
        <v>-95.393514386650466</v>
      </c>
      <c r="R956">
        <v>-95.393514386650509</v>
      </c>
    </row>
    <row r="957" spans="1:18" x14ac:dyDescent="0.25">
      <c r="A957" s="1">
        <v>954</v>
      </c>
      <c r="B957" s="5">
        <v>-94.967448998705393</v>
      </c>
      <c r="C957">
        <v>-95.273881978204585</v>
      </c>
      <c r="D957" s="5">
        <v>-95.314528982588399</v>
      </c>
      <c r="E957">
        <v>-95.384608480789353</v>
      </c>
      <c r="F957">
        <v>-95.290986374676919</v>
      </c>
      <c r="G957">
        <v>-95.368969194638325</v>
      </c>
      <c r="H957">
        <v>-95.583741067405697</v>
      </c>
      <c r="I957">
        <v>-95.339367426558482</v>
      </c>
      <c r="J957">
        <v>-95.16288564079521</v>
      </c>
      <c r="K957">
        <v>-95.393743372734988</v>
      </c>
      <c r="L957">
        <v>-95.393514386650551</v>
      </c>
      <c r="M957">
        <v>-95.3901557399777</v>
      </c>
      <c r="N957">
        <v>-95.375462989396055</v>
      </c>
      <c r="O957">
        <v>-95.392952549580329</v>
      </c>
      <c r="P957">
        <v>-95.395448371011128</v>
      </c>
      <c r="Q957">
        <v>-95.393514386650466</v>
      </c>
      <c r="R957">
        <v>-95.393514386650509</v>
      </c>
    </row>
    <row r="958" spans="1:18" x14ac:dyDescent="0.25">
      <c r="A958" s="1">
        <v>955</v>
      </c>
      <c r="B958" s="5">
        <v>-94.966791298857501</v>
      </c>
      <c r="C958">
        <v>-95.273620608643014</v>
      </c>
      <c r="D958" s="5">
        <v>-95.314388556749705</v>
      </c>
      <c r="E958">
        <v>-95.384565528183941</v>
      </c>
      <c r="F958">
        <v>-95.290867862852096</v>
      </c>
      <c r="G958">
        <v>-95.368844042381269</v>
      </c>
      <c r="H958">
        <v>-95.583948428515825</v>
      </c>
      <c r="I958">
        <v>-95.339248227973229</v>
      </c>
      <c r="J958">
        <v>-95.162399109217972</v>
      </c>
      <c r="K958">
        <v>-95.393742558727226</v>
      </c>
      <c r="L958">
        <v>-95.393514386650551</v>
      </c>
      <c r="M958">
        <v>-95.39015016968952</v>
      </c>
      <c r="N958">
        <v>-95.375423231767058</v>
      </c>
      <c r="O958">
        <v>-95.39295066639653</v>
      </c>
      <c r="P958">
        <v>-95.395452170027752</v>
      </c>
      <c r="Q958">
        <v>-95.393514386650466</v>
      </c>
      <c r="R958">
        <v>-95.393514386650509</v>
      </c>
    </row>
    <row r="959" spans="1:18" x14ac:dyDescent="0.25">
      <c r="A959" s="1">
        <v>956</v>
      </c>
      <c r="B959" s="5">
        <v>-94.966133657702699</v>
      </c>
      <c r="C959">
        <v>-95.273359248402585</v>
      </c>
      <c r="D959" s="5">
        <v>-95.314248121089506</v>
      </c>
      <c r="E959">
        <v>-95.384522575596989</v>
      </c>
      <c r="F959">
        <v>-95.290749351218039</v>
      </c>
      <c r="G959">
        <v>-95.368718890281073</v>
      </c>
      <c r="H959">
        <v>-95.584155670210109</v>
      </c>
      <c r="I959">
        <v>-95.339129029686021</v>
      </c>
      <c r="J959">
        <v>-95.161912577640734</v>
      </c>
      <c r="K959">
        <v>-95.393741738793238</v>
      </c>
      <c r="L959">
        <v>-95.393514386650551</v>
      </c>
      <c r="M959">
        <v>-95.390144599401978</v>
      </c>
      <c r="N959">
        <v>-95.37538347415196</v>
      </c>
      <c r="O959">
        <v>-95.392948783212844</v>
      </c>
      <c r="P959">
        <v>-95.395455967238206</v>
      </c>
      <c r="Q959">
        <v>-95.393514386650466</v>
      </c>
      <c r="R959">
        <v>-95.393514386650509</v>
      </c>
    </row>
    <row r="960" spans="1:18" x14ac:dyDescent="0.25">
      <c r="A960" s="1">
        <v>957</v>
      </c>
      <c r="B960" s="5">
        <v>-94.965476075238797</v>
      </c>
      <c r="C960">
        <v>-95.273097897482799</v>
      </c>
      <c r="D960" s="5">
        <v>-95.314107675592496</v>
      </c>
      <c r="E960">
        <v>-95.384479623028525</v>
      </c>
      <c r="F960">
        <v>-95.290630839774735</v>
      </c>
      <c r="G960">
        <v>-95.368593738337708</v>
      </c>
      <c r="H960">
        <v>-95.584362792591676</v>
      </c>
      <c r="I960">
        <v>-95.33900983169687</v>
      </c>
      <c r="J960">
        <v>-95.161426046063482</v>
      </c>
      <c r="K960">
        <v>-95.393740912943301</v>
      </c>
      <c r="L960">
        <v>-95.393514386650551</v>
      </c>
      <c r="M960">
        <v>-95.39013902911509</v>
      </c>
      <c r="N960">
        <v>-95.375343716550745</v>
      </c>
      <c r="O960">
        <v>-95.392946900029202</v>
      </c>
      <c r="P960">
        <v>-95.395459762643782</v>
      </c>
      <c r="Q960">
        <v>-95.393514386650466</v>
      </c>
      <c r="R960">
        <v>-95.393514386650509</v>
      </c>
    </row>
    <row r="961" spans="1:18" x14ac:dyDescent="0.25">
      <c r="A961" s="1">
        <v>958</v>
      </c>
      <c r="B961" s="5">
        <v>-94.964818551463296</v>
      </c>
      <c r="C961">
        <v>-95.272836555883188</v>
      </c>
      <c r="D961" s="5">
        <v>-95.3139672202432</v>
      </c>
      <c r="E961">
        <v>-95.384436670478536</v>
      </c>
      <c r="F961">
        <v>-95.290512328522198</v>
      </c>
      <c r="G961">
        <v>-95.368468586551231</v>
      </c>
      <c r="H961">
        <v>-95.584569795763528</v>
      </c>
      <c r="I961">
        <v>-95.338890634005764</v>
      </c>
      <c r="J961">
        <v>-95.160939514486245</v>
      </c>
      <c r="K961">
        <v>-95.393740081188454</v>
      </c>
      <c r="L961">
        <v>-95.393514386650551</v>
      </c>
      <c r="M961">
        <v>-95.390133458828856</v>
      </c>
      <c r="N961">
        <v>-95.3753039589634</v>
      </c>
      <c r="O961">
        <v>-95.39294501684563</v>
      </c>
      <c r="P961">
        <v>-95.395463556245758</v>
      </c>
      <c r="Q961">
        <v>-95.393514386650466</v>
      </c>
      <c r="R961">
        <v>-95.393514386650509</v>
      </c>
    </row>
    <row r="962" spans="1:18" x14ac:dyDescent="0.25">
      <c r="A962" s="1">
        <v>959</v>
      </c>
      <c r="B962" s="5">
        <v>-94.964161086374006</v>
      </c>
      <c r="C962">
        <v>-95.272575223603212</v>
      </c>
      <c r="D962" s="5">
        <v>-95.3138267550259</v>
      </c>
      <c r="E962">
        <v>-95.384393717947006</v>
      </c>
      <c r="F962">
        <v>-95.290393817460412</v>
      </c>
      <c r="G962">
        <v>-95.368343434921584</v>
      </c>
      <c r="H962">
        <v>-95.584776679828579</v>
      </c>
      <c r="I962">
        <v>-95.338771436612717</v>
      </c>
      <c r="J962">
        <v>-95.160452982908993</v>
      </c>
      <c r="K962">
        <v>-95.393739243541006</v>
      </c>
      <c r="L962">
        <v>-95.393514386650551</v>
      </c>
      <c r="M962">
        <v>-95.39012788854329</v>
      </c>
      <c r="N962">
        <v>-95.375264201389939</v>
      </c>
      <c r="O962">
        <v>-95.392943133662143</v>
      </c>
      <c r="P962">
        <v>-95.395467348045401</v>
      </c>
      <c r="Q962">
        <v>-95.393514386650466</v>
      </c>
      <c r="R962">
        <v>-95.393514386650509</v>
      </c>
    </row>
    <row r="963" spans="1:18" x14ac:dyDescent="0.25">
      <c r="A963" s="1">
        <v>960</v>
      </c>
      <c r="B963" s="5">
        <v>-94.963503679968497</v>
      </c>
      <c r="C963">
        <v>-95.272313900642416</v>
      </c>
      <c r="D963" s="5">
        <v>-95.313686279925193</v>
      </c>
      <c r="E963">
        <v>-95.38435076543395</v>
      </c>
      <c r="F963">
        <v>-95.290275306589393</v>
      </c>
      <c r="G963">
        <v>-95.368218283448812</v>
      </c>
      <c r="H963">
        <v>-95.584983444889573</v>
      </c>
      <c r="I963">
        <v>-95.338652239517756</v>
      </c>
      <c r="J963">
        <v>-95.159966451331755</v>
      </c>
      <c r="K963">
        <v>-95.393738400010648</v>
      </c>
      <c r="L963">
        <v>-95.393514386650551</v>
      </c>
      <c r="M963">
        <v>-95.390122318258349</v>
      </c>
      <c r="N963">
        <v>-95.375224443830362</v>
      </c>
      <c r="O963">
        <v>-95.392941250478742</v>
      </c>
      <c r="P963">
        <v>-95.395471138044044</v>
      </c>
      <c r="Q963">
        <v>-95.393514386650466</v>
      </c>
      <c r="R963">
        <v>-95.393514386650509</v>
      </c>
    </row>
    <row r="964" spans="1:18" x14ac:dyDescent="0.25">
      <c r="A964" s="1">
        <v>961</v>
      </c>
      <c r="B964" s="5">
        <v>-94.962846332244396</v>
      </c>
      <c r="C964">
        <v>-95.27205258700026</v>
      </c>
      <c r="D964" s="5">
        <v>-95.313545794925304</v>
      </c>
      <c r="E964">
        <v>-95.384307812939369</v>
      </c>
      <c r="F964">
        <v>-95.290156795909127</v>
      </c>
      <c r="G964">
        <v>-95.36809313213287</v>
      </c>
      <c r="H964">
        <v>-95.585190091049128</v>
      </c>
      <c r="I964">
        <v>-95.338533042720812</v>
      </c>
      <c r="J964">
        <v>-95.159479919754503</v>
      </c>
      <c r="K964">
        <v>-95.3937375506097</v>
      </c>
      <c r="L964">
        <v>-95.393514386650551</v>
      </c>
      <c r="M964">
        <v>-95.390116747974076</v>
      </c>
      <c r="N964">
        <v>-95.375184686284669</v>
      </c>
      <c r="O964">
        <v>-95.392939367295398</v>
      </c>
      <c r="P964">
        <v>-95.395474926242926</v>
      </c>
      <c r="Q964">
        <v>-95.393514386650466</v>
      </c>
      <c r="R964">
        <v>-95.393514386650509</v>
      </c>
    </row>
    <row r="965" spans="1:18" x14ac:dyDescent="0.25">
      <c r="A965" s="1">
        <v>962</v>
      </c>
      <c r="B965" s="5">
        <v>-94.962189043199302</v>
      </c>
      <c r="C965">
        <v>-95.271791282676276</v>
      </c>
      <c r="D965" s="5">
        <v>-95.3134053000107</v>
      </c>
      <c r="E965">
        <v>-95.384264860463276</v>
      </c>
      <c r="F965">
        <v>-95.290038285419627</v>
      </c>
      <c r="G965">
        <v>-95.367967980973773</v>
      </c>
      <c r="H965">
        <v>-95.585396618409831</v>
      </c>
      <c r="I965">
        <v>-95.338413846221911</v>
      </c>
      <c r="J965">
        <v>-95.158993388177265</v>
      </c>
      <c r="K965">
        <v>-95.39373669534919</v>
      </c>
      <c r="L965">
        <v>-95.393514386650551</v>
      </c>
      <c r="M965">
        <v>-95.390111177690443</v>
      </c>
      <c r="N965">
        <v>-95.375144928752832</v>
      </c>
      <c r="O965">
        <v>-95.392937484112124</v>
      </c>
      <c r="P965">
        <v>-95.395478712643339</v>
      </c>
      <c r="Q965">
        <v>-95.393514386650466</v>
      </c>
      <c r="R965">
        <v>-95.393514386650509</v>
      </c>
    </row>
    <row r="966" spans="1:18" x14ac:dyDescent="0.25">
      <c r="A966" s="1">
        <v>963</v>
      </c>
      <c r="B966" s="5">
        <v>-94.9615318128307</v>
      </c>
      <c r="C966">
        <v>-95.27152998766995</v>
      </c>
      <c r="D966" s="5">
        <v>-95.313264795165594</v>
      </c>
      <c r="E966">
        <v>-95.384221908005642</v>
      </c>
      <c r="F966">
        <v>-95.289919775120879</v>
      </c>
      <c r="G966">
        <v>-95.367842829971536</v>
      </c>
      <c r="H966">
        <v>-95.585603027074072</v>
      </c>
      <c r="I966">
        <v>-95.338294650021069</v>
      </c>
      <c r="J966">
        <v>-95.158506856600027</v>
      </c>
      <c r="K966">
        <v>-95.393735834240118</v>
      </c>
      <c r="L966">
        <v>-95.393514386650551</v>
      </c>
      <c r="M966">
        <v>-95.390105607407463</v>
      </c>
      <c r="N966">
        <v>-95.375105171234893</v>
      </c>
      <c r="O966">
        <v>-95.392935600928936</v>
      </c>
      <c r="P966">
        <v>-95.395482497246576</v>
      </c>
      <c r="Q966">
        <v>-95.393514386650466</v>
      </c>
      <c r="R966">
        <v>-95.393514386650509</v>
      </c>
    </row>
    <row r="967" spans="1:18" x14ac:dyDescent="0.25">
      <c r="A967" s="1">
        <v>964</v>
      </c>
      <c r="B967" s="5">
        <v>-94.960874641136201</v>
      </c>
      <c r="C967">
        <v>-95.271268701980802</v>
      </c>
      <c r="D967" s="5">
        <v>-95.313124280374396</v>
      </c>
      <c r="E967">
        <v>-95.384178955566497</v>
      </c>
      <c r="F967">
        <v>-95.289801265012912</v>
      </c>
      <c r="G967">
        <v>-95.367717679126159</v>
      </c>
      <c r="H967">
        <v>-95.585809317144154</v>
      </c>
      <c r="I967">
        <v>-95.338175454118286</v>
      </c>
      <c r="J967">
        <v>-95.15802032502279</v>
      </c>
      <c r="K967">
        <v>-95.393734967294165</v>
      </c>
      <c r="L967">
        <v>-95.393514386650551</v>
      </c>
      <c r="M967">
        <v>-95.390100037125137</v>
      </c>
      <c r="N967">
        <v>-95.375065413730837</v>
      </c>
      <c r="O967">
        <v>-95.392933717745819</v>
      </c>
      <c r="P967">
        <v>-95.395486280053916</v>
      </c>
      <c r="Q967">
        <v>-95.393514386650466</v>
      </c>
      <c r="R967">
        <v>-95.393514386650509</v>
      </c>
    </row>
    <row r="968" spans="1:18" x14ac:dyDescent="0.25">
      <c r="A968" s="1">
        <v>965</v>
      </c>
      <c r="B968" s="5">
        <v>-94.960217528113404</v>
      </c>
      <c r="C968">
        <v>-95.271007425608317</v>
      </c>
      <c r="D968" s="5">
        <v>-95.312983755621303</v>
      </c>
      <c r="E968">
        <v>-95.384136003145798</v>
      </c>
      <c r="F968">
        <v>-95.289682755095683</v>
      </c>
      <c r="G968">
        <v>-95.367592528437626</v>
      </c>
      <c r="H968">
        <v>-95.586015488722282</v>
      </c>
      <c r="I968">
        <v>-95.338056258513546</v>
      </c>
      <c r="J968">
        <v>-95.157533793445538</v>
      </c>
      <c r="K968">
        <v>-95.393734094521022</v>
      </c>
      <c r="L968">
        <v>-95.393514386650551</v>
      </c>
      <c r="M968">
        <v>-95.390094466843451</v>
      </c>
      <c r="N968">
        <v>-95.375025656240638</v>
      </c>
      <c r="O968">
        <v>-95.392931834562773</v>
      </c>
      <c r="P968">
        <v>-95.395490061066624</v>
      </c>
      <c r="Q968">
        <v>-95.393514386650466</v>
      </c>
      <c r="R968">
        <v>-95.393514386650509</v>
      </c>
    </row>
    <row r="969" spans="1:18" x14ac:dyDescent="0.25">
      <c r="A969" s="1">
        <v>966</v>
      </c>
      <c r="B969" s="5">
        <v>-94.959560473759794</v>
      </c>
      <c r="C969">
        <v>-95.270746158551987</v>
      </c>
      <c r="D969" s="5">
        <v>-95.3128432208905</v>
      </c>
      <c r="E969">
        <v>-95.384093050743601</v>
      </c>
      <c r="F969">
        <v>-95.28956424536922</v>
      </c>
      <c r="G969">
        <v>-95.367467377905939</v>
      </c>
      <c r="H969">
        <v>-95.586221541910447</v>
      </c>
      <c r="I969">
        <v>-95.337937063206851</v>
      </c>
      <c r="J969">
        <v>-95.1570472618683</v>
      </c>
      <c r="K969">
        <v>-95.393733215933025</v>
      </c>
      <c r="L969">
        <v>-95.393514386650551</v>
      </c>
      <c r="M969">
        <v>-95.390088896562432</v>
      </c>
      <c r="N969">
        <v>-95.374985898764336</v>
      </c>
      <c r="O969">
        <v>-95.392929951379813</v>
      </c>
      <c r="P969">
        <v>-95.39549384028598</v>
      </c>
      <c r="Q969">
        <v>-95.393514386650466</v>
      </c>
      <c r="R969">
        <v>-95.393514386650509</v>
      </c>
    </row>
    <row r="970" spans="1:18" x14ac:dyDescent="0.25">
      <c r="A970" s="1">
        <v>967</v>
      </c>
      <c r="B970" s="5">
        <v>-94.958903478072997</v>
      </c>
      <c r="C970">
        <v>-95.27048490081134</v>
      </c>
      <c r="D970" s="5">
        <v>-95.312702676166097</v>
      </c>
      <c r="E970">
        <v>-95.384050098359879</v>
      </c>
      <c r="F970">
        <v>-95.289445735833496</v>
      </c>
      <c r="G970">
        <v>-95.367342227531111</v>
      </c>
      <c r="H970">
        <v>-95.58642747681067</v>
      </c>
      <c r="I970">
        <v>-95.337817868198186</v>
      </c>
      <c r="J970">
        <v>-95.156560730291062</v>
      </c>
      <c r="K970">
        <v>-95.393732331541202</v>
      </c>
      <c r="L970">
        <v>-95.393514386650551</v>
      </c>
      <c r="M970">
        <v>-95.390083326282038</v>
      </c>
      <c r="N970">
        <v>-95.374946141301905</v>
      </c>
      <c r="O970">
        <v>-95.392928068196909</v>
      </c>
      <c r="P970">
        <v>-95.395497617713261</v>
      </c>
      <c r="Q970">
        <v>-95.393514386650466</v>
      </c>
      <c r="R970">
        <v>-95.393514386650509</v>
      </c>
    </row>
    <row r="971" spans="1:18" x14ac:dyDescent="0.25">
      <c r="A971" s="1">
        <v>968</v>
      </c>
      <c r="B971" s="5">
        <v>-94.9582465410504</v>
      </c>
      <c r="C971">
        <v>-95.270223652385837</v>
      </c>
      <c r="D971" s="5">
        <v>-95.312562121432407</v>
      </c>
      <c r="E971">
        <v>-95.384007145994616</v>
      </c>
      <c r="F971">
        <v>-95.289327226488538</v>
      </c>
      <c r="G971">
        <v>-95.367217077313128</v>
      </c>
      <c r="H971">
        <v>-95.586633293524741</v>
      </c>
      <c r="I971">
        <v>-95.33769867348758</v>
      </c>
      <c r="J971">
        <v>-95.15607419871381</v>
      </c>
      <c r="K971">
        <v>-95.393731441355925</v>
      </c>
      <c r="L971">
        <v>-95.393514386650551</v>
      </c>
      <c r="M971">
        <v>-95.390077756002327</v>
      </c>
      <c r="N971">
        <v>-95.374906383853357</v>
      </c>
      <c r="O971">
        <v>-95.392926185014105</v>
      </c>
      <c r="P971">
        <v>-95.395501393349747</v>
      </c>
      <c r="Q971">
        <v>-95.393514386650466</v>
      </c>
      <c r="R971">
        <v>-95.393514386650509</v>
      </c>
    </row>
    <row r="972" spans="1:18" x14ac:dyDescent="0.25">
      <c r="A972" s="1">
        <v>969</v>
      </c>
      <c r="B972" s="5">
        <v>-94.9575896626895</v>
      </c>
      <c r="C972">
        <v>-95.269962413275039</v>
      </c>
      <c r="D972" s="5">
        <v>-95.3124215566733</v>
      </c>
      <c r="E972">
        <v>-95.383964193647827</v>
      </c>
      <c r="F972">
        <v>-95.289208717334347</v>
      </c>
      <c r="G972">
        <v>-95.367091927251991</v>
      </c>
      <c r="H972">
        <v>-95.586838992154398</v>
      </c>
      <c r="I972">
        <v>-95.337579479075018</v>
      </c>
      <c r="J972">
        <v>-95.155587667136572</v>
      </c>
      <c r="K972">
        <v>-95.393730545388166</v>
      </c>
      <c r="L972">
        <v>-95.393514386650551</v>
      </c>
      <c r="M972">
        <v>-95.390072185723241</v>
      </c>
      <c r="N972">
        <v>-95.374866626418708</v>
      </c>
      <c r="O972">
        <v>-95.392924301831357</v>
      </c>
      <c r="P972">
        <v>-95.395505167196703</v>
      </c>
      <c r="Q972">
        <v>-95.393514386650466</v>
      </c>
      <c r="R972">
        <v>-95.393514386650509</v>
      </c>
    </row>
    <row r="973" spans="1:18" x14ac:dyDescent="0.25">
      <c r="A973" s="1">
        <v>970</v>
      </c>
      <c r="B973" s="5">
        <v>-94.956932842987797</v>
      </c>
      <c r="C973">
        <v>-95.269701183478389</v>
      </c>
      <c r="D973" s="5">
        <v>-95.312280981873101</v>
      </c>
      <c r="E973">
        <v>-95.383921241319513</v>
      </c>
      <c r="F973">
        <v>-95.289090208370908</v>
      </c>
      <c r="G973">
        <v>-95.366966777347699</v>
      </c>
      <c r="H973">
        <v>-95.587044572801233</v>
      </c>
      <c r="I973">
        <v>-95.3374602849605</v>
      </c>
      <c r="J973">
        <v>-95.155101135559335</v>
      </c>
      <c r="K973">
        <v>-95.393729643649664</v>
      </c>
      <c r="L973">
        <v>-95.393514386650551</v>
      </c>
      <c r="M973">
        <v>-95.390066615444823</v>
      </c>
      <c r="N973">
        <v>-95.374826868997928</v>
      </c>
      <c r="O973">
        <v>-95.392922418648681</v>
      </c>
      <c r="P973">
        <v>-95.395508939255393</v>
      </c>
      <c r="Q973">
        <v>-95.393514386650466</v>
      </c>
      <c r="R973">
        <v>-95.393514386650509</v>
      </c>
    </row>
    <row r="974" spans="1:18" x14ac:dyDescent="0.25">
      <c r="A974" s="1">
        <v>971</v>
      </c>
      <c r="B974" s="5">
        <v>-94.956276081942804</v>
      </c>
      <c r="C974">
        <v>-95.269439962995449</v>
      </c>
      <c r="D974" s="5">
        <v>-95.312140397015696</v>
      </c>
      <c r="E974">
        <v>-95.383878289009687</v>
      </c>
      <c r="F974">
        <v>-95.288971699598221</v>
      </c>
      <c r="G974">
        <v>-95.36684162760028</v>
      </c>
      <c r="H974">
        <v>-95.587250035566669</v>
      </c>
      <c r="I974">
        <v>-95.337341091143998</v>
      </c>
      <c r="J974">
        <v>-95.154614603982097</v>
      </c>
      <c r="K974">
        <v>-95.393728736150777</v>
      </c>
      <c r="L974">
        <v>-95.393514386650551</v>
      </c>
      <c r="M974">
        <v>-95.390061045167045</v>
      </c>
      <c r="N974">
        <v>-95.374787111591019</v>
      </c>
      <c r="O974">
        <v>-95.392920535466089</v>
      </c>
      <c r="P974">
        <v>-95.395512709527125</v>
      </c>
      <c r="Q974">
        <v>-95.393514386650466</v>
      </c>
      <c r="R974">
        <v>-95.393514386650509</v>
      </c>
    </row>
    <row r="975" spans="1:18" x14ac:dyDescent="0.25">
      <c r="A975" s="1">
        <v>972</v>
      </c>
      <c r="B975" s="5">
        <v>-94.955619379551905</v>
      </c>
      <c r="C975">
        <v>-95.269178751825649</v>
      </c>
      <c r="D975" s="5">
        <v>-95.311999802085097</v>
      </c>
      <c r="E975">
        <v>-95.38383533671832</v>
      </c>
      <c r="F975">
        <v>-95.288853191016287</v>
      </c>
      <c r="G975">
        <v>-95.366716478009664</v>
      </c>
      <c r="H975">
        <v>-95.587455380552115</v>
      </c>
      <c r="I975">
        <v>-95.337221897625554</v>
      </c>
      <c r="J975">
        <v>-95.154128072404845</v>
      </c>
      <c r="K975">
        <v>-95.393727822903173</v>
      </c>
      <c r="L975">
        <v>-95.393514386650551</v>
      </c>
      <c r="M975">
        <v>-95.390055474889905</v>
      </c>
      <c r="N975">
        <v>-95.374747354197993</v>
      </c>
      <c r="O975">
        <v>-95.392918652283555</v>
      </c>
      <c r="P975">
        <v>-95.395516478013121</v>
      </c>
      <c r="Q975">
        <v>-95.393514386650466</v>
      </c>
      <c r="R975">
        <v>-95.393514386650509</v>
      </c>
    </row>
    <row r="976" spans="1:18" x14ac:dyDescent="0.25">
      <c r="A976" s="1">
        <v>973</v>
      </c>
      <c r="B976" s="5">
        <v>-94.9549627358126</v>
      </c>
      <c r="C976">
        <v>-95.268917549968549</v>
      </c>
      <c r="D976" s="5">
        <v>-95.311859197065203</v>
      </c>
      <c r="E976">
        <v>-95.383792384445414</v>
      </c>
      <c r="F976">
        <v>-95.288734682625119</v>
      </c>
      <c r="G976">
        <v>-95.366591328575936</v>
      </c>
      <c r="H976">
        <v>-95.587660607858822</v>
      </c>
      <c r="I976">
        <v>-95.337102704405154</v>
      </c>
      <c r="J976">
        <v>-95.153641540827607</v>
      </c>
      <c r="K976">
        <v>-95.393726903916573</v>
      </c>
      <c r="L976">
        <v>-95.393514386650551</v>
      </c>
      <c r="M976">
        <v>-95.390049904613434</v>
      </c>
      <c r="N976">
        <v>-95.374707596818837</v>
      </c>
      <c r="O976">
        <v>-95.39291676910112</v>
      </c>
      <c r="P976">
        <v>-95.395520244714689</v>
      </c>
      <c r="Q976">
        <v>-95.393514386650466</v>
      </c>
      <c r="R976">
        <v>-95.393514386650509</v>
      </c>
    </row>
    <row r="977" spans="1:18" x14ac:dyDescent="0.25">
      <c r="A977" s="1">
        <v>974</v>
      </c>
      <c r="B977" s="5">
        <v>-94.954306150722203</v>
      </c>
      <c r="C977">
        <v>-95.268656357423637</v>
      </c>
      <c r="D977" s="5">
        <v>-95.311718581940099</v>
      </c>
      <c r="E977">
        <v>-95.383749432191024</v>
      </c>
      <c r="F977">
        <v>-95.288616174424703</v>
      </c>
      <c r="G977">
        <v>-95.366466179299039</v>
      </c>
      <c r="H977">
        <v>-95.587865717587903</v>
      </c>
      <c r="I977">
        <v>-95.336983511482785</v>
      </c>
      <c r="J977">
        <v>-95.153155009250355</v>
      </c>
      <c r="K977">
        <v>-95.393725979202685</v>
      </c>
      <c r="L977">
        <v>-95.393514386650551</v>
      </c>
      <c r="M977">
        <v>-95.390044334337617</v>
      </c>
      <c r="N977">
        <v>-95.374667839453593</v>
      </c>
      <c r="O977">
        <v>-95.392914885918742</v>
      </c>
      <c r="P977">
        <v>-95.39552400963305</v>
      </c>
      <c r="Q977">
        <v>-95.393514386650466</v>
      </c>
      <c r="R977">
        <v>-95.393514386650509</v>
      </c>
    </row>
    <row r="978" spans="1:18" x14ac:dyDescent="0.25">
      <c r="A978" s="1">
        <v>975</v>
      </c>
      <c r="B978" s="5">
        <v>-94.953649624278199</v>
      </c>
      <c r="C978">
        <v>-95.268395174190402</v>
      </c>
      <c r="D978" s="5">
        <v>-95.311577956693597</v>
      </c>
      <c r="E978">
        <v>-95.38370647995508</v>
      </c>
      <c r="F978">
        <v>-95.288497666415026</v>
      </c>
      <c r="G978">
        <v>-95.366341030178987</v>
      </c>
      <c r="H978">
        <v>-95.58807070984038</v>
      </c>
      <c r="I978">
        <v>-95.336864318858431</v>
      </c>
      <c r="J978">
        <v>-95.152668477673117</v>
      </c>
      <c r="K978">
        <v>-95.393725048771842</v>
      </c>
      <c r="L978">
        <v>-95.393514386650551</v>
      </c>
      <c r="M978">
        <v>-95.390038764062439</v>
      </c>
      <c r="N978">
        <v>-95.374628082102191</v>
      </c>
      <c r="O978">
        <v>-95.392913002736449</v>
      </c>
      <c r="P978">
        <v>-95.395527772769512</v>
      </c>
      <c r="Q978">
        <v>-95.393514386650466</v>
      </c>
      <c r="R978">
        <v>-95.393514386650509</v>
      </c>
    </row>
    <row r="979" spans="1:18" x14ac:dyDescent="0.25">
      <c r="A979" s="1">
        <v>976</v>
      </c>
      <c r="B979" s="5">
        <v>-94.952993156477902</v>
      </c>
      <c r="C979">
        <v>-95.268134000268361</v>
      </c>
      <c r="D979" s="5">
        <v>-95.311437321309597</v>
      </c>
      <c r="E979">
        <v>-95.383663527737596</v>
      </c>
      <c r="F979">
        <v>-95.288379158596086</v>
      </c>
      <c r="G979">
        <v>-95.366215881215794</v>
      </c>
      <c r="H979">
        <v>-95.588275584717124</v>
      </c>
      <c r="I979">
        <v>-95.336745126532136</v>
      </c>
      <c r="J979">
        <v>-95.152181946095865</v>
      </c>
      <c r="K979">
        <v>-95.393724112635795</v>
      </c>
      <c r="L979">
        <v>-95.393514386650551</v>
      </c>
      <c r="M979">
        <v>-95.390033193787929</v>
      </c>
      <c r="N979">
        <v>-95.374588324764701</v>
      </c>
      <c r="O979">
        <v>-95.392911119554213</v>
      </c>
      <c r="P979">
        <v>-95.39553153412534</v>
      </c>
      <c r="Q979">
        <v>-95.393514386650466</v>
      </c>
      <c r="R979">
        <v>-95.393514386650509</v>
      </c>
    </row>
    <row r="980" spans="1:18" x14ac:dyDescent="0.25">
      <c r="A980" s="1">
        <v>977</v>
      </c>
      <c r="B980" s="5">
        <v>-94.952336747318796</v>
      </c>
      <c r="C980">
        <v>-95.267872835657002</v>
      </c>
      <c r="D980" s="5">
        <v>-95.3112966757718</v>
      </c>
      <c r="E980">
        <v>-95.3836205755386</v>
      </c>
      <c r="F980">
        <v>-95.288260650967942</v>
      </c>
      <c r="G980">
        <v>-95.366090732409432</v>
      </c>
      <c r="H980">
        <v>-95.588480342318974</v>
      </c>
      <c r="I980">
        <v>-95.336625934503871</v>
      </c>
      <c r="J980">
        <v>-95.151695414518628</v>
      </c>
      <c r="K980">
        <v>-95.393723170804194</v>
      </c>
      <c r="L980">
        <v>-95.393514386650551</v>
      </c>
      <c r="M980">
        <v>-95.390027623514044</v>
      </c>
      <c r="N980">
        <v>-95.374548567441067</v>
      </c>
      <c r="O980">
        <v>-95.392909236372077</v>
      </c>
      <c r="P980">
        <v>-95.395535293701755</v>
      </c>
      <c r="Q980">
        <v>-95.393514386650466</v>
      </c>
      <c r="R980">
        <v>-95.393514386650509</v>
      </c>
    </row>
    <row r="981" spans="1:18" x14ac:dyDescent="0.25">
      <c r="A981" s="1">
        <v>978</v>
      </c>
      <c r="B981" s="5">
        <v>-94.951680396798196</v>
      </c>
      <c r="C981">
        <v>-95.267611680355827</v>
      </c>
      <c r="D981" s="5">
        <v>-95.311156020064104</v>
      </c>
      <c r="E981">
        <v>-95.383577623358079</v>
      </c>
      <c r="F981">
        <v>-95.288142143530536</v>
      </c>
      <c r="G981">
        <v>-95.365965583759916</v>
      </c>
      <c r="H981">
        <v>-95.588684982746557</v>
      </c>
      <c r="I981">
        <v>-95.336506742773636</v>
      </c>
      <c r="J981">
        <v>-95.15120888294139</v>
      </c>
      <c r="K981">
        <v>-95.393722223288819</v>
      </c>
      <c r="L981">
        <v>-95.393514386650551</v>
      </c>
      <c r="M981">
        <v>-95.390022053240827</v>
      </c>
      <c r="N981">
        <v>-95.374508810131303</v>
      </c>
      <c r="O981">
        <v>-95.392907353189997</v>
      </c>
      <c r="P981">
        <v>-95.395539051500066</v>
      </c>
      <c r="Q981">
        <v>-95.393514386650466</v>
      </c>
      <c r="R981">
        <v>-95.393514386650509</v>
      </c>
    </row>
    <row r="982" spans="1:18" x14ac:dyDescent="0.25">
      <c r="A982" s="1">
        <v>979</v>
      </c>
      <c r="B982" s="5">
        <v>-94.9510241049135</v>
      </c>
      <c r="C982">
        <v>-95.267350534364354</v>
      </c>
      <c r="D982" s="5">
        <v>-95.311015354170195</v>
      </c>
      <c r="E982">
        <v>-95.383534671196031</v>
      </c>
      <c r="F982">
        <v>-95.288023636283867</v>
      </c>
      <c r="G982">
        <v>-95.365840435267259</v>
      </c>
      <c r="H982">
        <v>-95.588889506100429</v>
      </c>
      <c r="I982">
        <v>-95.336387551341446</v>
      </c>
      <c r="J982">
        <v>-95.150722351364152</v>
      </c>
      <c r="K982">
        <v>-95.39372127009932</v>
      </c>
      <c r="L982">
        <v>-95.393514386650551</v>
      </c>
      <c r="M982">
        <v>-95.390016482968264</v>
      </c>
      <c r="N982">
        <v>-95.374469052835437</v>
      </c>
      <c r="O982">
        <v>-95.392905470007989</v>
      </c>
      <c r="P982">
        <v>-95.395542807521522</v>
      </c>
      <c r="Q982">
        <v>-95.393514386650466</v>
      </c>
      <c r="R982">
        <v>-95.393514386650509</v>
      </c>
    </row>
    <row r="983" spans="1:18" x14ac:dyDescent="0.25">
      <c r="A983" s="1">
        <v>980</v>
      </c>
      <c r="B983" s="5">
        <v>-94.950367871661896</v>
      </c>
      <c r="C983">
        <v>-95.267089397682085</v>
      </c>
      <c r="D983" s="5">
        <v>-95.310874678073802</v>
      </c>
      <c r="E983">
        <v>-95.383491719052458</v>
      </c>
      <c r="F983">
        <v>-95.287905129227966</v>
      </c>
      <c r="G983">
        <v>-95.365715286931447</v>
      </c>
      <c r="H983">
        <v>-95.589093912481033</v>
      </c>
      <c r="I983">
        <v>-95.336268360207271</v>
      </c>
      <c r="J983">
        <v>-95.1502358197869</v>
      </c>
      <c r="K983">
        <v>-95.393720311247421</v>
      </c>
      <c r="L983">
        <v>-95.393514386650551</v>
      </c>
      <c r="M983">
        <v>-95.39001091269634</v>
      </c>
      <c r="N983">
        <v>-95.374429295553455</v>
      </c>
      <c r="O983">
        <v>-95.392903586826066</v>
      </c>
      <c r="P983">
        <v>-95.395546561767361</v>
      </c>
      <c r="Q983">
        <v>-95.393514386650466</v>
      </c>
      <c r="R983">
        <v>-95.393514386650509</v>
      </c>
    </row>
    <row r="984" spans="1:18" x14ac:dyDescent="0.25">
      <c r="A984" s="1">
        <v>981</v>
      </c>
      <c r="B984" s="5">
        <v>-94.949711697040797</v>
      </c>
      <c r="C984">
        <v>-95.266828270308494</v>
      </c>
      <c r="D984" s="5">
        <v>-95.310733991758596</v>
      </c>
      <c r="E984">
        <v>-95.383448766927373</v>
      </c>
      <c r="F984">
        <v>-95.287786622362802</v>
      </c>
      <c r="G984">
        <v>-95.365590138752481</v>
      </c>
      <c r="H984">
        <v>-95.589298201988697</v>
      </c>
      <c r="I984">
        <v>-95.336149169371126</v>
      </c>
      <c r="J984">
        <v>-95.149749288209662</v>
      </c>
      <c r="K984">
        <v>-95.393719346743538</v>
      </c>
      <c r="L984">
        <v>-95.393514386650551</v>
      </c>
      <c r="M984">
        <v>-95.39000534242507</v>
      </c>
      <c r="N984">
        <v>-95.374389538285357</v>
      </c>
      <c r="O984">
        <v>-95.392901703644213</v>
      </c>
      <c r="P984">
        <v>-95.395550314238875</v>
      </c>
      <c r="Q984">
        <v>-95.393514386650466</v>
      </c>
      <c r="R984">
        <v>-95.393514386650509</v>
      </c>
    </row>
    <row r="985" spans="1:18" x14ac:dyDescent="0.25">
      <c r="A985" s="1">
        <v>982</v>
      </c>
      <c r="B985" s="5">
        <v>-94.949055581047503</v>
      </c>
      <c r="C985">
        <v>-95.266567152243127</v>
      </c>
      <c r="D985" s="5">
        <v>-95.310593295208193</v>
      </c>
      <c r="E985">
        <v>-95.383405814820733</v>
      </c>
      <c r="F985">
        <v>-95.28766811568839</v>
      </c>
      <c r="G985">
        <v>-95.365464990730359</v>
      </c>
      <c r="H985">
        <v>-95.589502374723594</v>
      </c>
      <c r="I985">
        <v>-95.336029978833011</v>
      </c>
      <c r="J985">
        <v>-95.14926275663241</v>
      </c>
      <c r="K985">
        <v>-95.393718376598684</v>
      </c>
      <c r="L985">
        <v>-95.393514386650551</v>
      </c>
      <c r="M985">
        <v>-95.389999772154439</v>
      </c>
      <c r="N985">
        <v>-95.374349781031114</v>
      </c>
      <c r="O985">
        <v>-95.392899820462432</v>
      </c>
      <c r="P985">
        <v>-95.395554064937301</v>
      </c>
      <c r="Q985">
        <v>-95.393514386650466</v>
      </c>
      <c r="R985">
        <v>-95.393514386650509</v>
      </c>
    </row>
    <row r="986" spans="1:18" x14ac:dyDescent="0.25">
      <c r="A986" s="1">
        <v>983</v>
      </c>
      <c r="B986" s="5">
        <v>-94.948399523679399</v>
      </c>
      <c r="C986">
        <v>-95.266306043485443</v>
      </c>
      <c r="D986" s="5">
        <v>-95.310452588406207</v>
      </c>
      <c r="E986">
        <v>-95.383362862732582</v>
      </c>
      <c r="F986">
        <v>-95.287549609204746</v>
      </c>
      <c r="G986">
        <v>-95.365339842865055</v>
      </c>
      <c r="H986">
        <v>-95.589706430785881</v>
      </c>
      <c r="I986">
        <v>-95.335910788592912</v>
      </c>
      <c r="J986">
        <v>-95.148776225055173</v>
      </c>
      <c r="K986">
        <v>-95.393717400822581</v>
      </c>
      <c r="L986">
        <v>-95.393514386650551</v>
      </c>
      <c r="M986">
        <v>-95.389994201884477</v>
      </c>
      <c r="N986">
        <v>-95.37431002379077</v>
      </c>
      <c r="O986">
        <v>-95.392897937280736</v>
      </c>
      <c r="P986">
        <v>-95.395557813863888</v>
      </c>
      <c r="Q986">
        <v>-95.393514386650466</v>
      </c>
      <c r="R986">
        <v>-95.393514386650509</v>
      </c>
    </row>
    <row r="987" spans="1:18" x14ac:dyDescent="0.25">
      <c r="A987" s="1">
        <v>984</v>
      </c>
      <c r="B987" s="5">
        <v>-94.9477435249336</v>
      </c>
      <c r="C987">
        <v>-95.266044944034974</v>
      </c>
      <c r="D987" s="5">
        <v>-95.310311871336296</v>
      </c>
      <c r="E987">
        <v>-95.383319910662905</v>
      </c>
      <c r="F987">
        <v>-95.287431102911853</v>
      </c>
      <c r="G987">
        <v>-95.365214695156624</v>
      </c>
      <c r="H987">
        <v>-95.589910370275476</v>
      </c>
      <c r="I987">
        <v>-95.335791598650857</v>
      </c>
      <c r="J987">
        <v>-95.148289693477921</v>
      </c>
      <c r="K987">
        <v>-95.393716419426298</v>
      </c>
      <c r="L987">
        <v>-95.393514386650551</v>
      </c>
      <c r="M987">
        <v>-95.389988631615168</v>
      </c>
      <c r="N987">
        <v>-95.374270266564295</v>
      </c>
      <c r="O987">
        <v>-95.392896054099097</v>
      </c>
      <c r="P987">
        <v>-95.395561561019903</v>
      </c>
      <c r="Q987">
        <v>-95.393514386650466</v>
      </c>
      <c r="R987">
        <v>-95.393514386650509</v>
      </c>
    </row>
    <row r="988" spans="1:18" x14ac:dyDescent="0.25">
      <c r="A988" s="1">
        <v>985</v>
      </c>
      <c r="B988" s="5">
        <v>-94.947087584807406</v>
      </c>
      <c r="C988">
        <v>-95.265783853891207</v>
      </c>
      <c r="D988" s="5">
        <v>-95.310171143981805</v>
      </c>
      <c r="E988">
        <v>-95.383276958611702</v>
      </c>
      <c r="F988">
        <v>-95.287312596809684</v>
      </c>
      <c r="G988">
        <v>-95.365089547605038</v>
      </c>
      <c r="H988">
        <v>-95.590114193292266</v>
      </c>
      <c r="I988">
        <v>-95.335672409006804</v>
      </c>
      <c r="J988">
        <v>-95.147803161900697</v>
      </c>
      <c r="K988">
        <v>-95.393715432421573</v>
      </c>
      <c r="L988">
        <v>-95.393514386650551</v>
      </c>
      <c r="M988">
        <v>-95.389983061346499</v>
      </c>
      <c r="N988">
        <v>-95.374230509351719</v>
      </c>
      <c r="O988">
        <v>-95.392894170917558</v>
      </c>
      <c r="P988">
        <v>-95.39556530640661</v>
      </c>
      <c r="Q988">
        <v>-95.393514386650466</v>
      </c>
      <c r="R988">
        <v>-95.393514386650509</v>
      </c>
    </row>
    <row r="989" spans="1:18" x14ac:dyDescent="0.25">
      <c r="A989" s="1">
        <v>986</v>
      </c>
      <c r="B989" s="5">
        <v>-94.946431703298103</v>
      </c>
      <c r="C989">
        <v>-95.265522773053647</v>
      </c>
      <c r="D989" s="5">
        <v>-95.310030406326405</v>
      </c>
      <c r="E989">
        <v>-95.383234006578959</v>
      </c>
      <c r="F989">
        <v>-95.287194090898254</v>
      </c>
      <c r="G989">
        <v>-95.364964400210297</v>
      </c>
      <c r="H989">
        <v>-95.590317899936011</v>
      </c>
      <c r="I989">
        <v>-95.33555321966081</v>
      </c>
      <c r="J989">
        <v>-95.147316630323445</v>
      </c>
      <c r="K989">
        <v>-95.393714439816762</v>
      </c>
      <c r="L989">
        <v>-95.393514386650551</v>
      </c>
      <c r="M989">
        <v>-95.389977491078483</v>
      </c>
      <c r="N989">
        <v>-95.374190752153012</v>
      </c>
      <c r="O989">
        <v>-95.392892287736061</v>
      </c>
      <c r="P989">
        <v>-95.395569050025244</v>
      </c>
      <c r="Q989">
        <v>-95.393514386650466</v>
      </c>
      <c r="R989">
        <v>-95.393514386650509</v>
      </c>
    </row>
    <row r="990" spans="1:18" x14ac:dyDescent="0.25">
      <c r="A990" s="1">
        <v>987</v>
      </c>
      <c r="B990" s="5">
        <v>-94.945775880403005</v>
      </c>
      <c r="C990">
        <v>-95.265261701521794</v>
      </c>
      <c r="D990" s="5">
        <v>-95.309889658353498</v>
      </c>
      <c r="E990">
        <v>-95.383191054564691</v>
      </c>
      <c r="F990">
        <v>-95.28707558517759</v>
      </c>
      <c r="G990">
        <v>-95.364839252972402</v>
      </c>
      <c r="H990">
        <v>-95.590521490306344</v>
      </c>
      <c r="I990">
        <v>-95.335434030612802</v>
      </c>
      <c r="J990">
        <v>-95.146830098746207</v>
      </c>
      <c r="K990">
        <v>-95.393713441624271</v>
      </c>
      <c r="L990">
        <v>-95.393514386650551</v>
      </c>
      <c r="M990">
        <v>-95.389971920811107</v>
      </c>
      <c r="N990">
        <v>-95.37415099496819</v>
      </c>
      <c r="O990">
        <v>-95.392890404554663</v>
      </c>
      <c r="P990">
        <v>-95.395572791877058</v>
      </c>
      <c r="Q990">
        <v>-95.393514386650466</v>
      </c>
      <c r="R990">
        <v>-95.393514386650509</v>
      </c>
    </row>
    <row r="991" spans="1:18" x14ac:dyDescent="0.25">
      <c r="A991" s="1">
        <v>988</v>
      </c>
      <c r="B991" s="5">
        <v>-94.945120116119199</v>
      </c>
      <c r="C991">
        <v>-95.265000639295152</v>
      </c>
      <c r="D991" s="5">
        <v>-95.309748900046401</v>
      </c>
      <c r="E991">
        <v>-95.383148102568924</v>
      </c>
      <c r="F991">
        <v>-95.286957079647678</v>
      </c>
      <c r="G991">
        <v>-95.364714105891323</v>
      </c>
      <c r="H991">
        <v>-95.590724964502769</v>
      </c>
      <c r="I991">
        <v>-95.335314841862839</v>
      </c>
      <c r="J991">
        <v>-95.146343567168955</v>
      </c>
      <c r="K991">
        <v>-95.393712437854489</v>
      </c>
      <c r="L991">
        <v>-95.393514386650551</v>
      </c>
      <c r="M991">
        <v>-95.389966350544398</v>
      </c>
      <c r="N991">
        <v>-95.374111237797223</v>
      </c>
      <c r="O991">
        <v>-95.392888521373337</v>
      </c>
      <c r="P991">
        <v>-95.395576531963314</v>
      </c>
      <c r="Q991">
        <v>-95.393514386650466</v>
      </c>
      <c r="R991">
        <v>-95.393514386650509</v>
      </c>
    </row>
    <row r="992" spans="1:18" x14ac:dyDescent="0.25">
      <c r="A992" s="1">
        <v>989</v>
      </c>
      <c r="B992" s="5">
        <v>-94.944464410443899</v>
      </c>
      <c r="C992">
        <v>-95.264739586373238</v>
      </c>
      <c r="D992" s="5">
        <v>-95.3096081313886</v>
      </c>
      <c r="E992">
        <v>-95.383105150591618</v>
      </c>
      <c r="F992">
        <v>-95.286838574308504</v>
      </c>
      <c r="G992">
        <v>-95.364588958967119</v>
      </c>
      <c r="H992">
        <v>-95.59092832262472</v>
      </c>
      <c r="I992">
        <v>-95.335195653410878</v>
      </c>
      <c r="J992">
        <v>-95.145857035591717</v>
      </c>
      <c r="K992">
        <v>-95.393711428517179</v>
      </c>
      <c r="L992">
        <v>-95.393514386650551</v>
      </c>
      <c r="M992">
        <v>-95.389960780278329</v>
      </c>
      <c r="N992">
        <v>-95.374071480640154</v>
      </c>
      <c r="O992">
        <v>-95.392886638192067</v>
      </c>
      <c r="P992">
        <v>-95.395580270285251</v>
      </c>
      <c r="Q992">
        <v>-95.393514386650466</v>
      </c>
      <c r="R992">
        <v>-95.393514386650509</v>
      </c>
    </row>
    <row r="993" spans="1:18" x14ac:dyDescent="0.25">
      <c r="A993" s="1">
        <v>990</v>
      </c>
      <c r="B993" s="5">
        <v>-94.943808763374406</v>
      </c>
      <c r="C993">
        <v>-95.264478542755555</v>
      </c>
      <c r="D993" s="5">
        <v>-95.309467352363299</v>
      </c>
      <c r="E993">
        <v>-95.383062198632771</v>
      </c>
      <c r="F993">
        <v>-95.286720069160097</v>
      </c>
      <c r="G993">
        <v>-95.36446381219973</v>
      </c>
      <c r="H993">
        <v>-95.591131564771487</v>
      </c>
      <c r="I993">
        <v>-95.335076465256947</v>
      </c>
      <c r="J993">
        <v>-95.14537050401448</v>
      </c>
      <c r="K993">
        <v>-95.393710413622685</v>
      </c>
      <c r="L993">
        <v>-95.393514386650551</v>
      </c>
      <c r="M993">
        <v>-95.389955210012928</v>
      </c>
      <c r="N993">
        <v>-95.374031723496969</v>
      </c>
      <c r="O993">
        <v>-95.392884755010883</v>
      </c>
      <c r="P993">
        <v>-95.395584006844132</v>
      </c>
      <c r="Q993">
        <v>-95.393514386650466</v>
      </c>
      <c r="R993">
        <v>-95.393514386650509</v>
      </c>
    </row>
    <row r="994" spans="1:18" x14ac:dyDescent="0.25">
      <c r="A994" s="1">
        <v>991</v>
      </c>
      <c r="B994" s="5">
        <v>-94.943153174907806</v>
      </c>
      <c r="C994">
        <v>-95.264217508441575</v>
      </c>
      <c r="D994" s="5">
        <v>-95.309326562953999</v>
      </c>
      <c r="E994">
        <v>-95.383019246692413</v>
      </c>
      <c r="F994">
        <v>-95.286601564202428</v>
      </c>
      <c r="G994">
        <v>-95.364338665589216</v>
      </c>
      <c r="H994">
        <v>-95.591334691042249</v>
      </c>
      <c r="I994">
        <v>-95.334957277401045</v>
      </c>
      <c r="J994">
        <v>-95.144883972437228</v>
      </c>
      <c r="K994">
        <v>-95.393709393182803</v>
      </c>
      <c r="L994">
        <v>-95.393514386650551</v>
      </c>
      <c r="M994">
        <v>-95.389949639748167</v>
      </c>
      <c r="N994">
        <v>-95.373991966367655</v>
      </c>
      <c r="O994">
        <v>-95.392882871829769</v>
      </c>
      <c r="P994">
        <v>-95.395587741641179</v>
      </c>
      <c r="Q994">
        <v>-95.393514386650466</v>
      </c>
      <c r="R994">
        <v>-95.393514386650509</v>
      </c>
    </row>
    <row r="995" spans="1:18" x14ac:dyDescent="0.25">
      <c r="A995" s="1">
        <v>992</v>
      </c>
      <c r="B995" s="5">
        <v>-94.9424976450413</v>
      </c>
      <c r="C995">
        <v>-95.263956483430817</v>
      </c>
      <c r="D995" s="5">
        <v>-95.309185763143802</v>
      </c>
      <c r="E995">
        <v>-95.382976294770515</v>
      </c>
      <c r="F995">
        <v>-95.286483059435497</v>
      </c>
      <c r="G995">
        <v>-95.364213519135518</v>
      </c>
      <c r="H995">
        <v>-95.591537701536083</v>
      </c>
      <c r="I995">
        <v>-95.334838089843146</v>
      </c>
      <c r="J995">
        <v>-95.14439744085999</v>
      </c>
      <c r="K995">
        <v>-95.393708367206557</v>
      </c>
      <c r="L995">
        <v>-95.393514386650551</v>
      </c>
      <c r="M995">
        <v>-95.389944069484031</v>
      </c>
      <c r="N995">
        <v>-95.373952209252238</v>
      </c>
      <c r="O995">
        <v>-95.392880988648741</v>
      </c>
      <c r="P995">
        <v>-95.395591474677659</v>
      </c>
      <c r="Q995">
        <v>-95.393514386650466</v>
      </c>
      <c r="R995">
        <v>-95.393514386650509</v>
      </c>
    </row>
    <row r="996" spans="1:18" x14ac:dyDescent="0.25">
      <c r="A996" s="1">
        <v>993</v>
      </c>
      <c r="B996" s="5">
        <v>-94.941842173772102</v>
      </c>
      <c r="C996">
        <v>-95.263695467722812</v>
      </c>
      <c r="D996" s="5">
        <v>-95.309044952915997</v>
      </c>
      <c r="E996">
        <v>-95.382933342867105</v>
      </c>
      <c r="F996">
        <v>-95.286364554859318</v>
      </c>
      <c r="G996">
        <v>-95.364088372838665</v>
      </c>
      <c r="H996">
        <v>-95.591740596351912</v>
      </c>
      <c r="I996">
        <v>-95.334718902583262</v>
      </c>
      <c r="J996">
        <v>-95.143910909282752</v>
      </c>
      <c r="K996">
        <v>-95.393707335705031</v>
      </c>
      <c r="L996">
        <v>-95.393514386650551</v>
      </c>
      <c r="M996">
        <v>-95.389938499220577</v>
      </c>
      <c r="N996">
        <v>-95.373912452150677</v>
      </c>
      <c r="O996">
        <v>-95.39287910546777</v>
      </c>
      <c r="P996">
        <v>-95.395595205954805</v>
      </c>
      <c r="Q996">
        <v>-95.393514386650466</v>
      </c>
      <c r="R996">
        <v>-95.393514386650509</v>
      </c>
    </row>
    <row r="997" spans="1:18" x14ac:dyDescent="0.25">
      <c r="A997" s="1">
        <v>994</v>
      </c>
      <c r="B997" s="5">
        <v>-94.941186761097299</v>
      </c>
      <c r="C997">
        <v>-95.263434461317004</v>
      </c>
      <c r="D997" s="5">
        <v>-95.308904132253801</v>
      </c>
      <c r="E997">
        <v>-95.382890390982155</v>
      </c>
      <c r="F997">
        <v>-95.286246050473864</v>
      </c>
      <c r="G997">
        <v>-95.363963226698672</v>
      </c>
      <c r="H997">
        <v>-95.591943375588613</v>
      </c>
      <c r="I997">
        <v>-95.33459971562138</v>
      </c>
      <c r="J997">
        <v>-95.143424377705514</v>
      </c>
      <c r="K997">
        <v>-95.393706298688642</v>
      </c>
      <c r="L997">
        <v>-95.393514386650551</v>
      </c>
      <c r="M997">
        <v>-95.389932928957762</v>
      </c>
      <c r="N997">
        <v>-95.373872695063</v>
      </c>
      <c r="O997">
        <v>-95.392877222286899</v>
      </c>
      <c r="P997">
        <v>-95.395598935473885</v>
      </c>
      <c r="Q997">
        <v>-95.393514386650466</v>
      </c>
      <c r="R997">
        <v>-95.393514386650509</v>
      </c>
    </row>
    <row r="998" spans="1:18" x14ac:dyDescent="0.25">
      <c r="A998" s="1">
        <v>995</v>
      </c>
      <c r="B998" s="5">
        <v>-94.940531407014007</v>
      </c>
      <c r="C998">
        <v>-95.26317346421294</v>
      </c>
      <c r="D998" s="5">
        <v>-95.308763301140402</v>
      </c>
      <c r="E998">
        <v>-95.382847439115693</v>
      </c>
      <c r="F998">
        <v>-95.286127546279161</v>
      </c>
      <c r="G998">
        <v>-95.363838080715496</v>
      </c>
      <c r="H998">
        <v>-95.592146039344911</v>
      </c>
      <c r="I998">
        <v>-95.334480528957542</v>
      </c>
      <c r="J998">
        <v>-95.142937846128262</v>
      </c>
      <c r="K998">
        <v>-95.393705256167138</v>
      </c>
      <c r="L998">
        <v>-95.393514386650551</v>
      </c>
      <c r="M998">
        <v>-95.389927358695601</v>
      </c>
      <c r="N998">
        <v>-95.373832937989206</v>
      </c>
      <c r="O998">
        <v>-95.392875339106084</v>
      </c>
      <c r="P998">
        <v>-95.395602663236104</v>
      </c>
      <c r="Q998">
        <v>-95.393514386650466</v>
      </c>
      <c r="R998">
        <v>-95.393514386650509</v>
      </c>
    </row>
    <row r="999" spans="1:18" x14ac:dyDescent="0.25">
      <c r="A999" s="1">
        <v>996</v>
      </c>
      <c r="B999" s="5">
        <v>-94.939876111519297</v>
      </c>
      <c r="C999">
        <v>-95.262912476410136</v>
      </c>
      <c r="D999" s="5">
        <v>-95.308622459558805</v>
      </c>
      <c r="E999">
        <v>-95.382804487267705</v>
      </c>
      <c r="F999">
        <v>-95.286009042275225</v>
      </c>
      <c r="G999">
        <v>-95.363712934889179</v>
      </c>
      <c r="H999">
        <v>-95.592348587719442</v>
      </c>
      <c r="I999">
        <v>-95.334361342591706</v>
      </c>
      <c r="J999">
        <v>-95.142451314551025</v>
      </c>
      <c r="K999">
        <v>-95.393704208152243</v>
      </c>
      <c r="L999">
        <v>-95.393514386650551</v>
      </c>
      <c r="M999">
        <v>-95.389921788434094</v>
      </c>
      <c r="N999">
        <v>-95.373793180929297</v>
      </c>
      <c r="O999">
        <v>-95.392873455925354</v>
      </c>
      <c r="P999">
        <v>-95.395606389242715</v>
      </c>
      <c r="Q999">
        <v>-95.393514386650466</v>
      </c>
      <c r="R999">
        <v>-95.393514386650509</v>
      </c>
    </row>
    <row r="1000" spans="1:18" x14ac:dyDescent="0.25">
      <c r="A1000" s="1">
        <v>997</v>
      </c>
      <c r="B1000" s="5">
        <v>-94.939220874610299</v>
      </c>
      <c r="C1000">
        <v>-95.262651497908038</v>
      </c>
      <c r="D1000" s="5">
        <v>-95.308481607492098</v>
      </c>
      <c r="E1000">
        <v>-95.382761535438178</v>
      </c>
      <c r="F1000">
        <v>-95.285890538462013</v>
      </c>
      <c r="G1000">
        <v>-95.363587789219693</v>
      </c>
      <c r="H1000">
        <v>-95.592551020810674</v>
      </c>
      <c r="I1000">
        <v>-95.334242156523857</v>
      </c>
      <c r="J1000">
        <v>-95.141964782973773</v>
      </c>
      <c r="K1000">
        <v>-95.393703154653053</v>
      </c>
      <c r="L1000">
        <v>-95.393514386650551</v>
      </c>
      <c r="M1000">
        <v>-95.389916218173227</v>
      </c>
      <c r="N1000">
        <v>-95.373753423883272</v>
      </c>
      <c r="O1000">
        <v>-95.392871572744681</v>
      </c>
      <c r="P1000">
        <v>-95.395610113494968</v>
      </c>
      <c r="Q1000">
        <v>-95.393514386650466</v>
      </c>
      <c r="R1000">
        <v>-95.393514386650509</v>
      </c>
    </row>
    <row r="1001" spans="1:18" x14ac:dyDescent="0.25">
      <c r="A1001" s="1">
        <v>998</v>
      </c>
      <c r="B1001" s="5">
        <v>-94.938565696284201</v>
      </c>
      <c r="C1001">
        <v>-95.262390528706192</v>
      </c>
      <c r="D1001" s="5">
        <v>-95.308340744923399</v>
      </c>
      <c r="E1001">
        <v>-95.38271858362711</v>
      </c>
      <c r="F1001">
        <v>-95.285772034839539</v>
      </c>
      <c r="G1001">
        <v>-95.363462643707052</v>
      </c>
      <c r="H1001">
        <v>-95.592753338717031</v>
      </c>
      <c r="I1001">
        <v>-95.334122970754038</v>
      </c>
      <c r="J1001">
        <v>-95.141478251396535</v>
      </c>
      <c r="K1001">
        <v>-95.39370209567997</v>
      </c>
      <c r="L1001">
        <v>-95.393514386650551</v>
      </c>
      <c r="M1001">
        <v>-95.389910647913013</v>
      </c>
      <c r="N1001">
        <v>-95.373713666851117</v>
      </c>
      <c r="O1001">
        <v>-95.392869689564094</v>
      </c>
      <c r="P1001">
        <v>-95.395613835994112</v>
      </c>
      <c r="Q1001">
        <v>-95.393514386650466</v>
      </c>
      <c r="R1001">
        <v>-95.393514386650509</v>
      </c>
    </row>
    <row r="1002" spans="1:18" x14ac:dyDescent="0.25">
      <c r="A1002" s="1">
        <v>999</v>
      </c>
      <c r="B1002" s="5">
        <v>-94.937910576538002</v>
      </c>
      <c r="C1002">
        <v>-95.262129568804085</v>
      </c>
      <c r="D1002" s="5">
        <v>-95.308199871835697</v>
      </c>
      <c r="E1002">
        <v>-95.382675631834545</v>
      </c>
      <c r="F1002">
        <v>-95.285653531407817</v>
      </c>
      <c r="G1002">
        <v>-95.363337498351243</v>
      </c>
      <c r="H1002">
        <v>-95.592955541536782</v>
      </c>
      <c r="I1002">
        <v>-95.334003785282235</v>
      </c>
      <c r="J1002">
        <v>-95.140991719819283</v>
      </c>
      <c r="K1002">
        <v>-95.393701031244078</v>
      </c>
      <c r="L1002">
        <v>-95.393514386650551</v>
      </c>
      <c r="M1002">
        <v>-95.389905077653452</v>
      </c>
      <c r="N1002">
        <v>-95.373673909832831</v>
      </c>
      <c r="O1002">
        <v>-95.392867806383578</v>
      </c>
      <c r="P1002">
        <v>-95.395617556741357</v>
      </c>
      <c r="Q1002">
        <v>-95.393514386650466</v>
      </c>
      <c r="R1002">
        <v>-95.393514386650509</v>
      </c>
    </row>
    <row r="1003" spans="1:18" x14ac:dyDescent="0.25">
      <c r="A1003" s="1">
        <v>1000</v>
      </c>
      <c r="B1003" s="5">
        <v>-94.937255515368705</v>
      </c>
      <c r="C1003">
        <v>-95.261868618201234</v>
      </c>
      <c r="D1003" s="5">
        <v>-95.308058988211798</v>
      </c>
      <c r="E1003">
        <v>-95.382632680060439</v>
      </c>
      <c r="F1003">
        <v>-95.285535028166848</v>
      </c>
      <c r="G1003">
        <v>-95.363212353152292</v>
      </c>
      <c r="H1003">
        <v>-95.593157629368122</v>
      </c>
      <c r="I1003">
        <v>-95.333884600108433</v>
      </c>
      <c r="J1003">
        <v>-95.140505188242059</v>
      </c>
      <c r="K1003">
        <v>-95.393699961355139</v>
      </c>
      <c r="L1003">
        <v>-95.393514386650551</v>
      </c>
      <c r="M1003">
        <v>-95.389899507394546</v>
      </c>
      <c r="N1003">
        <v>-95.373634152828444</v>
      </c>
      <c r="O1003">
        <v>-95.392865923203146</v>
      </c>
      <c r="P1003">
        <v>-95.395621275737952</v>
      </c>
      <c r="Q1003">
        <v>-95.393514386650466</v>
      </c>
      <c r="R1003">
        <v>-95.393514386650509</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A6AE0-2C1B-463C-8B38-15650BE11933}">
  <dimension ref="A1:M1003"/>
  <sheetViews>
    <sheetView workbookViewId="0">
      <selection activeCell="A2" sqref="A2:XFD2"/>
    </sheetView>
  </sheetViews>
  <sheetFormatPr defaultRowHeight="14" x14ac:dyDescent="0.25"/>
  <cols>
    <col min="5" max="5" width="22.6328125" customWidth="1"/>
  </cols>
  <sheetData>
    <row r="1" spans="1:13" ht="19.5" x14ac:dyDescent="0.5">
      <c r="B1" s="10" t="s">
        <v>109</v>
      </c>
      <c r="C1" s="10" t="s">
        <v>111</v>
      </c>
      <c r="D1" s="10" t="s">
        <v>112</v>
      </c>
      <c r="E1" s="10" t="s">
        <v>114</v>
      </c>
      <c r="F1" s="10" t="s">
        <v>115</v>
      </c>
      <c r="G1" s="10" t="s">
        <v>116</v>
      </c>
      <c r="H1" s="10" t="s">
        <v>117</v>
      </c>
      <c r="I1" s="12" t="s">
        <v>141</v>
      </c>
      <c r="J1" s="10" t="s">
        <v>119</v>
      </c>
      <c r="K1" s="12" t="s">
        <v>138</v>
      </c>
      <c r="L1" s="12" t="s">
        <v>142</v>
      </c>
      <c r="M1" s="12" t="s">
        <v>143</v>
      </c>
    </row>
    <row r="2" spans="1:13" hidden="1" x14ac:dyDescent="0.25">
      <c r="B2" s="1" t="s">
        <v>14</v>
      </c>
      <c r="C2" s="1" t="s">
        <v>20</v>
      </c>
      <c r="D2" s="1" t="s">
        <v>30</v>
      </c>
      <c r="E2" s="1" t="s">
        <v>36</v>
      </c>
      <c r="F2" s="1" t="s">
        <v>42</v>
      </c>
      <c r="G2" s="1" t="s">
        <v>48</v>
      </c>
      <c r="H2" s="1" t="s">
        <v>54</v>
      </c>
      <c r="I2" s="1" t="s">
        <v>63</v>
      </c>
      <c r="J2" s="1" t="s">
        <v>74</v>
      </c>
      <c r="K2" s="1" t="s">
        <v>85</v>
      </c>
      <c r="L2" s="1" t="s">
        <v>99</v>
      </c>
      <c r="M2" s="1" t="s">
        <v>103</v>
      </c>
    </row>
    <row r="3" spans="1:13" x14ac:dyDescent="0.25">
      <c r="A3" s="1">
        <v>0</v>
      </c>
      <c r="B3">
        <v>-0.8584381842430534</v>
      </c>
      <c r="C3">
        <v>-0.79625927567329746</v>
      </c>
      <c r="D3">
        <v>-0.7260385325417279</v>
      </c>
      <c r="E3">
        <v>-0.72578750656661195</v>
      </c>
      <c r="F3">
        <v>-0.72568852656661265</v>
      </c>
      <c r="G3">
        <v>-0.72603708411499934</v>
      </c>
      <c r="H3">
        <v>-0.66467007930245148</v>
      </c>
      <c r="I3">
        <v>-0.72743645194295625</v>
      </c>
      <c r="J3">
        <v>-0.72566004334080614</v>
      </c>
      <c r="K3">
        <v>-0.72574794656661279</v>
      </c>
      <c r="L3">
        <v>-0.72566004334080625</v>
      </c>
      <c r="M3">
        <v>-0.72566004334080625</v>
      </c>
    </row>
    <row r="4" spans="1:13" x14ac:dyDescent="0.25">
      <c r="A4" s="1">
        <v>1</v>
      </c>
      <c r="B4">
        <v>-0.85794692905672243</v>
      </c>
      <c r="C4">
        <v>-0.79610318709682193</v>
      </c>
      <c r="D4">
        <v>-0.72603754358607386</v>
      </c>
      <c r="E4">
        <v>-0.72578733585693456</v>
      </c>
      <c r="F4">
        <v>-0.72568820822467717</v>
      </c>
      <c r="G4">
        <v>-0.7260365866351336</v>
      </c>
      <c r="H4">
        <v>-0.66493691039511926</v>
      </c>
      <c r="I4">
        <v>-0.72743275088919279</v>
      </c>
      <c r="J4">
        <v>-0.72566004334080614</v>
      </c>
      <c r="K4">
        <v>-0.72574777076016117</v>
      </c>
      <c r="L4">
        <v>-0.72566004334080625</v>
      </c>
      <c r="M4">
        <v>-0.72566004334080625</v>
      </c>
    </row>
    <row r="5" spans="1:13" x14ac:dyDescent="0.25">
      <c r="A5" s="1">
        <v>2</v>
      </c>
      <c r="B5">
        <v>-0.85745627625033494</v>
      </c>
      <c r="C5">
        <v>-0.79594716447975977</v>
      </c>
      <c r="D5">
        <v>-0.72603655463041983</v>
      </c>
      <c r="E5">
        <v>-0.72578716514725716</v>
      </c>
      <c r="F5">
        <v>-0.72568788988274169</v>
      </c>
      <c r="G5">
        <v>-0.72603608915526774</v>
      </c>
      <c r="H5">
        <v>-0.66520374148778716</v>
      </c>
      <c r="I5">
        <v>-0.72742904983542933</v>
      </c>
      <c r="J5">
        <v>-0.72566004334080614</v>
      </c>
      <c r="K5">
        <v>-0.72574759495370955</v>
      </c>
      <c r="L5">
        <v>-0.72566004334080625</v>
      </c>
      <c r="M5">
        <v>-0.72566004334080625</v>
      </c>
    </row>
    <row r="6" spans="1:13" x14ac:dyDescent="0.25">
      <c r="A6" s="1">
        <v>3</v>
      </c>
      <c r="B6">
        <v>-0.85696622471660733</v>
      </c>
      <c r="C6">
        <v>-0.79579120778031032</v>
      </c>
      <c r="D6">
        <v>-0.72603556567476579</v>
      </c>
      <c r="E6">
        <v>-0.72578699443757977</v>
      </c>
      <c r="F6">
        <v>-0.72568757154080621</v>
      </c>
      <c r="G6">
        <v>-0.72603559167540199</v>
      </c>
      <c r="H6">
        <v>-0.66547057258045483</v>
      </c>
      <c r="I6">
        <v>-0.72742534878166587</v>
      </c>
      <c r="J6">
        <v>-0.72566004334080614</v>
      </c>
      <c r="K6">
        <v>-0.72574741914725793</v>
      </c>
      <c r="L6">
        <v>-0.72566004334080625</v>
      </c>
      <c r="M6">
        <v>-0.72566004334080625</v>
      </c>
    </row>
    <row r="7" spans="1:13" x14ac:dyDescent="0.25">
      <c r="A7" s="1">
        <v>4</v>
      </c>
      <c r="B7">
        <v>-0.85647677335096761</v>
      </c>
      <c r="C7">
        <v>-0.79563531695670842</v>
      </c>
      <c r="D7">
        <v>-0.72603457671911187</v>
      </c>
      <c r="E7">
        <v>-0.72578682372790237</v>
      </c>
      <c r="F7">
        <v>-0.72568725319887062</v>
      </c>
      <c r="G7">
        <v>-0.72603509419553613</v>
      </c>
      <c r="H7">
        <v>-0.66573740367312262</v>
      </c>
      <c r="I7">
        <v>-0.72742164772790241</v>
      </c>
      <c r="J7">
        <v>-0.72566004334080614</v>
      </c>
      <c r="K7">
        <v>-0.72574724334080642</v>
      </c>
      <c r="L7">
        <v>-0.72566004334080625</v>
      </c>
      <c r="M7">
        <v>-0.72566004334080625</v>
      </c>
    </row>
    <row r="8" spans="1:13" x14ac:dyDescent="0.25">
      <c r="A8" s="1">
        <v>5</v>
      </c>
      <c r="B8">
        <v>-0.85598792105154864</v>
      </c>
      <c r="C8">
        <v>-0.79547949196722367</v>
      </c>
      <c r="D8">
        <v>-0.72603358776345772</v>
      </c>
      <c r="E8">
        <v>-0.72578665301822487</v>
      </c>
      <c r="F8">
        <v>-0.72568693485693525</v>
      </c>
      <c r="G8">
        <v>-0.72603459671567028</v>
      </c>
      <c r="H8">
        <v>-0.66600423476579051</v>
      </c>
      <c r="I8">
        <v>-0.72741794667413895</v>
      </c>
      <c r="J8">
        <v>-0.72566004334080614</v>
      </c>
      <c r="K8">
        <v>-0.7257470675343547</v>
      </c>
      <c r="L8">
        <v>-0.72566004334080625</v>
      </c>
      <c r="M8">
        <v>-0.72566004334080625</v>
      </c>
    </row>
    <row r="9" spans="1:13" x14ac:dyDescent="0.25">
      <c r="A9" s="1">
        <v>6</v>
      </c>
      <c r="B9">
        <v>-0.8554996667191781</v>
      </c>
      <c r="C9">
        <v>-0.79532373277016177</v>
      </c>
      <c r="D9">
        <v>-0.7260325988078038</v>
      </c>
      <c r="E9">
        <v>-0.72578648230854748</v>
      </c>
      <c r="F9">
        <v>-0.72568661651499966</v>
      </c>
      <c r="G9">
        <v>-0.72603409923580453</v>
      </c>
      <c r="H9">
        <v>-0.66627106585845819</v>
      </c>
      <c r="I9">
        <v>-0.7274142456203756</v>
      </c>
      <c r="J9">
        <v>-0.72566004334080614</v>
      </c>
      <c r="K9">
        <v>-0.72574689172790308</v>
      </c>
      <c r="L9">
        <v>-0.72566004334080625</v>
      </c>
      <c r="M9">
        <v>-0.72566004334080625</v>
      </c>
    </row>
    <row r="10" spans="1:13" x14ac:dyDescent="0.25">
      <c r="A10" s="1">
        <v>7</v>
      </c>
      <c r="B10">
        <v>-0.85501200925737142</v>
      </c>
      <c r="C10">
        <v>-0.79516803932386304</v>
      </c>
      <c r="D10">
        <v>-0.72603160985214976</v>
      </c>
      <c r="E10">
        <v>-0.72578631159887008</v>
      </c>
      <c r="F10">
        <v>-0.72568629817306418</v>
      </c>
      <c r="G10">
        <v>-0.72603360175593867</v>
      </c>
      <c r="H10">
        <v>-0.66653789695112609</v>
      </c>
      <c r="I10">
        <v>-0.72741054456661214</v>
      </c>
      <c r="J10">
        <v>-0.72566004334080614</v>
      </c>
      <c r="K10">
        <v>-0.72574671592145146</v>
      </c>
      <c r="L10">
        <v>-0.72566004334080625</v>
      </c>
      <c r="M10">
        <v>-0.72566004334080625</v>
      </c>
    </row>
    <row r="11" spans="1:13" x14ac:dyDescent="0.25">
      <c r="A11" s="1">
        <v>8</v>
      </c>
      <c r="B11">
        <v>-0.85452494757232278</v>
      </c>
      <c r="C11">
        <v>-0.79501241158670322</v>
      </c>
      <c r="D11">
        <v>-0.72603062089649573</v>
      </c>
      <c r="E11">
        <v>-0.72578614088919269</v>
      </c>
      <c r="F11">
        <v>-0.72568597983112881</v>
      </c>
      <c r="G11">
        <v>-0.72603310427607293</v>
      </c>
      <c r="H11">
        <v>-0.66680472804379387</v>
      </c>
      <c r="I11">
        <v>-0.72740684351284868</v>
      </c>
      <c r="J11">
        <v>-0.72566004334080614</v>
      </c>
      <c r="K11">
        <v>-0.72574654011499984</v>
      </c>
      <c r="L11">
        <v>-0.72566004334080625</v>
      </c>
      <c r="M11">
        <v>-0.72566004334080625</v>
      </c>
    </row>
    <row r="12" spans="1:13" x14ac:dyDescent="0.25">
      <c r="A12" s="1">
        <v>9</v>
      </c>
      <c r="B12">
        <v>-0.85403848057289777</v>
      </c>
      <c r="C12">
        <v>-0.79485684951709312</v>
      </c>
      <c r="D12">
        <v>-0.72602963194084169</v>
      </c>
      <c r="E12">
        <v>-0.72578597017951529</v>
      </c>
      <c r="F12">
        <v>-0.72568566148919322</v>
      </c>
      <c r="G12">
        <v>-0.72603260679620707</v>
      </c>
      <c r="H12">
        <v>-0.66707155913646166</v>
      </c>
      <c r="I12">
        <v>-0.72740314245908522</v>
      </c>
      <c r="J12">
        <v>-0.72566004334080614</v>
      </c>
      <c r="K12">
        <v>-0.72574636430854833</v>
      </c>
      <c r="L12">
        <v>-0.72566004334080625</v>
      </c>
      <c r="M12">
        <v>-0.72566004334080625</v>
      </c>
    </row>
    <row r="13" spans="1:13" x14ac:dyDescent="0.25">
      <c r="A13" s="1">
        <v>10</v>
      </c>
      <c r="B13">
        <v>-0.85355260717062542</v>
      </c>
      <c r="C13">
        <v>-0.79470135307347856</v>
      </c>
      <c r="D13">
        <v>-0.72602864298518766</v>
      </c>
      <c r="E13">
        <v>-0.72578579946983779</v>
      </c>
      <c r="F13">
        <v>-0.72568534314725774</v>
      </c>
      <c r="G13">
        <v>-0.72603210931634132</v>
      </c>
      <c r="H13">
        <v>-0.66733839022912944</v>
      </c>
      <c r="I13">
        <v>-0.72739944140532187</v>
      </c>
      <c r="J13">
        <v>-0.72566004334080614</v>
      </c>
      <c r="K13">
        <v>-0.72574618850209671</v>
      </c>
      <c r="L13">
        <v>-0.72566004334080625</v>
      </c>
      <c r="M13">
        <v>-0.72566004334080625</v>
      </c>
    </row>
    <row r="14" spans="1:13" x14ac:dyDescent="0.25">
      <c r="A14" s="1">
        <v>11</v>
      </c>
      <c r="B14">
        <v>-0.85306732627968784</v>
      </c>
      <c r="C14">
        <v>-0.79454592221434006</v>
      </c>
      <c r="D14">
        <v>-0.72602765402953362</v>
      </c>
      <c r="E14">
        <v>-0.7257856287601604</v>
      </c>
      <c r="F14">
        <v>-0.72568502480532238</v>
      </c>
      <c r="G14">
        <v>-0.72603161183647547</v>
      </c>
      <c r="H14">
        <v>-0.66760522132179734</v>
      </c>
      <c r="I14">
        <v>-0.72739574035155841</v>
      </c>
      <c r="J14">
        <v>-0.72566004334080614</v>
      </c>
      <c r="K14">
        <v>-0.72574601269564509</v>
      </c>
      <c r="L14">
        <v>-0.72566004334080625</v>
      </c>
      <c r="M14">
        <v>-0.72566004334080625</v>
      </c>
    </row>
    <row r="15" spans="1:13" x14ac:dyDescent="0.25">
      <c r="A15" s="1">
        <v>12</v>
      </c>
      <c r="B15">
        <v>-0.85258263681691537</v>
      </c>
      <c r="C15">
        <v>-0.79439055689819438</v>
      </c>
      <c r="D15">
        <v>-0.7260266650738797</v>
      </c>
      <c r="E15">
        <v>-0.72578545805048289</v>
      </c>
      <c r="F15">
        <v>-0.72568470646338679</v>
      </c>
      <c r="G15">
        <v>-0.72603111435660972</v>
      </c>
      <c r="H15">
        <v>-0.66787205241446501</v>
      </c>
      <c r="I15">
        <v>-0.72739203929779495</v>
      </c>
      <c r="J15">
        <v>-0.72566004334080614</v>
      </c>
      <c r="K15">
        <v>-0.72574583688919347</v>
      </c>
      <c r="L15">
        <v>-0.72566004334080625</v>
      </c>
      <c r="M15">
        <v>-0.72566004334080625</v>
      </c>
    </row>
    <row r="16" spans="1:13" x14ac:dyDescent="0.25">
      <c r="A16" s="1">
        <v>13</v>
      </c>
      <c r="B16">
        <v>-0.85209853770177624</v>
      </c>
      <c r="C16">
        <v>-0.79423525708359199</v>
      </c>
      <c r="D16">
        <v>-0.72602567611822555</v>
      </c>
      <c r="E16">
        <v>-0.7257852873408055</v>
      </c>
      <c r="F16">
        <v>-0.72568438812145131</v>
      </c>
      <c r="G16">
        <v>-0.72603061687674386</v>
      </c>
      <c r="H16">
        <v>-0.66813888350713291</v>
      </c>
      <c r="I16">
        <v>-0.72738833824403148</v>
      </c>
      <c r="J16">
        <v>-0.72566004334080614</v>
      </c>
      <c r="K16">
        <v>-0.72574566108274174</v>
      </c>
      <c r="L16">
        <v>-0.72566004334080625</v>
      </c>
      <c r="M16">
        <v>-0.72566004334080625</v>
      </c>
    </row>
    <row r="17" spans="1:13" x14ac:dyDescent="0.25">
      <c r="A17" s="1">
        <v>14</v>
      </c>
      <c r="B17">
        <v>-0.85161502785636878</v>
      </c>
      <c r="C17">
        <v>-0.7940800227291186</v>
      </c>
      <c r="D17">
        <v>-0.72602468716257162</v>
      </c>
      <c r="E17">
        <v>-0.72578511663112821</v>
      </c>
      <c r="F17">
        <v>-0.72568406977951583</v>
      </c>
      <c r="G17">
        <v>-0.726030119396878</v>
      </c>
      <c r="H17">
        <v>-0.66840571459980069</v>
      </c>
      <c r="I17">
        <v>-0.72738463719026814</v>
      </c>
      <c r="J17">
        <v>-0.72566004334080614</v>
      </c>
      <c r="K17">
        <v>-0.72574548527629024</v>
      </c>
      <c r="L17">
        <v>-0.72566004334080625</v>
      </c>
      <c r="M17">
        <v>-0.72566004334080625</v>
      </c>
    </row>
    <row r="18" spans="1:13" x14ac:dyDescent="0.25">
      <c r="A18" s="1">
        <v>15</v>
      </c>
      <c r="B18">
        <v>-0.85113210620541502</v>
      </c>
      <c r="C18">
        <v>-0.79392485379339472</v>
      </c>
      <c r="D18">
        <v>-0.72602369820691759</v>
      </c>
      <c r="E18">
        <v>-0.72578494592145071</v>
      </c>
      <c r="F18">
        <v>-0.72568375143758035</v>
      </c>
      <c r="G18">
        <v>-0.72602962191701226</v>
      </c>
      <c r="H18">
        <v>-0.66867254569246848</v>
      </c>
      <c r="I18">
        <v>-0.72738093613650467</v>
      </c>
      <c r="J18">
        <v>-0.72566004334080614</v>
      </c>
      <c r="K18">
        <v>-0.72574530946983862</v>
      </c>
      <c r="L18">
        <v>-0.72566004334080625</v>
      </c>
      <c r="M18">
        <v>-0.72566004334080625</v>
      </c>
    </row>
    <row r="19" spans="1:13" x14ac:dyDescent="0.25">
      <c r="A19" s="1">
        <v>16</v>
      </c>
      <c r="B19">
        <v>-0.85064977167625089</v>
      </c>
      <c r="C19">
        <v>-0.79376975023507679</v>
      </c>
      <c r="D19">
        <v>-0.72602270925126355</v>
      </c>
      <c r="E19">
        <v>-0.72578477521177331</v>
      </c>
      <c r="F19">
        <v>-0.72568343309564487</v>
      </c>
      <c r="G19">
        <v>-0.7260291244371464</v>
      </c>
      <c r="H19">
        <v>-0.66893937678513626</v>
      </c>
      <c r="I19">
        <v>-0.72737723508274121</v>
      </c>
      <c r="J19">
        <v>-0.72566004334080614</v>
      </c>
      <c r="K19">
        <v>-0.725745133663387</v>
      </c>
      <c r="L19">
        <v>-0.72566004334080625</v>
      </c>
      <c r="M19">
        <v>-0.72566004334080625</v>
      </c>
    </row>
    <row r="20" spans="1:13" x14ac:dyDescent="0.25">
      <c r="A20" s="1">
        <v>17</v>
      </c>
      <c r="B20">
        <v>-0.85016802319881879</v>
      </c>
      <c r="C20">
        <v>-0.79361471201285472</v>
      </c>
      <c r="D20">
        <v>-0.72602172029560963</v>
      </c>
      <c r="E20">
        <v>-0.72578460450209581</v>
      </c>
      <c r="F20">
        <v>-0.72568311475370939</v>
      </c>
      <c r="G20">
        <v>-0.72602862695728065</v>
      </c>
      <c r="H20">
        <v>-0.66920620787780405</v>
      </c>
      <c r="I20">
        <v>-0.72737353402897775</v>
      </c>
      <c r="J20">
        <v>-0.72566004334080614</v>
      </c>
      <c r="K20">
        <v>-0.72574495785693538</v>
      </c>
      <c r="L20">
        <v>-0.72566004334080625</v>
      </c>
      <c r="M20">
        <v>-0.72566004334080625</v>
      </c>
    </row>
    <row r="21" spans="1:13" x14ac:dyDescent="0.25">
      <c r="A21" s="1">
        <v>18</v>
      </c>
      <c r="B21">
        <v>-0.84968685970566016</v>
      </c>
      <c r="C21">
        <v>-0.79345973908545375</v>
      </c>
      <c r="D21">
        <v>-0.72602073133995548</v>
      </c>
      <c r="E21">
        <v>-0.72578443379241842</v>
      </c>
      <c r="F21">
        <v>-0.72568279641177391</v>
      </c>
      <c r="G21">
        <v>-0.7260281294774148</v>
      </c>
      <c r="H21">
        <v>-0.66947303897047183</v>
      </c>
      <c r="I21">
        <v>-0.72736983297521429</v>
      </c>
      <c r="J21">
        <v>-0.72566004334080614</v>
      </c>
      <c r="K21">
        <v>-0.72574478205048376</v>
      </c>
      <c r="L21">
        <v>-0.72566004334080625</v>
      </c>
      <c r="M21">
        <v>-0.72566004334080625</v>
      </c>
    </row>
    <row r="22" spans="1:13" x14ac:dyDescent="0.25">
      <c r="A22" s="1">
        <v>19</v>
      </c>
      <c r="B22">
        <v>-0.84920628013190735</v>
      </c>
      <c r="C22">
        <v>-0.79330483141163399</v>
      </c>
      <c r="D22">
        <v>-0.72601974238430145</v>
      </c>
      <c r="E22">
        <v>-0.72578426308274102</v>
      </c>
      <c r="F22">
        <v>-0.72568247806983843</v>
      </c>
      <c r="G22">
        <v>-0.72602763199754905</v>
      </c>
      <c r="H22">
        <v>-0.66973987006313973</v>
      </c>
      <c r="I22">
        <v>-0.72736613192145083</v>
      </c>
      <c r="J22">
        <v>-0.72566004334080614</v>
      </c>
      <c r="K22">
        <v>-0.72574460624403214</v>
      </c>
      <c r="L22">
        <v>-0.72566004334080625</v>
      </c>
      <c r="M22">
        <v>-0.72566004334080625</v>
      </c>
    </row>
    <row r="23" spans="1:13" x14ac:dyDescent="0.25">
      <c r="A23" s="1">
        <v>20</v>
      </c>
      <c r="B23">
        <v>-0.84872628341527523</v>
      </c>
      <c r="C23">
        <v>-0.79314998895019062</v>
      </c>
      <c r="D23">
        <v>-0.72601875342864752</v>
      </c>
      <c r="E23">
        <v>-0.72578409237306363</v>
      </c>
      <c r="F23">
        <v>-0.72568215972790295</v>
      </c>
      <c r="G23">
        <v>-0.7260271345176833</v>
      </c>
      <c r="H23">
        <v>-0.6700067011558074</v>
      </c>
      <c r="I23">
        <v>-0.72736243086768737</v>
      </c>
      <c r="J23">
        <v>-0.72566004334080614</v>
      </c>
      <c r="K23">
        <v>-0.72574443043758063</v>
      </c>
      <c r="L23">
        <v>-0.72566004334080625</v>
      </c>
      <c r="M23">
        <v>-0.72566004334080625</v>
      </c>
    </row>
    <row r="24" spans="1:13" x14ac:dyDescent="0.25">
      <c r="A24" s="1">
        <v>21</v>
      </c>
      <c r="B24">
        <v>-0.8482468684960548</v>
      </c>
      <c r="C24">
        <v>-0.79299521165995235</v>
      </c>
      <c r="D24">
        <v>-0.72601776447299349</v>
      </c>
      <c r="E24">
        <v>-0.72578392166338623</v>
      </c>
      <c r="F24">
        <v>-0.72568184138596747</v>
      </c>
      <c r="G24">
        <v>-0.72602663703781745</v>
      </c>
      <c r="H24">
        <v>-0.6702735322484753</v>
      </c>
      <c r="I24">
        <v>-0.72735872981392391</v>
      </c>
      <c r="J24">
        <v>-0.72566004334080614</v>
      </c>
      <c r="K24">
        <v>-0.7257442546311289</v>
      </c>
      <c r="L24">
        <v>-0.72566004334080625</v>
      </c>
      <c r="M24">
        <v>-0.72566004334080625</v>
      </c>
    </row>
    <row r="25" spans="1:13" x14ac:dyDescent="0.25">
      <c r="A25" s="1">
        <v>22</v>
      </c>
      <c r="B25">
        <v>-0.84776803431710313</v>
      </c>
      <c r="C25">
        <v>-0.79284049949978341</v>
      </c>
      <c r="D25">
        <v>-0.72601677551733945</v>
      </c>
      <c r="E25">
        <v>-0.72578375095370873</v>
      </c>
      <c r="F25">
        <v>-0.72568152304403188</v>
      </c>
      <c r="G25">
        <v>-0.7260261395579517</v>
      </c>
      <c r="H25">
        <v>-0.67054036334114309</v>
      </c>
      <c r="I25">
        <v>-0.72735502876016045</v>
      </c>
      <c r="J25">
        <v>-0.72566004334080614</v>
      </c>
      <c r="K25">
        <v>-0.72574407882467729</v>
      </c>
      <c r="L25">
        <v>-0.72566004334080625</v>
      </c>
      <c r="M25">
        <v>-0.72566004334080625</v>
      </c>
    </row>
    <row r="26" spans="1:13" x14ac:dyDescent="0.25">
      <c r="A26" s="1">
        <v>23</v>
      </c>
      <c r="B26">
        <v>-0.84728977982383802</v>
      </c>
      <c r="C26">
        <v>-0.7926858524285828</v>
      </c>
      <c r="D26">
        <v>-0.72601578656168542</v>
      </c>
      <c r="E26">
        <v>-0.72578358024403133</v>
      </c>
      <c r="F26">
        <v>-0.72568120470209652</v>
      </c>
      <c r="G26">
        <v>-0.72602564207808584</v>
      </c>
      <c r="H26">
        <v>-0.67080719443381076</v>
      </c>
      <c r="I26">
        <v>-0.7273513277063971</v>
      </c>
      <c r="J26">
        <v>-0.72566004334080614</v>
      </c>
      <c r="K26">
        <v>-0.72574390301822567</v>
      </c>
      <c r="L26">
        <v>-0.72566004334080625</v>
      </c>
      <c r="M26">
        <v>-0.72566004334080625</v>
      </c>
    </row>
    <row r="27" spans="1:13" x14ac:dyDescent="0.25">
      <c r="A27" s="1">
        <v>24</v>
      </c>
      <c r="B27">
        <v>-0.84681210396422812</v>
      </c>
      <c r="C27">
        <v>-0.79253127040528359</v>
      </c>
      <c r="D27">
        <v>-0.72601479760603138</v>
      </c>
      <c r="E27">
        <v>-0.72578340953435394</v>
      </c>
      <c r="F27">
        <v>-0.72568088636016104</v>
      </c>
      <c r="G27">
        <v>-0.7260251445982201</v>
      </c>
      <c r="H27">
        <v>-0.67107402552647866</v>
      </c>
      <c r="I27">
        <v>-0.72734762665263364</v>
      </c>
      <c r="J27">
        <v>-0.72566004334080614</v>
      </c>
      <c r="K27">
        <v>-0.72574372721177405</v>
      </c>
      <c r="L27">
        <v>-0.72566004334080625</v>
      </c>
      <c r="M27">
        <v>-0.72566004334080625</v>
      </c>
    </row>
    <row r="28" spans="1:13" x14ac:dyDescent="0.25">
      <c r="A28" s="1">
        <v>25</v>
      </c>
      <c r="B28">
        <v>-0.84633500568878706</v>
      </c>
      <c r="C28">
        <v>-0.79237675338885361</v>
      </c>
      <c r="D28">
        <v>-0.72601380865037735</v>
      </c>
      <c r="E28">
        <v>-0.72578323882467655</v>
      </c>
      <c r="F28">
        <v>-0.72568056801822545</v>
      </c>
      <c r="G28">
        <v>-0.72602464711835424</v>
      </c>
      <c r="H28">
        <v>-0.67134085661914644</v>
      </c>
      <c r="I28">
        <v>-0.72734392559887018</v>
      </c>
      <c r="J28">
        <v>-0.72566004334080614</v>
      </c>
      <c r="K28">
        <v>-0.72574355140532254</v>
      </c>
      <c r="L28">
        <v>-0.72566004334080625</v>
      </c>
      <c r="M28">
        <v>-0.72566004334080625</v>
      </c>
    </row>
    <row r="29" spans="1:13" x14ac:dyDescent="0.25">
      <c r="A29" s="1">
        <v>26</v>
      </c>
      <c r="B29">
        <v>-0.84585848395056473</v>
      </c>
      <c r="C29">
        <v>-0.79222230133829497</v>
      </c>
      <c r="D29">
        <v>-0.72601281969472342</v>
      </c>
      <c r="E29">
        <v>-0.72578306811499915</v>
      </c>
      <c r="F29">
        <v>-0.72568024967629008</v>
      </c>
      <c r="G29">
        <v>-0.72602414963848838</v>
      </c>
      <c r="H29">
        <v>-0.67160768771181412</v>
      </c>
      <c r="I29">
        <v>-0.72734022454510672</v>
      </c>
      <c r="J29">
        <v>-0.72566004334080614</v>
      </c>
      <c r="K29">
        <v>-0.72574337559887092</v>
      </c>
      <c r="L29">
        <v>-0.72566004334080625</v>
      </c>
      <c r="M29">
        <v>-0.72566004334080625</v>
      </c>
    </row>
    <row r="30" spans="1:13" x14ac:dyDescent="0.25">
      <c r="A30" s="1">
        <v>27</v>
      </c>
      <c r="B30">
        <v>-0.84538253770513949</v>
      </c>
      <c r="C30">
        <v>-0.79206791421264477</v>
      </c>
      <c r="D30">
        <v>-0.72601183073906927</v>
      </c>
      <c r="E30">
        <v>-0.72578289740532165</v>
      </c>
      <c r="F30">
        <v>-0.7256799313343546</v>
      </c>
      <c r="G30">
        <v>-0.72602365215862263</v>
      </c>
      <c r="H30">
        <v>-0.67187451880448212</v>
      </c>
      <c r="I30">
        <v>-0.72733652349134326</v>
      </c>
      <c r="J30">
        <v>-0.72566004334080614</v>
      </c>
      <c r="K30">
        <v>-0.7257431997924193</v>
      </c>
      <c r="L30">
        <v>-0.72566004334080625</v>
      </c>
      <c r="M30">
        <v>-0.72566004334080625</v>
      </c>
    </row>
    <row r="31" spans="1:13" x14ac:dyDescent="0.25">
      <c r="A31" s="1">
        <v>28</v>
      </c>
      <c r="B31">
        <v>-0.84490716591061088</v>
      </c>
      <c r="C31">
        <v>-0.79191359197097411</v>
      </c>
      <c r="D31">
        <v>-0.72601084178341535</v>
      </c>
      <c r="E31">
        <v>-0.72578272669564425</v>
      </c>
      <c r="F31">
        <v>-0.72567961299241901</v>
      </c>
      <c r="G31">
        <v>-0.72602315467875678</v>
      </c>
      <c r="H31">
        <v>-0.6721413498971498</v>
      </c>
      <c r="I31">
        <v>-0.72733282243757991</v>
      </c>
      <c r="J31">
        <v>-0.72566004334080614</v>
      </c>
      <c r="K31">
        <v>-0.72574302398596757</v>
      </c>
      <c r="L31">
        <v>-0.72566004334080625</v>
      </c>
      <c r="M31">
        <v>-0.72566004334080625</v>
      </c>
    </row>
    <row r="32" spans="1:13" x14ac:dyDescent="0.25">
      <c r="A32" s="1">
        <v>29</v>
      </c>
      <c r="B32">
        <v>-0.84443236752759276</v>
      </c>
      <c r="C32">
        <v>-0.79175933457238845</v>
      </c>
      <c r="D32">
        <v>-0.72600985282776132</v>
      </c>
      <c r="E32">
        <v>-0.72578255598596675</v>
      </c>
      <c r="F32">
        <v>-0.72567929465048364</v>
      </c>
      <c r="G32">
        <v>-0.72602265719889103</v>
      </c>
      <c r="H32">
        <v>-0.67240818098981758</v>
      </c>
      <c r="I32">
        <v>-0.72732912138381645</v>
      </c>
      <c r="J32">
        <v>-0.72566004334080614</v>
      </c>
      <c r="K32">
        <v>-0.72574284817951595</v>
      </c>
      <c r="L32">
        <v>-0.72566004334080625</v>
      </c>
      <c r="M32">
        <v>-0.72566004334080625</v>
      </c>
    </row>
    <row r="33" spans="1:13" x14ac:dyDescent="0.25">
      <c r="A33" s="1">
        <v>30</v>
      </c>
      <c r="B33">
        <v>-0.84395814151920368</v>
      </c>
      <c r="C33">
        <v>-0.79160514197602794</v>
      </c>
      <c r="D33">
        <v>-0.72600886387210728</v>
      </c>
      <c r="E33">
        <v>-0.72578238527628947</v>
      </c>
      <c r="F33">
        <v>-0.72567897630854805</v>
      </c>
      <c r="G33">
        <v>-0.72602215971902517</v>
      </c>
      <c r="H33">
        <v>-0.67267501208248548</v>
      </c>
      <c r="I33">
        <v>-0.72732542033005299</v>
      </c>
      <c r="J33">
        <v>-0.72566004334080614</v>
      </c>
      <c r="K33">
        <v>-0.72574267237306445</v>
      </c>
      <c r="L33">
        <v>-0.72566004334080625</v>
      </c>
      <c r="M33">
        <v>-0.72566004334080625</v>
      </c>
    </row>
    <row r="34" spans="1:13" x14ac:dyDescent="0.25">
      <c r="A34" s="1">
        <v>31</v>
      </c>
      <c r="B34">
        <v>-0.84348448685106181</v>
      </c>
      <c r="C34">
        <v>-0.79145101414106656</v>
      </c>
      <c r="D34">
        <v>-0.72600787491645324</v>
      </c>
      <c r="E34">
        <v>-0.72578221456661207</v>
      </c>
      <c r="F34">
        <v>-0.72567865796661257</v>
      </c>
      <c r="G34">
        <v>-0.72602166223915943</v>
      </c>
      <c r="H34">
        <v>-0.67294184317515326</v>
      </c>
      <c r="I34">
        <v>-0.72732171927628952</v>
      </c>
      <c r="J34">
        <v>-0.72566004334080614</v>
      </c>
      <c r="K34">
        <v>-0.72574249656661283</v>
      </c>
      <c r="L34">
        <v>-0.72566004334080625</v>
      </c>
      <c r="M34">
        <v>-0.72566004334080625</v>
      </c>
    </row>
    <row r="35" spans="1:13" x14ac:dyDescent="0.25">
      <c r="A35" s="1">
        <v>32</v>
      </c>
      <c r="B35">
        <v>-0.84301140249127515</v>
      </c>
      <c r="C35">
        <v>-0.79129695102671294</v>
      </c>
      <c r="D35">
        <v>-0.72600688596079921</v>
      </c>
      <c r="E35">
        <v>-0.72578204385693457</v>
      </c>
      <c r="F35">
        <v>-0.7256783396246772</v>
      </c>
      <c r="G35">
        <v>-0.72602116475929357</v>
      </c>
      <c r="H35">
        <v>-0.67320867426782094</v>
      </c>
      <c r="I35">
        <v>-0.72731801822252617</v>
      </c>
      <c r="J35">
        <v>-0.72566004334080614</v>
      </c>
      <c r="K35">
        <v>-0.72574232076016121</v>
      </c>
      <c r="L35">
        <v>-0.72566004334080625</v>
      </c>
      <c r="M35">
        <v>-0.72566004334080625</v>
      </c>
    </row>
    <row r="36" spans="1:13" x14ac:dyDescent="0.25">
      <c r="A36" s="1">
        <v>33</v>
      </c>
      <c r="B36">
        <v>-0.84253888741043659</v>
      </c>
      <c r="C36">
        <v>-0.79114295259221035</v>
      </c>
      <c r="D36">
        <v>-0.72600589700514517</v>
      </c>
      <c r="E36">
        <v>-0.72578187314725717</v>
      </c>
      <c r="F36">
        <v>-0.72567802128274161</v>
      </c>
      <c r="G36">
        <v>-0.72602066727942782</v>
      </c>
      <c r="H36">
        <v>-0.67347550536048895</v>
      </c>
      <c r="I36">
        <v>-0.72731431716876271</v>
      </c>
      <c r="J36">
        <v>-0.72566004334080614</v>
      </c>
      <c r="K36">
        <v>-0.72574214495370959</v>
      </c>
      <c r="L36">
        <v>-0.72566004334080625</v>
      </c>
      <c r="M36">
        <v>-0.72566004334080625</v>
      </c>
    </row>
    <row r="37" spans="1:13" x14ac:dyDescent="0.25">
      <c r="A37" s="1">
        <v>34</v>
      </c>
      <c r="B37">
        <v>-0.84206694058161369</v>
      </c>
      <c r="C37">
        <v>-0.79098901879683514</v>
      </c>
      <c r="D37">
        <v>-0.72600490804949125</v>
      </c>
      <c r="E37">
        <v>-0.72578170243757967</v>
      </c>
      <c r="F37">
        <v>-0.72567770294080614</v>
      </c>
      <c r="G37">
        <v>-0.72602016979956197</v>
      </c>
      <c r="H37">
        <v>-0.67374233645315662</v>
      </c>
      <c r="I37">
        <v>-0.72731061611499925</v>
      </c>
      <c r="J37">
        <v>-0.72566004334080614</v>
      </c>
      <c r="K37">
        <v>-0.72574196914725797</v>
      </c>
      <c r="L37">
        <v>-0.72566004334080625</v>
      </c>
      <c r="M37">
        <v>-0.72566004334080625</v>
      </c>
    </row>
    <row r="38" spans="1:13" x14ac:dyDescent="0.25">
      <c r="A38" s="1">
        <v>35</v>
      </c>
      <c r="B38">
        <v>-0.84159556098034294</v>
      </c>
      <c r="C38">
        <v>-0.79083514959989909</v>
      </c>
      <c r="D38">
        <v>-0.72600391909383721</v>
      </c>
      <c r="E38">
        <v>-0.72578153172790238</v>
      </c>
      <c r="F38">
        <v>-0.72567738459887077</v>
      </c>
      <c r="G38">
        <v>-0.72601967231969611</v>
      </c>
      <c r="H38">
        <v>-0.67400916754582441</v>
      </c>
      <c r="I38">
        <v>-0.72730691506123579</v>
      </c>
      <c r="J38">
        <v>-0.72566004334080614</v>
      </c>
      <c r="K38">
        <v>-0.72574179334080635</v>
      </c>
      <c r="L38">
        <v>-0.72566004334080625</v>
      </c>
      <c r="M38">
        <v>-0.72566004334080625</v>
      </c>
    </row>
    <row r="39" spans="1:13" x14ac:dyDescent="0.25">
      <c r="A39" s="1">
        <v>36</v>
      </c>
      <c r="B39">
        <v>-0.84112474758462197</v>
      </c>
      <c r="C39">
        <v>-0.79068134496074727</v>
      </c>
      <c r="D39">
        <v>-0.72600293013818318</v>
      </c>
      <c r="E39">
        <v>-0.72578136101822499</v>
      </c>
      <c r="F39">
        <v>-0.72567706625693518</v>
      </c>
      <c r="G39">
        <v>-0.72601917483983036</v>
      </c>
      <c r="H39">
        <v>-0.67427599863849219</v>
      </c>
      <c r="I39">
        <v>-0.72730321400747244</v>
      </c>
      <c r="J39">
        <v>-0.72566004334080614</v>
      </c>
      <c r="K39">
        <v>-0.72574161753435473</v>
      </c>
      <c r="L39">
        <v>-0.72566004334080625</v>
      </c>
      <c r="M39">
        <v>-0.72566004334080625</v>
      </c>
    </row>
    <row r="40" spans="1:13" x14ac:dyDescent="0.25">
      <c r="A40" s="1">
        <v>37</v>
      </c>
      <c r="B40">
        <v>-0.84065449937490211</v>
      </c>
      <c r="C40">
        <v>-0.79052760483875939</v>
      </c>
      <c r="D40">
        <v>-0.72600194118252914</v>
      </c>
      <c r="E40">
        <v>-0.72578119030854749</v>
      </c>
      <c r="F40">
        <v>-0.7256767479149997</v>
      </c>
      <c r="G40">
        <v>-0.7260186773599645</v>
      </c>
      <c r="H40">
        <v>-0.67454282973116009</v>
      </c>
      <c r="I40">
        <v>-0.72729951295370898</v>
      </c>
      <c r="J40">
        <v>-0.72566004334080614</v>
      </c>
      <c r="K40">
        <v>-0.72574144172790311</v>
      </c>
      <c r="L40">
        <v>-0.72566004334080625</v>
      </c>
      <c r="M40">
        <v>-0.72566004334080625</v>
      </c>
    </row>
    <row r="41" spans="1:13" x14ac:dyDescent="0.25">
      <c r="A41" s="1">
        <v>38</v>
      </c>
      <c r="B41">
        <v>-0.84018481533408107</v>
      </c>
      <c r="C41">
        <v>-0.79037392919334848</v>
      </c>
      <c r="D41">
        <v>-0.72600095222687511</v>
      </c>
      <c r="E41">
        <v>-0.72578101959887009</v>
      </c>
      <c r="F41">
        <v>-0.72567642957306422</v>
      </c>
      <c r="G41">
        <v>-0.72601817988009876</v>
      </c>
      <c r="H41">
        <v>-0.67480966082382776</v>
      </c>
      <c r="I41">
        <v>-0.72729581189994552</v>
      </c>
      <c r="J41">
        <v>-0.72566004334080614</v>
      </c>
      <c r="K41">
        <v>-0.72574126592145149</v>
      </c>
      <c r="L41">
        <v>-0.72566004334080625</v>
      </c>
      <c r="M41">
        <v>-0.72566004334080625</v>
      </c>
    </row>
    <row r="42" spans="1:13" x14ac:dyDescent="0.25">
      <c r="A42" s="1">
        <v>39</v>
      </c>
      <c r="B42">
        <v>-0.83971569444749528</v>
      </c>
      <c r="C42">
        <v>-0.79022031798396242</v>
      </c>
      <c r="D42">
        <v>-0.72599996327122107</v>
      </c>
      <c r="E42">
        <v>-0.72578084888919259</v>
      </c>
      <c r="F42">
        <v>-0.72567611123112874</v>
      </c>
      <c r="G42">
        <v>-0.7260176824002329</v>
      </c>
      <c r="H42">
        <v>-0.67507649191649566</v>
      </c>
      <c r="I42">
        <v>-0.72729211084618206</v>
      </c>
      <c r="J42">
        <v>-0.72566004334080614</v>
      </c>
      <c r="K42">
        <v>-0.72574109011499988</v>
      </c>
      <c r="L42">
        <v>-0.72566004334080625</v>
      </c>
      <c r="M42">
        <v>-0.72566004334080625</v>
      </c>
    </row>
    <row r="43" spans="1:13" x14ac:dyDescent="0.25">
      <c r="A43" s="1">
        <v>40</v>
      </c>
      <c r="B43">
        <v>-0.83924713570291354</v>
      </c>
      <c r="C43">
        <v>-0.79006677117008284</v>
      </c>
      <c r="D43">
        <v>-0.72599897431556704</v>
      </c>
      <c r="E43">
        <v>-0.72578067817951519</v>
      </c>
      <c r="F43">
        <v>-0.72567579288919326</v>
      </c>
      <c r="G43">
        <v>-0.72601718492036715</v>
      </c>
      <c r="H43">
        <v>-0.67534332300916333</v>
      </c>
      <c r="I43">
        <v>-0.7272884097924186</v>
      </c>
      <c r="J43">
        <v>-0.72566004334080614</v>
      </c>
      <c r="K43">
        <v>-0.72574091430854826</v>
      </c>
      <c r="L43">
        <v>-0.72566004334080625</v>
      </c>
      <c r="M43">
        <v>-0.72566004334080625</v>
      </c>
    </row>
    <row r="44" spans="1:13" x14ac:dyDescent="0.25">
      <c r="A44" s="1">
        <v>41</v>
      </c>
      <c r="B44">
        <v>-0.83877913809052851</v>
      </c>
      <c r="C44">
        <v>-0.78991328871122513</v>
      </c>
      <c r="D44">
        <v>-0.725997985359913</v>
      </c>
      <c r="E44">
        <v>-0.7257805074698378</v>
      </c>
      <c r="F44">
        <v>-0.72567547454725778</v>
      </c>
      <c r="G44">
        <v>-0.7260166874405013</v>
      </c>
      <c r="H44">
        <v>-0.67561015410183123</v>
      </c>
      <c r="I44">
        <v>-0.72728470873865514</v>
      </c>
      <c r="J44">
        <v>-0.72566004334080614</v>
      </c>
      <c r="K44">
        <v>-0.72574073850209664</v>
      </c>
      <c r="L44">
        <v>-0.72566004334080625</v>
      </c>
      <c r="M44">
        <v>-0.72566004334080625</v>
      </c>
    </row>
    <row r="45" spans="1:13" x14ac:dyDescent="0.25">
      <c r="A45" s="1">
        <v>42</v>
      </c>
      <c r="B45">
        <v>-0.83831170060295024</v>
      </c>
      <c r="C45">
        <v>-0.78975987056693875</v>
      </c>
      <c r="D45">
        <v>-0.72599699640425908</v>
      </c>
      <c r="E45">
        <v>-0.7257803367601604</v>
      </c>
      <c r="F45">
        <v>-0.7256751562053223</v>
      </c>
      <c r="G45">
        <v>-0.72601618996063544</v>
      </c>
      <c r="H45">
        <v>-0.67587698519449901</v>
      </c>
      <c r="I45">
        <v>-0.72728100768489168</v>
      </c>
      <c r="J45">
        <v>-0.72566004334080614</v>
      </c>
      <c r="K45">
        <v>-0.72574056269564513</v>
      </c>
      <c r="L45">
        <v>-0.72566004334080625</v>
      </c>
      <c r="M45">
        <v>-0.72566004334080625</v>
      </c>
    </row>
    <row r="46" spans="1:13" x14ac:dyDescent="0.25">
      <c r="A46" s="1">
        <v>43</v>
      </c>
      <c r="B46">
        <v>-0.83784482223519874</v>
      </c>
      <c r="C46">
        <v>-0.78960651669680737</v>
      </c>
      <c r="D46">
        <v>-0.72599600744860504</v>
      </c>
      <c r="E46">
        <v>-0.72578016605048301</v>
      </c>
      <c r="F46">
        <v>-0.72567483786338682</v>
      </c>
      <c r="G46">
        <v>-0.72601569248076969</v>
      </c>
      <c r="H46">
        <v>-0.67614381628716691</v>
      </c>
      <c r="I46">
        <v>-0.72727730663112822</v>
      </c>
      <c r="J46">
        <v>-0.72566004334080614</v>
      </c>
      <c r="K46">
        <v>-0.72574038688919351</v>
      </c>
      <c r="L46">
        <v>-0.72566004334080625</v>
      </c>
      <c r="M46">
        <v>-0.72566004334080625</v>
      </c>
    </row>
    <row r="47" spans="1:13" x14ac:dyDescent="0.25">
      <c r="A47" s="1">
        <v>44</v>
      </c>
      <c r="B47">
        <v>-0.83737850198469699</v>
      </c>
      <c r="C47">
        <v>-0.78945322706044796</v>
      </c>
      <c r="D47">
        <v>-0.72599501849295089</v>
      </c>
      <c r="E47">
        <v>-0.72577999534080551</v>
      </c>
      <c r="F47">
        <v>-0.72567451952145134</v>
      </c>
      <c r="G47">
        <v>-0.72601519500090383</v>
      </c>
      <c r="H47">
        <v>-0.67641064737983458</v>
      </c>
      <c r="I47">
        <v>-0.72727360557736476</v>
      </c>
      <c r="J47">
        <v>-0.72566004334080614</v>
      </c>
      <c r="K47">
        <v>-0.72574021108274178</v>
      </c>
      <c r="L47">
        <v>-0.72566004334080625</v>
      </c>
      <c r="M47">
        <v>-0.72566004334080625</v>
      </c>
    </row>
    <row r="48" spans="1:13" x14ac:dyDescent="0.25">
      <c r="A48" s="1">
        <v>45</v>
      </c>
      <c r="B48">
        <v>-0.83691273885126294</v>
      </c>
      <c r="C48">
        <v>-0.78930000161751135</v>
      </c>
      <c r="D48">
        <v>-0.72599402953729697</v>
      </c>
      <c r="E48">
        <v>-0.72577982463112811</v>
      </c>
      <c r="F48">
        <v>-0.72567420117951587</v>
      </c>
      <c r="G48">
        <v>-0.72601469752103809</v>
      </c>
      <c r="H48">
        <v>-0.67667747847250248</v>
      </c>
      <c r="I48">
        <v>-0.72726990452360141</v>
      </c>
      <c r="J48">
        <v>-0.72566004334080614</v>
      </c>
      <c r="K48">
        <v>-0.72574003527629016</v>
      </c>
      <c r="L48">
        <v>-0.72566004334080625</v>
      </c>
      <c r="M48">
        <v>-0.72566004334080625</v>
      </c>
    </row>
    <row r="49" spans="1:13" x14ac:dyDescent="0.25">
      <c r="A49" s="1">
        <v>46</v>
      </c>
      <c r="B49">
        <v>-0.83644753183710363</v>
      </c>
      <c r="C49">
        <v>-0.78914684032768234</v>
      </c>
      <c r="D49">
        <v>-0.72599304058164293</v>
      </c>
      <c r="E49">
        <v>-0.72577965392145072</v>
      </c>
      <c r="F49">
        <v>-0.72567388283758028</v>
      </c>
      <c r="G49">
        <v>-0.72601420004117223</v>
      </c>
      <c r="H49">
        <v>-0.67694430956517015</v>
      </c>
      <c r="I49">
        <v>-0.72726620346983795</v>
      </c>
      <c r="J49">
        <v>-0.72566004334080614</v>
      </c>
      <c r="K49">
        <v>-0.72573985946983854</v>
      </c>
      <c r="L49">
        <v>-0.72566004334080625</v>
      </c>
      <c r="M49">
        <v>-0.72566004334080625</v>
      </c>
    </row>
    <row r="50" spans="1:13" x14ac:dyDescent="0.25">
      <c r="A50" s="1">
        <v>47</v>
      </c>
      <c r="B50">
        <v>-0.83598287994680698</v>
      </c>
      <c r="C50">
        <v>-0.78899374315068005</v>
      </c>
      <c r="D50">
        <v>-0.7259920516259889</v>
      </c>
      <c r="E50">
        <v>-0.72577948321177332</v>
      </c>
      <c r="F50">
        <v>-0.72567356449564491</v>
      </c>
      <c r="G50">
        <v>-0.72601370256130648</v>
      </c>
      <c r="H50">
        <v>-0.67721114065783805</v>
      </c>
      <c r="I50">
        <v>-0.72726250241607449</v>
      </c>
      <c r="J50">
        <v>-0.72566004334080614</v>
      </c>
      <c r="K50">
        <v>-0.72573968366338704</v>
      </c>
      <c r="L50">
        <v>-0.72566004334080625</v>
      </c>
      <c r="M50">
        <v>-0.72566004334080625</v>
      </c>
    </row>
    <row r="51" spans="1:13" x14ac:dyDescent="0.25">
      <c r="A51" s="1">
        <v>48</v>
      </c>
      <c r="B51">
        <v>-0.83551878218733522</v>
      </c>
      <c r="C51">
        <v>-0.78884071004625633</v>
      </c>
      <c r="D51">
        <v>-0.72599106267033497</v>
      </c>
      <c r="E51">
        <v>-0.72577931250209593</v>
      </c>
      <c r="F51">
        <v>-0.72567324615370943</v>
      </c>
      <c r="G51">
        <v>-0.72601320508144063</v>
      </c>
      <c r="H51">
        <v>-0.67747797175050584</v>
      </c>
      <c r="I51">
        <v>-0.72725880136231102</v>
      </c>
      <c r="J51">
        <v>-0.72566004334080614</v>
      </c>
      <c r="K51">
        <v>-0.72573950785693542</v>
      </c>
      <c r="L51">
        <v>-0.72566004334080625</v>
      </c>
      <c r="M51">
        <v>-0.72566004334080625</v>
      </c>
    </row>
    <row r="52" spans="1:13" x14ac:dyDescent="0.25">
      <c r="A52" s="1">
        <v>49</v>
      </c>
      <c r="B52">
        <v>-0.83505523756801769</v>
      </c>
      <c r="C52">
        <v>-0.78868774097419714</v>
      </c>
      <c r="D52">
        <v>-0.72599007371468083</v>
      </c>
      <c r="E52">
        <v>-0.72577914179241843</v>
      </c>
      <c r="F52">
        <v>-0.72567292781177384</v>
      </c>
      <c r="G52">
        <v>-0.72601270760157488</v>
      </c>
      <c r="H52">
        <v>-0.67774480284317362</v>
      </c>
      <c r="I52">
        <v>-0.72725510030854768</v>
      </c>
      <c r="J52">
        <v>-0.72566004334080614</v>
      </c>
      <c r="K52">
        <v>-0.7257393320504838</v>
      </c>
      <c r="L52">
        <v>-0.72566004334080625</v>
      </c>
      <c r="M52">
        <v>-0.72566004334080625</v>
      </c>
    </row>
    <row r="53" spans="1:13" x14ac:dyDescent="0.25">
      <c r="A53" s="1">
        <v>50</v>
      </c>
      <c r="B53">
        <v>-0.83459224510054397</v>
      </c>
      <c r="C53">
        <v>-0.78853483589432227</v>
      </c>
      <c r="D53">
        <v>-0.7259890847590269</v>
      </c>
      <c r="E53">
        <v>-0.72577897108274103</v>
      </c>
      <c r="F53">
        <v>-0.72567260946983847</v>
      </c>
      <c r="G53">
        <v>-0.72601221012170902</v>
      </c>
      <c r="H53">
        <v>-0.67801163393584141</v>
      </c>
      <c r="I53">
        <v>-0.72725139925478421</v>
      </c>
      <c r="J53">
        <v>-0.72566004334080614</v>
      </c>
      <c r="K53">
        <v>-0.72573915624403218</v>
      </c>
      <c r="L53">
        <v>-0.72566004334080625</v>
      </c>
      <c r="M53">
        <v>-0.72566004334080625</v>
      </c>
    </row>
    <row r="54" spans="1:13" x14ac:dyDescent="0.25">
      <c r="A54" s="1">
        <v>51</v>
      </c>
      <c r="B54">
        <v>-0.83412980379895663</v>
      </c>
      <c r="C54">
        <v>-0.78838199476648496</v>
      </c>
      <c r="D54">
        <v>-0.72598809580337287</v>
      </c>
      <c r="E54">
        <v>-0.72577880037306364</v>
      </c>
      <c r="F54">
        <v>-0.72567229112790299</v>
      </c>
      <c r="G54">
        <v>-0.72601171264184317</v>
      </c>
      <c r="H54">
        <v>-0.67827846502850919</v>
      </c>
      <c r="I54">
        <v>-0.72724769820102075</v>
      </c>
      <c r="J54">
        <v>-0.72566004334080614</v>
      </c>
      <c r="K54">
        <v>-0.72573898043758045</v>
      </c>
      <c r="L54">
        <v>-0.72566004334080625</v>
      </c>
      <c r="M54">
        <v>-0.72566004334080625</v>
      </c>
    </row>
    <row r="55" spans="1:13" x14ac:dyDescent="0.25">
      <c r="A55" s="1">
        <v>52</v>
      </c>
      <c r="B55">
        <v>-0.83366791267964413</v>
      </c>
      <c r="C55">
        <v>-0.78822921755057185</v>
      </c>
      <c r="D55">
        <v>-0.72598710684771883</v>
      </c>
      <c r="E55">
        <v>-0.72577862966338624</v>
      </c>
      <c r="F55">
        <v>-0.7256719727859674</v>
      </c>
      <c r="G55">
        <v>-0.72601121516197742</v>
      </c>
      <c r="H55">
        <v>-0.67854529612117698</v>
      </c>
      <c r="I55">
        <v>-0.72724399714725729</v>
      </c>
      <c r="J55">
        <v>-0.72566004334080614</v>
      </c>
      <c r="K55">
        <v>-0.72573880463112894</v>
      </c>
      <c r="L55">
        <v>-0.72566004334080625</v>
      </c>
      <c r="M55">
        <v>-0.72566004334080625</v>
      </c>
    </row>
    <row r="56" spans="1:13" x14ac:dyDescent="0.25">
      <c r="A56" s="1">
        <v>53</v>
      </c>
      <c r="B56">
        <v>-0.83320657076133386</v>
      </c>
      <c r="C56">
        <v>-0.78807650420650321</v>
      </c>
      <c r="D56">
        <v>-0.7259861178920648</v>
      </c>
      <c r="E56">
        <v>-0.72577845895370885</v>
      </c>
      <c r="F56">
        <v>-0.72567165444403203</v>
      </c>
      <c r="G56">
        <v>-0.72601071768211156</v>
      </c>
      <c r="H56">
        <v>-0.67881212721384487</v>
      </c>
      <c r="I56">
        <v>-0.72724029609349383</v>
      </c>
      <c r="J56">
        <v>-0.72566004334080614</v>
      </c>
      <c r="K56">
        <v>-0.72573862882467732</v>
      </c>
      <c r="L56">
        <v>-0.72566004334080625</v>
      </c>
      <c r="M56">
        <v>-0.72566004334080625</v>
      </c>
    </row>
    <row r="57" spans="1:13" x14ac:dyDescent="0.25">
      <c r="A57" s="1">
        <v>54</v>
      </c>
      <c r="B57">
        <v>-0.83274577706508623</v>
      </c>
      <c r="C57">
        <v>-0.78792385469423298</v>
      </c>
      <c r="D57">
        <v>-0.72598512893641076</v>
      </c>
      <c r="E57">
        <v>-0.72577828824403134</v>
      </c>
      <c r="F57">
        <v>-0.72567133610209644</v>
      </c>
      <c r="G57">
        <v>-0.72601022020224582</v>
      </c>
      <c r="H57">
        <v>-0.67907895830651266</v>
      </c>
      <c r="I57">
        <v>-0.72723659503973048</v>
      </c>
      <c r="J57">
        <v>-0.72566004334080614</v>
      </c>
      <c r="K57">
        <v>-0.7257384530182257</v>
      </c>
      <c r="L57">
        <v>-0.72566004334080625</v>
      </c>
      <c r="M57">
        <v>-0.72566004334080625</v>
      </c>
    </row>
    <row r="58" spans="1:13" x14ac:dyDescent="0.25">
      <c r="A58" s="1">
        <v>55</v>
      </c>
      <c r="B58">
        <v>-0.83228553061428578</v>
      </c>
      <c r="C58">
        <v>-0.78777126897374894</v>
      </c>
      <c r="D58">
        <v>-0.72598413998075673</v>
      </c>
      <c r="E58">
        <v>-0.72577811753435395</v>
      </c>
      <c r="F58">
        <v>-0.72567101776016096</v>
      </c>
      <c r="G58">
        <v>-0.72600972272237996</v>
      </c>
      <c r="H58">
        <v>-0.67934578939918033</v>
      </c>
      <c r="I58">
        <v>-0.72723289398596702</v>
      </c>
      <c r="J58">
        <v>-0.72566004334080614</v>
      </c>
      <c r="K58">
        <v>-0.72573827721177409</v>
      </c>
      <c r="L58">
        <v>-0.72566004334080625</v>
      </c>
      <c r="M58">
        <v>-0.72566004334080625</v>
      </c>
    </row>
    <row r="59" spans="1:13" x14ac:dyDescent="0.25">
      <c r="A59" s="1">
        <v>56</v>
      </c>
      <c r="B59">
        <v>-0.83182583043463576</v>
      </c>
      <c r="C59">
        <v>-0.78761874700507117</v>
      </c>
      <c r="D59">
        <v>-0.7259831510251028</v>
      </c>
      <c r="E59">
        <v>-0.72577794682467645</v>
      </c>
      <c r="F59">
        <v>-0.7256706994182256</v>
      </c>
      <c r="G59">
        <v>-0.72600922524251421</v>
      </c>
      <c r="H59">
        <v>-0.67961262049184823</v>
      </c>
      <c r="I59">
        <v>-0.72722919293220356</v>
      </c>
      <c r="J59">
        <v>-0.72566004334080614</v>
      </c>
      <c r="K59">
        <v>-0.72573810140532247</v>
      </c>
      <c r="L59">
        <v>-0.72566004334080625</v>
      </c>
      <c r="M59">
        <v>-0.72566004334080625</v>
      </c>
    </row>
    <row r="60" spans="1:13" x14ac:dyDescent="0.25">
      <c r="A60" s="1">
        <v>57</v>
      </c>
      <c r="B60">
        <v>-0.83136667555415122</v>
      </c>
      <c r="C60">
        <v>-0.78746628874825397</v>
      </c>
      <c r="D60">
        <v>-0.72598216206944877</v>
      </c>
      <c r="E60">
        <v>-0.72577777611499916</v>
      </c>
      <c r="F60">
        <v>-0.72567038107629001</v>
      </c>
      <c r="G60">
        <v>-0.72600872776264846</v>
      </c>
      <c r="H60">
        <v>-0.67987945158451601</v>
      </c>
      <c r="I60">
        <v>-0.7272254918784401</v>
      </c>
      <c r="J60">
        <v>-0.72566004334080614</v>
      </c>
      <c r="K60">
        <v>-0.72573792559887085</v>
      </c>
      <c r="L60">
        <v>-0.72566004334080625</v>
      </c>
      <c r="M60">
        <v>-0.72566004334080625</v>
      </c>
    </row>
    <row r="61" spans="1:13" x14ac:dyDescent="0.25">
      <c r="A61" s="1">
        <v>58</v>
      </c>
      <c r="B61">
        <v>-0.83090806500315106</v>
      </c>
      <c r="C61">
        <v>-0.78731389416338504</v>
      </c>
      <c r="D61">
        <v>-0.72598117311379462</v>
      </c>
      <c r="E61">
        <v>-0.72577760540532166</v>
      </c>
      <c r="F61">
        <v>-0.72567006273435453</v>
      </c>
      <c r="G61">
        <v>-0.72600823028278261</v>
      </c>
      <c r="H61">
        <v>-0.68014628267718391</v>
      </c>
      <c r="I61">
        <v>-0.72722179082467675</v>
      </c>
      <c r="J61">
        <v>-0.72566004334080614</v>
      </c>
      <c r="K61">
        <v>-0.72573774979241934</v>
      </c>
      <c r="L61">
        <v>-0.72566004334080625</v>
      </c>
      <c r="M61">
        <v>-0.72566004334080625</v>
      </c>
    </row>
    <row r="62" spans="1:13" x14ac:dyDescent="0.25">
      <c r="A62" s="1">
        <v>59</v>
      </c>
      <c r="B62">
        <v>-0.83044999781425255</v>
      </c>
      <c r="C62">
        <v>-0.78716156321058539</v>
      </c>
      <c r="D62">
        <v>-0.7259801841581407</v>
      </c>
      <c r="E62">
        <v>-0.72577743469564426</v>
      </c>
      <c r="F62">
        <v>-0.72566974439241916</v>
      </c>
      <c r="G62">
        <v>-0.72600773280291686</v>
      </c>
      <c r="H62">
        <v>-0.68041311376985159</v>
      </c>
      <c r="I62">
        <v>-0.72721808977091329</v>
      </c>
      <c r="J62">
        <v>-0.72566004334080614</v>
      </c>
      <c r="K62">
        <v>-0.72573757398596761</v>
      </c>
      <c r="L62">
        <v>-0.72566004334080625</v>
      </c>
      <c r="M62">
        <v>-0.72566004334080625</v>
      </c>
    </row>
    <row r="63" spans="1:13" x14ac:dyDescent="0.25">
      <c r="A63" s="1">
        <v>60</v>
      </c>
      <c r="B63">
        <v>-0.8299924730223639</v>
      </c>
      <c r="C63">
        <v>-0.78700929585000867</v>
      </c>
      <c r="D63">
        <v>-0.72597919520248666</v>
      </c>
      <c r="E63">
        <v>-0.72577726398596687</v>
      </c>
      <c r="F63">
        <v>-0.72566942605048357</v>
      </c>
      <c r="G63">
        <v>-0.726007235323051</v>
      </c>
      <c r="H63">
        <v>-0.68067994486251948</v>
      </c>
      <c r="I63">
        <v>-0.72721438871714983</v>
      </c>
      <c r="J63">
        <v>-0.72566004334080614</v>
      </c>
      <c r="K63">
        <v>-0.72573739817951599</v>
      </c>
      <c r="L63">
        <v>-0.72566004334080625</v>
      </c>
      <c r="M63">
        <v>-0.72566004334080625</v>
      </c>
    </row>
    <row r="64" spans="1:13" x14ac:dyDescent="0.25">
      <c r="A64" s="1">
        <v>61</v>
      </c>
      <c r="B64">
        <v>-0.82953548966467705</v>
      </c>
      <c r="C64">
        <v>-0.78685709204184251</v>
      </c>
      <c r="D64">
        <v>-0.72597820624683262</v>
      </c>
      <c r="E64">
        <v>-0.72577709327628936</v>
      </c>
      <c r="F64">
        <v>-0.72566910770854809</v>
      </c>
      <c r="G64">
        <v>-0.72600673784318526</v>
      </c>
      <c r="H64">
        <v>-0.68094677595518716</v>
      </c>
      <c r="I64">
        <v>-0.72721068766338637</v>
      </c>
      <c r="J64">
        <v>-0.72566004334080614</v>
      </c>
      <c r="K64">
        <v>-0.72573722237306437</v>
      </c>
      <c r="L64">
        <v>-0.72566004334080625</v>
      </c>
      <c r="M64">
        <v>-0.72566004334080625</v>
      </c>
    </row>
    <row r="65" spans="1:13" x14ac:dyDescent="0.25">
      <c r="A65" s="1">
        <v>62</v>
      </c>
      <c r="B65">
        <v>-0.82907904678066191</v>
      </c>
      <c r="C65">
        <v>-0.78670495174630772</v>
      </c>
      <c r="D65">
        <v>-0.72597721729117859</v>
      </c>
      <c r="E65">
        <v>-0.72577692256661197</v>
      </c>
      <c r="F65">
        <v>-0.72566878936661261</v>
      </c>
      <c r="G65">
        <v>-0.7260062403633194</v>
      </c>
      <c r="H65">
        <v>-0.68121360704785505</v>
      </c>
      <c r="I65">
        <v>-0.72720698660962291</v>
      </c>
      <c r="J65">
        <v>-0.72566004334080614</v>
      </c>
      <c r="K65">
        <v>-0.72573704656661275</v>
      </c>
      <c r="L65">
        <v>-0.72566004334080625</v>
      </c>
      <c r="M65">
        <v>-0.72566004334080625</v>
      </c>
    </row>
    <row r="66" spans="1:13" x14ac:dyDescent="0.25">
      <c r="A66" s="1">
        <v>63</v>
      </c>
      <c r="B66">
        <v>-0.82862314341205812</v>
      </c>
      <c r="C66">
        <v>-0.78655287492365811</v>
      </c>
      <c r="D66">
        <v>-0.72597622833552455</v>
      </c>
      <c r="E66">
        <v>-0.72577675185693458</v>
      </c>
      <c r="F66">
        <v>-0.72566847102467713</v>
      </c>
      <c r="G66">
        <v>-0.72600574288345354</v>
      </c>
      <c r="H66">
        <v>-0.68148043814052284</v>
      </c>
      <c r="I66">
        <v>-0.72720328555585945</v>
      </c>
      <c r="J66">
        <v>-0.72566004334080614</v>
      </c>
      <c r="K66">
        <v>-0.72573687076016125</v>
      </c>
      <c r="L66">
        <v>-0.72566004334080625</v>
      </c>
      <c r="M66">
        <v>-0.72566004334080625</v>
      </c>
    </row>
    <row r="67" spans="1:13" x14ac:dyDescent="0.25">
      <c r="A67" s="1">
        <v>64</v>
      </c>
      <c r="B67">
        <v>-0.82816777860287105</v>
      </c>
      <c r="C67">
        <v>-0.78640086153418043</v>
      </c>
      <c r="D67">
        <v>-0.72597523937987063</v>
      </c>
      <c r="E67">
        <v>-0.72577658114725718</v>
      </c>
      <c r="F67">
        <v>-0.72566815268274165</v>
      </c>
      <c r="G67">
        <v>-0.7260052454035878</v>
      </c>
      <c r="H67">
        <v>-0.68174726923319062</v>
      </c>
      <c r="I67">
        <v>-0.72719958450209599</v>
      </c>
      <c r="J67">
        <v>-0.72566004334080614</v>
      </c>
      <c r="K67">
        <v>-0.72573669495370963</v>
      </c>
      <c r="L67">
        <v>-0.72566004334080625</v>
      </c>
      <c r="M67">
        <v>-0.72566004334080625</v>
      </c>
    </row>
    <row r="68" spans="1:13" x14ac:dyDescent="0.25">
      <c r="A68" s="1">
        <v>65</v>
      </c>
      <c r="B68">
        <v>-0.8277129513993613</v>
      </c>
      <c r="C68">
        <v>-0.78624891153819454</v>
      </c>
      <c r="D68">
        <v>-0.72597425042421659</v>
      </c>
      <c r="E68">
        <v>-0.72577641043757979</v>
      </c>
      <c r="F68">
        <v>-0.72566783434080617</v>
      </c>
      <c r="G68">
        <v>-0.72600474792372194</v>
      </c>
      <c r="H68">
        <v>-0.68201410032585841</v>
      </c>
      <c r="I68">
        <v>-0.72719588344833253</v>
      </c>
      <c r="J68">
        <v>-0.72566004334080614</v>
      </c>
      <c r="K68">
        <v>-0.72573651914725801</v>
      </c>
      <c r="L68">
        <v>-0.72566004334080625</v>
      </c>
      <c r="M68">
        <v>-0.72566004334080625</v>
      </c>
    </row>
    <row r="69" spans="1:13" x14ac:dyDescent="0.25">
      <c r="A69" s="1">
        <v>66</v>
      </c>
      <c r="B69">
        <v>-0.82725866085004174</v>
      </c>
      <c r="C69">
        <v>-0.78609702489605437</v>
      </c>
      <c r="D69">
        <v>-0.72597326146856245</v>
      </c>
      <c r="E69">
        <v>-0.72577623972790228</v>
      </c>
      <c r="F69">
        <v>-0.72566751599887069</v>
      </c>
      <c r="G69">
        <v>-0.72600425044385619</v>
      </c>
      <c r="H69">
        <v>-0.6822809314185263</v>
      </c>
      <c r="I69">
        <v>-0.72719218239456906</v>
      </c>
      <c r="J69">
        <v>-0.72566004334080614</v>
      </c>
      <c r="K69">
        <v>-0.72573634334080628</v>
      </c>
      <c r="L69">
        <v>-0.72566004334080625</v>
      </c>
      <c r="M69">
        <v>-0.72566004334080625</v>
      </c>
    </row>
    <row r="70" spans="1:13" x14ac:dyDescent="0.25">
      <c r="A70" s="1">
        <v>67</v>
      </c>
      <c r="B70">
        <v>-0.82680490600566836</v>
      </c>
      <c r="C70">
        <v>-0.78594520156814573</v>
      </c>
      <c r="D70">
        <v>-0.72597227251290852</v>
      </c>
      <c r="E70">
        <v>-0.72577606901822489</v>
      </c>
      <c r="F70">
        <v>-0.72566719765693521</v>
      </c>
      <c r="G70">
        <v>-0.72600375296399033</v>
      </c>
      <c r="H70">
        <v>-0.68254776251119398</v>
      </c>
      <c r="I70">
        <v>-0.72718848134080571</v>
      </c>
      <c r="J70">
        <v>-0.72566004334080614</v>
      </c>
      <c r="K70">
        <v>-0.72573616753435466</v>
      </c>
      <c r="L70">
        <v>-0.72566004334080625</v>
      </c>
      <c r="M70">
        <v>-0.72566004334080625</v>
      </c>
    </row>
    <row r="71" spans="1:13" x14ac:dyDescent="0.25">
      <c r="A71" s="1">
        <v>68</v>
      </c>
      <c r="B71">
        <v>-0.82635168591923491</v>
      </c>
      <c r="C71">
        <v>-0.78579344151488795</v>
      </c>
      <c r="D71">
        <v>-0.72597128355725449</v>
      </c>
      <c r="E71">
        <v>-0.7257758983085475</v>
      </c>
      <c r="F71">
        <v>-0.72566687931499974</v>
      </c>
      <c r="G71">
        <v>-0.72600325548412459</v>
      </c>
      <c r="H71">
        <v>-0.68281459360386176</v>
      </c>
      <c r="I71">
        <v>-0.72718478028704225</v>
      </c>
      <c r="J71">
        <v>-0.72566004334080614</v>
      </c>
      <c r="K71">
        <v>-0.72573599172790315</v>
      </c>
      <c r="L71">
        <v>-0.72566004334080625</v>
      </c>
      <c r="M71">
        <v>-0.72566004334080625</v>
      </c>
    </row>
    <row r="72" spans="1:13" x14ac:dyDescent="0.25">
      <c r="A72" s="1">
        <v>69</v>
      </c>
      <c r="B72">
        <v>-0.82589899964596614</v>
      </c>
      <c r="C72">
        <v>-0.78564174469673309</v>
      </c>
      <c r="D72">
        <v>-0.72597029460160045</v>
      </c>
      <c r="E72">
        <v>-0.7257757275988701</v>
      </c>
      <c r="F72">
        <v>-0.72566656097306426</v>
      </c>
      <c r="G72">
        <v>-0.72600275800425873</v>
      </c>
      <c r="H72">
        <v>-0.68308142469652966</v>
      </c>
      <c r="I72">
        <v>-0.72718107923327879</v>
      </c>
      <c r="J72">
        <v>-0.72566004334080614</v>
      </c>
      <c r="K72">
        <v>-0.72573581592145153</v>
      </c>
      <c r="L72">
        <v>-0.72566004334080625</v>
      </c>
      <c r="M72">
        <v>-0.72566004334080625</v>
      </c>
    </row>
    <row r="73" spans="1:13" x14ac:dyDescent="0.25">
      <c r="A73" s="1">
        <v>70</v>
      </c>
      <c r="B73">
        <v>-0.82544684624331033</v>
      </c>
      <c r="C73">
        <v>-0.78549011107416655</v>
      </c>
      <c r="D73">
        <v>-0.72596930564594653</v>
      </c>
      <c r="E73">
        <v>-0.72577555688919271</v>
      </c>
      <c r="F73">
        <v>-0.72566624263112867</v>
      </c>
      <c r="G73">
        <v>-0.72600226052439298</v>
      </c>
      <c r="H73">
        <v>-0.68334825578919745</v>
      </c>
      <c r="I73">
        <v>-0.72717737817951533</v>
      </c>
      <c r="J73">
        <v>-0.72566004334080614</v>
      </c>
      <c r="K73">
        <v>-0.72573564011499991</v>
      </c>
      <c r="L73">
        <v>-0.72566004334080625</v>
      </c>
      <c r="M73">
        <v>-0.72566004334080625</v>
      </c>
    </row>
    <row r="74" spans="1:13" x14ac:dyDescent="0.25">
      <c r="A74" s="1">
        <v>71</v>
      </c>
      <c r="B74">
        <v>-0.82499522477093401</v>
      </c>
      <c r="C74">
        <v>-0.78533854060770647</v>
      </c>
      <c r="D74">
        <v>-0.72596831669029238</v>
      </c>
      <c r="E74">
        <v>-0.7257753861795152</v>
      </c>
      <c r="F74">
        <v>-0.7256659242891933</v>
      </c>
      <c r="G74">
        <v>-0.72600176304452713</v>
      </c>
      <c r="H74">
        <v>-0.68361508688186523</v>
      </c>
      <c r="I74">
        <v>-0.72717367712575198</v>
      </c>
      <c r="J74">
        <v>-0.72566004334080614</v>
      </c>
      <c r="K74">
        <v>-0.72573546430854829</v>
      </c>
      <c r="L74">
        <v>-0.72566004334080625</v>
      </c>
      <c r="M74">
        <v>-0.72566004334080625</v>
      </c>
    </row>
    <row r="75" spans="1:13" x14ac:dyDescent="0.25">
      <c r="A75" s="1">
        <v>72</v>
      </c>
      <c r="B75">
        <v>-0.82454413429071516</v>
      </c>
      <c r="C75">
        <v>-0.78518703325790407</v>
      </c>
      <c r="D75">
        <v>-0.72596732773463846</v>
      </c>
      <c r="E75">
        <v>-0.72577521546983781</v>
      </c>
      <c r="F75">
        <v>-0.72566560594725782</v>
      </c>
      <c r="G75">
        <v>-0.72600126556466127</v>
      </c>
      <c r="H75">
        <v>-0.68388191797453313</v>
      </c>
      <c r="I75">
        <v>-0.72716997607198852</v>
      </c>
      <c r="J75">
        <v>-0.72566004334080614</v>
      </c>
      <c r="K75">
        <v>-0.72573528850209668</v>
      </c>
      <c r="L75">
        <v>-0.72566004334080625</v>
      </c>
      <c r="M75">
        <v>-0.72566004334080625</v>
      </c>
    </row>
    <row r="76" spans="1:13" x14ac:dyDescent="0.25">
      <c r="A76" s="1">
        <v>73</v>
      </c>
      <c r="B76">
        <v>-0.82409357386673543</v>
      </c>
      <c r="C76">
        <v>-0.78503558898534254</v>
      </c>
      <c r="D76">
        <v>-0.72596633877898442</v>
      </c>
      <c r="E76">
        <v>-0.72577504476016041</v>
      </c>
      <c r="F76">
        <v>-0.72566528760532223</v>
      </c>
      <c r="G76">
        <v>-0.72600076808479552</v>
      </c>
      <c r="H76">
        <v>-0.6841487490672008</v>
      </c>
      <c r="I76">
        <v>-0.72716627501822506</v>
      </c>
      <c r="J76">
        <v>-0.72566004334080614</v>
      </c>
      <c r="K76">
        <v>-0.72573511269564506</v>
      </c>
      <c r="L76">
        <v>-0.72566004334080625</v>
      </c>
      <c r="M76">
        <v>-0.72566004334080625</v>
      </c>
    </row>
    <row r="77" spans="1:13" x14ac:dyDescent="0.25">
      <c r="A77" s="1">
        <v>74</v>
      </c>
      <c r="B77">
        <v>-0.82364354256527639</v>
      </c>
      <c r="C77">
        <v>-0.78488420775063905</v>
      </c>
      <c r="D77">
        <v>-0.72596534982333039</v>
      </c>
      <c r="E77">
        <v>-0.72577487405048302</v>
      </c>
      <c r="F77">
        <v>-0.72566496926338686</v>
      </c>
      <c r="G77">
        <v>-0.72600027060492967</v>
      </c>
      <c r="H77">
        <v>-0.68441558015986859</v>
      </c>
      <c r="I77">
        <v>-0.7271625739644616</v>
      </c>
      <c r="J77">
        <v>-0.72566004334080614</v>
      </c>
      <c r="K77">
        <v>-0.72573493688919344</v>
      </c>
      <c r="L77">
        <v>-0.72566004334080625</v>
      </c>
      <c r="M77">
        <v>-0.72566004334080625</v>
      </c>
    </row>
    <row r="78" spans="1:13" x14ac:dyDescent="0.25">
      <c r="A78" s="1">
        <v>75</v>
      </c>
      <c r="B78">
        <v>-0.82319403945480907</v>
      </c>
      <c r="C78">
        <v>-0.78473288951444298</v>
      </c>
      <c r="D78">
        <v>-0.72596436086767635</v>
      </c>
      <c r="E78">
        <v>-0.72577470334080552</v>
      </c>
      <c r="F78">
        <v>-0.72566465092145138</v>
      </c>
      <c r="G78">
        <v>-0.72599977312506392</v>
      </c>
      <c r="H78">
        <v>-0.68468241125253637</v>
      </c>
      <c r="I78">
        <v>-0.72715887291069825</v>
      </c>
      <c r="J78">
        <v>-0.72566004334080614</v>
      </c>
      <c r="K78">
        <v>-0.72573476108274182</v>
      </c>
      <c r="L78">
        <v>-0.72566004334080625</v>
      </c>
      <c r="M78">
        <v>-0.72566004334080625</v>
      </c>
    </row>
    <row r="79" spans="1:13" x14ac:dyDescent="0.25">
      <c r="A79" s="1">
        <v>76</v>
      </c>
      <c r="B79">
        <v>-0.82274506360599209</v>
      </c>
      <c r="C79">
        <v>-0.78458163423743621</v>
      </c>
      <c r="D79">
        <v>-0.72596337191202231</v>
      </c>
      <c r="E79">
        <v>-0.72577453263112812</v>
      </c>
      <c r="F79">
        <v>-0.72566433257951579</v>
      </c>
      <c r="G79">
        <v>-0.72599927564519806</v>
      </c>
      <c r="H79">
        <v>-0.68494924234520416</v>
      </c>
      <c r="I79">
        <v>-0.72715517185693479</v>
      </c>
      <c r="J79">
        <v>-0.72566004334080614</v>
      </c>
      <c r="K79">
        <v>-0.7257345852762902</v>
      </c>
      <c r="L79">
        <v>-0.72566004334080625</v>
      </c>
      <c r="M79">
        <v>-0.72566004334080625</v>
      </c>
    </row>
    <row r="80" spans="1:13" x14ac:dyDescent="0.25">
      <c r="A80" s="1">
        <v>77</v>
      </c>
      <c r="B80">
        <v>-0.82229661409166133</v>
      </c>
      <c r="C80">
        <v>-0.78443044188033428</v>
      </c>
      <c r="D80">
        <v>-0.72596238295636828</v>
      </c>
      <c r="E80">
        <v>-0.72577436192145073</v>
      </c>
      <c r="F80">
        <v>-0.72566401423758042</v>
      </c>
      <c r="G80">
        <v>-0.72599877816533231</v>
      </c>
      <c r="H80">
        <v>-0.68521607343787194</v>
      </c>
      <c r="I80">
        <v>-0.72715147080317133</v>
      </c>
      <c r="J80">
        <v>-0.72566004334080614</v>
      </c>
      <c r="K80">
        <v>-0.72573440946983858</v>
      </c>
      <c r="L80">
        <v>-0.72566004334080625</v>
      </c>
      <c r="M80">
        <v>-0.72566004334080625</v>
      </c>
    </row>
    <row r="81" spans="1:13" x14ac:dyDescent="0.25">
      <c r="A81" s="1">
        <v>78</v>
      </c>
      <c r="B81">
        <v>-0.8218486899868267</v>
      </c>
      <c r="C81">
        <v>-0.78427931240388427</v>
      </c>
      <c r="D81">
        <v>-0.72596139400071436</v>
      </c>
      <c r="E81">
        <v>-0.72577419121177322</v>
      </c>
      <c r="F81">
        <v>-0.72566369589564483</v>
      </c>
      <c r="G81">
        <v>-0.72599828068546646</v>
      </c>
      <c r="H81">
        <v>-0.68548290453053995</v>
      </c>
      <c r="I81">
        <v>-0.72714776974940787</v>
      </c>
      <c r="J81">
        <v>-0.72566004334080614</v>
      </c>
      <c r="K81">
        <v>-0.72573423366338696</v>
      </c>
      <c r="L81">
        <v>-0.72566004334080625</v>
      </c>
      <c r="M81">
        <v>-0.72566004334080625</v>
      </c>
    </row>
    <row r="82" spans="1:13" x14ac:dyDescent="0.25">
      <c r="A82" s="1">
        <v>79</v>
      </c>
      <c r="B82">
        <v>-0.82140129036866283</v>
      </c>
      <c r="C82">
        <v>-0.78412824576886631</v>
      </c>
      <c r="D82">
        <v>-0.72596040504506032</v>
      </c>
      <c r="E82">
        <v>-0.72577402050209594</v>
      </c>
      <c r="F82">
        <v>-0.72566337755370935</v>
      </c>
      <c r="G82">
        <v>-0.7259977832056006</v>
      </c>
      <c r="H82">
        <v>-0.68574973562320762</v>
      </c>
      <c r="I82">
        <v>-0.72714406869564441</v>
      </c>
      <c r="J82">
        <v>-0.72566004334080614</v>
      </c>
      <c r="K82">
        <v>-0.72573405785693545</v>
      </c>
      <c r="L82">
        <v>-0.72566004334080625</v>
      </c>
      <c r="M82">
        <v>-0.72566004334080625</v>
      </c>
    </row>
    <row r="83" spans="1:13" x14ac:dyDescent="0.25">
      <c r="A83" s="1">
        <v>80</v>
      </c>
      <c r="B83">
        <v>-0.82095441431650518</v>
      </c>
      <c r="C83">
        <v>-0.78397724193609331</v>
      </c>
      <c r="D83">
        <v>-0.72595941608940617</v>
      </c>
      <c r="E83">
        <v>-0.72577384979241844</v>
      </c>
      <c r="F83">
        <v>-0.72566305921177399</v>
      </c>
      <c r="G83">
        <v>-0.72599728572573485</v>
      </c>
      <c r="H83">
        <v>-0.68601656671587541</v>
      </c>
      <c r="I83">
        <v>-0.72714036764188095</v>
      </c>
      <c r="J83">
        <v>-0.72566004334080614</v>
      </c>
      <c r="K83">
        <v>-0.72573388205048384</v>
      </c>
      <c r="L83">
        <v>-0.72566004334080625</v>
      </c>
      <c r="M83">
        <v>-0.72566004334080625</v>
      </c>
    </row>
    <row r="84" spans="1:13" x14ac:dyDescent="0.25">
      <c r="A84" s="1">
        <v>81</v>
      </c>
      <c r="B84">
        <v>-0.82050806091184258</v>
      </c>
      <c r="C84">
        <v>-0.78382630086641092</v>
      </c>
      <c r="D84">
        <v>-0.72595842713375225</v>
      </c>
      <c r="E84">
        <v>-0.72577367908274104</v>
      </c>
      <c r="F84">
        <v>-0.7256627408698384</v>
      </c>
      <c r="G84">
        <v>-0.725996788245869</v>
      </c>
      <c r="H84">
        <v>-0.68628339780854319</v>
      </c>
      <c r="I84">
        <v>-0.72713666658811749</v>
      </c>
      <c r="J84">
        <v>-0.72566004334080614</v>
      </c>
      <c r="K84">
        <v>-0.72573370624403222</v>
      </c>
      <c r="L84">
        <v>-0.72566004334080625</v>
      </c>
      <c r="M84">
        <v>-0.72566004334080625</v>
      </c>
    </row>
    <row r="85" spans="1:13" x14ac:dyDescent="0.25">
      <c r="A85" s="1">
        <v>82</v>
      </c>
      <c r="B85">
        <v>-0.82006222923831085</v>
      </c>
      <c r="C85">
        <v>-0.78367542252069688</v>
      </c>
      <c r="D85">
        <v>-0.72595743817809821</v>
      </c>
      <c r="E85">
        <v>-0.72577350837306365</v>
      </c>
      <c r="F85">
        <v>-0.72566242252790292</v>
      </c>
      <c r="G85">
        <v>-0.72599629076600325</v>
      </c>
      <c r="H85">
        <v>-0.68655022890121098</v>
      </c>
      <c r="I85">
        <v>-0.72713296553435403</v>
      </c>
      <c r="J85">
        <v>-0.72566004334080614</v>
      </c>
      <c r="K85">
        <v>-0.72573353043758049</v>
      </c>
      <c r="L85">
        <v>-0.72566004334080625</v>
      </c>
      <c r="M85">
        <v>-0.72566004334080625</v>
      </c>
    </row>
    <row r="86" spans="1:13" x14ac:dyDescent="0.25">
      <c r="A86" s="1">
        <v>83</v>
      </c>
      <c r="B86">
        <v>-0.81961691838168715</v>
      </c>
      <c r="C86">
        <v>-0.78352460685986192</v>
      </c>
      <c r="D86">
        <v>-0.72595644922244418</v>
      </c>
      <c r="E86">
        <v>-0.72577333766338614</v>
      </c>
      <c r="F86">
        <v>-0.72566210418596755</v>
      </c>
      <c r="G86">
        <v>-0.72599579328613739</v>
      </c>
      <c r="H86">
        <v>-0.68681705999387876</v>
      </c>
      <c r="I86">
        <v>-0.72712926448059056</v>
      </c>
      <c r="J86">
        <v>-0.72566004334080614</v>
      </c>
      <c r="K86">
        <v>-0.72573335463112887</v>
      </c>
      <c r="L86">
        <v>-0.72566004334080625</v>
      </c>
      <c r="M86">
        <v>-0.72566004334080625</v>
      </c>
    </row>
    <row r="87" spans="1:13" x14ac:dyDescent="0.25">
      <c r="A87" s="1">
        <v>84</v>
      </c>
      <c r="B87">
        <v>-0.81917212742988288</v>
      </c>
      <c r="C87">
        <v>-0.78337385384484837</v>
      </c>
      <c r="D87">
        <v>-0.72595546026679014</v>
      </c>
      <c r="E87">
        <v>-0.72577316695370875</v>
      </c>
      <c r="F87">
        <v>-0.72566178584403196</v>
      </c>
      <c r="G87">
        <v>-0.72599529580627165</v>
      </c>
      <c r="H87">
        <v>-0.68708389108654666</v>
      </c>
      <c r="I87">
        <v>-0.72712556342682721</v>
      </c>
      <c r="J87">
        <v>-0.72566004334080614</v>
      </c>
      <c r="K87">
        <v>-0.72573317882467736</v>
      </c>
      <c r="L87">
        <v>-0.72566004334080625</v>
      </c>
      <c r="M87">
        <v>-0.72566004334080625</v>
      </c>
    </row>
    <row r="88" spans="1:13" x14ac:dyDescent="0.25">
      <c r="A88" s="1">
        <v>85</v>
      </c>
      <c r="B88">
        <v>-0.81872785547293814</v>
      </c>
      <c r="C88">
        <v>-0.78322316343663223</v>
      </c>
      <c r="D88">
        <v>-0.72595447131113611</v>
      </c>
      <c r="E88">
        <v>-0.72577299624403135</v>
      </c>
      <c r="F88">
        <v>-0.72566146750209648</v>
      </c>
      <c r="G88">
        <v>-0.72599479832640579</v>
      </c>
      <c r="H88">
        <v>-0.68735072217921434</v>
      </c>
      <c r="I88">
        <v>-0.72712186237306375</v>
      </c>
      <c r="J88">
        <v>-0.72566004334080614</v>
      </c>
      <c r="K88">
        <v>-0.72573300301822574</v>
      </c>
      <c r="L88">
        <v>-0.72566004334080625</v>
      </c>
      <c r="M88">
        <v>-0.72566004334080625</v>
      </c>
    </row>
    <row r="89" spans="1:13" x14ac:dyDescent="0.25">
      <c r="A89" s="1">
        <v>86</v>
      </c>
      <c r="B89">
        <v>-0.81828410160301579</v>
      </c>
      <c r="C89">
        <v>-0.78307253559622092</v>
      </c>
      <c r="D89">
        <v>-0.72595348235548218</v>
      </c>
      <c r="E89">
        <v>-0.72577282553435396</v>
      </c>
      <c r="F89">
        <v>-0.725661149160161</v>
      </c>
      <c r="G89">
        <v>-0.72599430084653993</v>
      </c>
      <c r="H89">
        <v>-0.68761755327188223</v>
      </c>
      <c r="I89">
        <v>-0.72711816131930029</v>
      </c>
      <c r="J89">
        <v>-0.72566004334080614</v>
      </c>
      <c r="K89">
        <v>-0.72573282721177412</v>
      </c>
      <c r="L89">
        <v>-0.72566004334080625</v>
      </c>
      <c r="M89">
        <v>-0.72566004334080625</v>
      </c>
    </row>
    <row r="90" spans="1:13" x14ac:dyDescent="0.25">
      <c r="A90" s="1">
        <v>87</v>
      </c>
      <c r="B90">
        <v>-0.81784086491439401</v>
      </c>
      <c r="C90">
        <v>-0.78292197028465449</v>
      </c>
      <c r="D90">
        <v>-0.72595249339982815</v>
      </c>
      <c r="E90">
        <v>-0.72577265482467646</v>
      </c>
      <c r="F90">
        <v>-0.72566083081822552</v>
      </c>
      <c r="G90">
        <v>-0.72599380336667418</v>
      </c>
      <c r="H90">
        <v>-0.68788438436455002</v>
      </c>
      <c r="I90">
        <v>-0.72711446026553683</v>
      </c>
      <c r="J90">
        <v>-0.72566004334080614</v>
      </c>
      <c r="K90">
        <v>-0.7257326514053225</v>
      </c>
      <c r="L90">
        <v>-0.72566004334080625</v>
      </c>
      <c r="M90">
        <v>-0.72566004334080625</v>
      </c>
    </row>
    <row r="91" spans="1:13" x14ac:dyDescent="0.25">
      <c r="A91" s="1">
        <v>88</v>
      </c>
      <c r="B91">
        <v>-0.81739814450346171</v>
      </c>
      <c r="C91">
        <v>-0.78277146746300563</v>
      </c>
      <c r="D91">
        <v>-0.725951504444174</v>
      </c>
      <c r="E91">
        <v>-0.72577248411499906</v>
      </c>
      <c r="F91">
        <v>-0.72566051247629004</v>
      </c>
      <c r="G91">
        <v>-0.72599330588680833</v>
      </c>
      <c r="H91">
        <v>-0.6881512154572178</v>
      </c>
      <c r="I91">
        <v>-0.72711075921177337</v>
      </c>
      <c r="J91">
        <v>-0.72566004334080614</v>
      </c>
      <c r="K91">
        <v>-0.72573247559887089</v>
      </c>
      <c r="L91">
        <v>-0.72566004334080625</v>
      </c>
      <c r="M91">
        <v>-0.72566004334080625</v>
      </c>
    </row>
    <row r="92" spans="1:13" x14ac:dyDescent="0.25">
      <c r="A92" s="1">
        <v>89</v>
      </c>
      <c r="B92">
        <v>-0.81695593946871115</v>
      </c>
      <c r="C92">
        <v>-0.78262102709237935</v>
      </c>
      <c r="D92">
        <v>-0.72595051548852008</v>
      </c>
      <c r="E92">
        <v>-0.72577231340532167</v>
      </c>
      <c r="F92">
        <v>-0.72566019413435456</v>
      </c>
      <c r="G92">
        <v>-0.72599280840694258</v>
      </c>
      <c r="H92">
        <v>-0.68841804654988559</v>
      </c>
      <c r="I92">
        <v>-0.72710705815801002</v>
      </c>
      <c r="J92">
        <v>-0.72566004334080614</v>
      </c>
      <c r="K92">
        <v>-0.72573229979241927</v>
      </c>
      <c r="L92">
        <v>-0.72566004334080625</v>
      </c>
      <c r="M92">
        <v>-0.72566004334080625</v>
      </c>
    </row>
    <row r="93" spans="1:13" x14ac:dyDescent="0.25">
      <c r="A93" s="1">
        <v>90</v>
      </c>
      <c r="B93">
        <v>-0.81651424891073221</v>
      </c>
      <c r="C93">
        <v>-0.78247064913391251</v>
      </c>
      <c r="D93">
        <v>-0.72594952653286604</v>
      </c>
      <c r="E93">
        <v>-0.72577214269564427</v>
      </c>
      <c r="F93">
        <v>-0.72565987579241908</v>
      </c>
      <c r="G93">
        <v>-0.72599231092707672</v>
      </c>
      <c r="H93">
        <v>-0.68868487764255337</v>
      </c>
      <c r="I93">
        <v>-0.72710335710424656</v>
      </c>
      <c r="J93">
        <v>-0.72566004334080614</v>
      </c>
      <c r="K93">
        <v>-0.72573212398596765</v>
      </c>
      <c r="L93">
        <v>-0.72566004334080625</v>
      </c>
      <c r="M93">
        <v>-0.72566004334080625</v>
      </c>
    </row>
    <row r="94" spans="1:13" x14ac:dyDescent="0.25">
      <c r="A94" s="1">
        <v>91</v>
      </c>
      <c r="B94">
        <v>-0.81607307193220702</v>
      </c>
      <c r="C94">
        <v>-0.78232033354877406</v>
      </c>
      <c r="D94">
        <v>-0.72594853757721201</v>
      </c>
      <c r="E94">
        <v>-0.72577197198596688</v>
      </c>
      <c r="F94">
        <v>-0.72565955745048361</v>
      </c>
      <c r="G94">
        <v>-0.72599181344721098</v>
      </c>
      <c r="H94">
        <v>-0.68895170873522116</v>
      </c>
      <c r="I94">
        <v>-0.7270996560504831</v>
      </c>
      <c r="J94">
        <v>-0.72566004334080614</v>
      </c>
      <c r="K94">
        <v>-0.72573194817951603</v>
      </c>
      <c r="L94">
        <v>-0.72566004334080625</v>
      </c>
      <c r="M94">
        <v>-0.72566004334080625</v>
      </c>
    </row>
    <row r="95" spans="1:13" x14ac:dyDescent="0.25">
      <c r="A95" s="1">
        <v>92</v>
      </c>
      <c r="B95">
        <v>-0.8156324076379019</v>
      </c>
      <c r="C95">
        <v>-0.78217008029816582</v>
      </c>
      <c r="D95">
        <v>-0.72594754862155808</v>
      </c>
      <c r="E95">
        <v>-0.72577180127628937</v>
      </c>
      <c r="F95">
        <v>-0.72565923910854813</v>
      </c>
      <c r="G95">
        <v>-0.72599131596734523</v>
      </c>
      <c r="H95">
        <v>-0.68921853982788905</v>
      </c>
      <c r="I95">
        <v>-0.72709595499671964</v>
      </c>
      <c r="J95">
        <v>-0.72566004334080614</v>
      </c>
      <c r="K95">
        <v>-0.72573177237306441</v>
      </c>
      <c r="L95">
        <v>-0.72566004334080625</v>
      </c>
      <c r="M95">
        <v>-0.72566004334080625</v>
      </c>
    </row>
    <row r="96" spans="1:13" x14ac:dyDescent="0.25">
      <c r="A96" s="1">
        <v>93</v>
      </c>
      <c r="B96">
        <v>-0.81519225513466431</v>
      </c>
      <c r="C96">
        <v>-0.78201988934332145</v>
      </c>
      <c r="D96">
        <v>-0.72594655966590393</v>
      </c>
      <c r="E96">
        <v>-0.72577163056661198</v>
      </c>
      <c r="F96">
        <v>-0.72565892076661265</v>
      </c>
      <c r="G96">
        <v>-0.72599081848747937</v>
      </c>
      <c r="H96">
        <v>-0.68948537092055673</v>
      </c>
      <c r="I96">
        <v>-0.72709225394295629</v>
      </c>
      <c r="J96">
        <v>-0.72566004334080614</v>
      </c>
      <c r="K96">
        <v>-0.72573159656661279</v>
      </c>
      <c r="L96">
        <v>-0.72566004334080625</v>
      </c>
      <c r="M96">
        <v>-0.72566004334080625</v>
      </c>
    </row>
    <row r="97" spans="1:13" x14ac:dyDescent="0.25">
      <c r="A97" s="1">
        <v>94</v>
      </c>
      <c r="B97">
        <v>-0.81475261353141348</v>
      </c>
      <c r="C97">
        <v>-0.78186976064550695</v>
      </c>
      <c r="D97">
        <v>-0.72594557071025001</v>
      </c>
      <c r="E97">
        <v>-0.72577145985693459</v>
      </c>
      <c r="F97">
        <v>-0.72565860242467706</v>
      </c>
      <c r="G97">
        <v>-0.72599032100761363</v>
      </c>
      <c r="H97">
        <v>-0.68975220201322462</v>
      </c>
      <c r="I97">
        <v>-0.72708855288919283</v>
      </c>
      <c r="J97">
        <v>-0.72566004334080614</v>
      </c>
      <c r="K97">
        <v>-0.72573142076016117</v>
      </c>
      <c r="L97">
        <v>-0.72566004334080625</v>
      </c>
      <c r="M97">
        <v>-0.72566004334080625</v>
      </c>
    </row>
    <row r="98" spans="1:13" x14ac:dyDescent="0.25">
      <c r="A98" s="1">
        <v>95</v>
      </c>
      <c r="B98">
        <v>-0.81431348193913755</v>
      </c>
      <c r="C98">
        <v>-0.78171969416602016</v>
      </c>
      <c r="D98">
        <v>-0.72594458175459597</v>
      </c>
      <c r="E98">
        <v>-0.72577128914725719</v>
      </c>
      <c r="F98">
        <v>-0.72565828408274169</v>
      </c>
      <c r="G98">
        <v>-0.72598982352774777</v>
      </c>
      <c r="H98">
        <v>-0.69001903310589241</v>
      </c>
      <c r="I98">
        <v>-0.72708485183542937</v>
      </c>
      <c r="J98">
        <v>-0.72566004334080614</v>
      </c>
      <c r="K98">
        <v>-0.72573124495370955</v>
      </c>
      <c r="L98">
        <v>-0.72566004334080625</v>
      </c>
      <c r="M98">
        <v>-0.72566004334080625</v>
      </c>
    </row>
    <row r="99" spans="1:13" x14ac:dyDescent="0.25">
      <c r="A99" s="1">
        <v>96</v>
      </c>
      <c r="B99">
        <v>-0.81387485947088511</v>
      </c>
      <c r="C99">
        <v>-0.7815696898661908</v>
      </c>
      <c r="D99">
        <v>-0.72594359279894194</v>
      </c>
      <c r="E99">
        <v>-0.7257711184375798</v>
      </c>
      <c r="F99">
        <v>-0.72565796574080621</v>
      </c>
      <c r="G99">
        <v>-0.72598932604788202</v>
      </c>
      <c r="H99">
        <v>-0.69028586419856008</v>
      </c>
      <c r="I99">
        <v>-0.72708115078166591</v>
      </c>
      <c r="J99">
        <v>-0.72566004334080614</v>
      </c>
      <c r="K99">
        <v>-0.72573106914725805</v>
      </c>
      <c r="L99">
        <v>-0.72566004334080625</v>
      </c>
      <c r="M99">
        <v>-0.72566004334080625</v>
      </c>
    </row>
    <row r="100" spans="1:13" x14ac:dyDescent="0.25">
      <c r="A100" s="1">
        <v>97</v>
      </c>
      <c r="B100">
        <v>-0.81343674524176035</v>
      </c>
      <c r="C100">
        <v>-0.7814197477073811</v>
      </c>
      <c r="D100">
        <v>-0.7259426038432879</v>
      </c>
      <c r="E100">
        <v>-0.72577094772790229</v>
      </c>
      <c r="F100">
        <v>-0.72565764739887062</v>
      </c>
      <c r="G100">
        <v>-0.72598882856801616</v>
      </c>
      <c r="H100">
        <v>-0.69055269529122798</v>
      </c>
      <c r="I100">
        <v>-0.72707744972790256</v>
      </c>
      <c r="J100">
        <v>-0.72566004334080614</v>
      </c>
      <c r="K100">
        <v>-0.72573089334080632</v>
      </c>
      <c r="L100">
        <v>-0.72566004334080625</v>
      </c>
      <c r="M100">
        <v>-0.72566004334080625</v>
      </c>
    </row>
    <row r="101" spans="1:13" x14ac:dyDescent="0.25">
      <c r="A101" s="1">
        <v>98</v>
      </c>
      <c r="B101">
        <v>-0.81299913836891735</v>
      </c>
      <c r="C101">
        <v>-0.78126986765098516</v>
      </c>
      <c r="D101">
        <v>-0.72594161488763387</v>
      </c>
      <c r="E101">
        <v>-0.7257707770182249</v>
      </c>
      <c r="F101">
        <v>-0.72565732905693525</v>
      </c>
      <c r="G101">
        <v>-0.72598833108815042</v>
      </c>
      <c r="H101">
        <v>-0.69081952638389588</v>
      </c>
      <c r="I101">
        <v>-0.7270737486741391</v>
      </c>
      <c r="J101">
        <v>-0.72566004334080614</v>
      </c>
      <c r="K101">
        <v>-0.7257307175343547</v>
      </c>
      <c r="L101">
        <v>-0.72566004334080625</v>
      </c>
      <c r="M101">
        <v>-0.72566004334080625</v>
      </c>
    </row>
    <row r="102" spans="1:13" x14ac:dyDescent="0.25">
      <c r="A102" s="1">
        <v>99</v>
      </c>
      <c r="B102">
        <v>-0.81256203797155335</v>
      </c>
      <c r="C102">
        <v>-0.78112004965842874</v>
      </c>
      <c r="D102">
        <v>-0.72594062593197983</v>
      </c>
      <c r="E102">
        <v>-0.72577060630854751</v>
      </c>
      <c r="F102">
        <v>-0.72565701071499977</v>
      </c>
      <c r="G102">
        <v>-0.72598783360828456</v>
      </c>
      <c r="H102">
        <v>-0.69108635747656355</v>
      </c>
      <c r="I102">
        <v>-0.72707004762037564</v>
      </c>
      <c r="J102">
        <v>-0.72566004334080614</v>
      </c>
      <c r="K102">
        <v>-0.72573054172790308</v>
      </c>
      <c r="L102">
        <v>-0.72566004334080625</v>
      </c>
      <c r="M102">
        <v>-0.72566004334080625</v>
      </c>
    </row>
    <row r="103" spans="1:13" x14ac:dyDescent="0.25">
      <c r="A103" s="1">
        <v>100</v>
      </c>
      <c r="B103">
        <v>-0.8121254431709034</v>
      </c>
      <c r="C103">
        <v>-0.78097029369117021</v>
      </c>
      <c r="D103">
        <v>-0.72593963697632591</v>
      </c>
      <c r="E103">
        <v>-0.72577043559887011</v>
      </c>
      <c r="F103">
        <v>-0.72565669237306418</v>
      </c>
      <c r="G103">
        <v>-0.7259873361284187</v>
      </c>
      <c r="H103">
        <v>-0.69135318856923145</v>
      </c>
      <c r="I103">
        <v>-0.72706634656661218</v>
      </c>
      <c r="J103">
        <v>-0.72566004334080614</v>
      </c>
      <c r="K103">
        <v>-0.72573036592145146</v>
      </c>
      <c r="L103">
        <v>-0.72566004334080625</v>
      </c>
      <c r="M103">
        <v>-0.72566004334080625</v>
      </c>
    </row>
    <row r="104" spans="1:13" x14ac:dyDescent="0.25">
      <c r="A104" s="1">
        <v>101</v>
      </c>
      <c r="B104">
        <v>-0.8116893530902346</v>
      </c>
      <c r="C104">
        <v>-0.78082059971069906</v>
      </c>
      <c r="D104">
        <v>-0.72593864802067187</v>
      </c>
      <c r="E104">
        <v>-0.72577026488919272</v>
      </c>
      <c r="F104">
        <v>-0.72565637403112881</v>
      </c>
      <c r="G104">
        <v>-0.72598683864855296</v>
      </c>
      <c r="H104">
        <v>-0.69162001966189912</v>
      </c>
      <c r="I104">
        <v>-0.72706264551284872</v>
      </c>
      <c r="J104">
        <v>-0.72566004334080614</v>
      </c>
      <c r="K104">
        <v>-0.72573019011499995</v>
      </c>
      <c r="L104">
        <v>-0.72566004334080625</v>
      </c>
      <c r="M104">
        <v>-0.72566004334080625</v>
      </c>
    </row>
    <row r="105" spans="1:13" x14ac:dyDescent="0.25">
      <c r="A105" s="1">
        <v>102</v>
      </c>
      <c r="B105">
        <v>-0.8112537668548393</v>
      </c>
      <c r="C105">
        <v>-0.78067096767853716</v>
      </c>
      <c r="D105">
        <v>-0.72593765906501773</v>
      </c>
      <c r="E105">
        <v>-0.72577009417951521</v>
      </c>
      <c r="F105">
        <v>-0.72565605568919322</v>
      </c>
      <c r="G105">
        <v>-0.7259863411686871</v>
      </c>
      <c r="H105">
        <v>-0.69188685075456691</v>
      </c>
      <c r="I105">
        <v>-0.72705894445908525</v>
      </c>
      <c r="J105">
        <v>-0.72566004334080614</v>
      </c>
      <c r="K105">
        <v>-0.72573001430854833</v>
      </c>
      <c r="L105">
        <v>-0.72566004334080625</v>
      </c>
      <c r="M105">
        <v>-0.72566004334080625</v>
      </c>
    </row>
    <row r="106" spans="1:13" x14ac:dyDescent="0.25">
      <c r="A106" s="1">
        <v>103</v>
      </c>
      <c r="B106">
        <v>-0.81081868359203035</v>
      </c>
      <c r="C106">
        <v>-0.78052139755623806</v>
      </c>
      <c r="D106">
        <v>-0.7259366701093638</v>
      </c>
      <c r="E106">
        <v>-0.72576992346983782</v>
      </c>
      <c r="F106">
        <v>-0.72565573734725775</v>
      </c>
      <c r="G106">
        <v>-0.72598584368882135</v>
      </c>
      <c r="H106">
        <v>-0.69215368184723491</v>
      </c>
      <c r="I106">
        <v>-0.72705524340532179</v>
      </c>
      <c r="J106">
        <v>-0.72566004334080614</v>
      </c>
      <c r="K106">
        <v>-0.72572983850209671</v>
      </c>
      <c r="L106">
        <v>-0.72566004334080625</v>
      </c>
      <c r="M106">
        <v>-0.72566004334080625</v>
      </c>
    </row>
    <row r="107" spans="1:13" x14ac:dyDescent="0.25">
      <c r="A107" s="1">
        <v>104</v>
      </c>
      <c r="B107">
        <v>-0.81038410243113501</v>
      </c>
      <c r="C107">
        <v>-0.78037188930538703</v>
      </c>
      <c r="D107">
        <v>-0.72593568115370977</v>
      </c>
      <c r="E107">
        <v>-0.72576975276016031</v>
      </c>
      <c r="F107">
        <v>-0.72565541900532238</v>
      </c>
      <c r="G107">
        <v>-0.7259853462089555</v>
      </c>
      <c r="H107">
        <v>-0.69242051293990259</v>
      </c>
      <c r="I107">
        <v>-0.72705154235155833</v>
      </c>
      <c r="J107">
        <v>-0.72566004334080614</v>
      </c>
      <c r="K107">
        <v>-0.72572966269564498</v>
      </c>
      <c r="L107">
        <v>-0.72566004334080625</v>
      </c>
      <c r="M107">
        <v>-0.72566004334080625</v>
      </c>
    </row>
    <row r="108" spans="1:13" x14ac:dyDescent="0.25">
      <c r="A108" s="1">
        <v>105</v>
      </c>
      <c r="B108">
        <v>-0.80995002250348858</v>
      </c>
      <c r="C108">
        <v>-0.78022244288760156</v>
      </c>
      <c r="D108">
        <v>-0.72593469219805573</v>
      </c>
      <c r="E108">
        <v>-0.72576958205048292</v>
      </c>
      <c r="F108">
        <v>-0.72565510066338679</v>
      </c>
      <c r="G108">
        <v>-0.72598484872908975</v>
      </c>
      <c r="H108">
        <v>-0.69268734403257037</v>
      </c>
      <c r="I108">
        <v>-0.72704784129779487</v>
      </c>
      <c r="J108">
        <v>-0.72566004334080614</v>
      </c>
      <c r="K108">
        <v>-0.72572948688919336</v>
      </c>
      <c r="L108">
        <v>-0.72566004334080625</v>
      </c>
      <c r="M108">
        <v>-0.72566004334080625</v>
      </c>
    </row>
    <row r="109" spans="1:13" x14ac:dyDescent="0.25">
      <c r="A109" s="1">
        <v>106</v>
      </c>
      <c r="B109">
        <v>-0.80951644294242919</v>
      </c>
      <c r="C109">
        <v>-0.78007305826453033</v>
      </c>
      <c r="D109">
        <v>-0.7259337032424017</v>
      </c>
      <c r="E109">
        <v>-0.72576941134080553</v>
      </c>
      <c r="F109">
        <v>-0.72565478232145131</v>
      </c>
      <c r="G109">
        <v>-0.72598435124922389</v>
      </c>
      <c r="H109">
        <v>-0.69295417512523816</v>
      </c>
      <c r="I109">
        <v>-0.72704414024403152</v>
      </c>
      <c r="J109">
        <v>-0.72566004334080614</v>
      </c>
      <c r="K109">
        <v>-0.72572931108274186</v>
      </c>
      <c r="L109">
        <v>-0.72566004334080625</v>
      </c>
      <c r="M109">
        <v>-0.72566004334080625</v>
      </c>
    </row>
    <row r="110" spans="1:13" x14ac:dyDescent="0.25">
      <c r="A110" s="1">
        <v>107</v>
      </c>
      <c r="B110">
        <v>-0.8090833628832913</v>
      </c>
      <c r="C110">
        <v>-0.77992373539785387</v>
      </c>
      <c r="D110">
        <v>-0.72593271428674766</v>
      </c>
      <c r="E110">
        <v>-0.72576924063112813</v>
      </c>
      <c r="F110">
        <v>-0.72565446397951594</v>
      </c>
      <c r="G110">
        <v>-0.72598385376935803</v>
      </c>
      <c r="H110">
        <v>-0.69322100621790606</v>
      </c>
      <c r="I110">
        <v>-0.72704043919026806</v>
      </c>
      <c r="J110">
        <v>-0.72566004334080614</v>
      </c>
      <c r="K110">
        <v>-0.72572913527629024</v>
      </c>
      <c r="L110">
        <v>-0.72566004334080625</v>
      </c>
      <c r="M110">
        <v>-0.72566004334080625</v>
      </c>
    </row>
    <row r="111" spans="1:13" x14ac:dyDescent="0.25">
      <c r="A111" s="1">
        <v>108</v>
      </c>
      <c r="B111">
        <v>-0.8086507814634013</v>
      </c>
      <c r="C111">
        <v>-0.77977447424928459</v>
      </c>
      <c r="D111">
        <v>-0.72593172533109374</v>
      </c>
      <c r="E111">
        <v>-0.72576906992145074</v>
      </c>
      <c r="F111">
        <v>-0.72565414563758035</v>
      </c>
      <c r="G111">
        <v>-0.72598335628949229</v>
      </c>
      <c r="H111">
        <v>-0.69348783731057373</v>
      </c>
      <c r="I111">
        <v>-0.7270367381365046</v>
      </c>
      <c r="J111">
        <v>-0.72566004334080614</v>
      </c>
      <c r="K111">
        <v>-0.72572895946983862</v>
      </c>
      <c r="L111">
        <v>-0.72566004334080625</v>
      </c>
      <c r="M111">
        <v>-0.72566004334080625</v>
      </c>
    </row>
    <row r="112" spans="1:13" x14ac:dyDescent="0.25">
      <c r="A112" s="1">
        <v>109</v>
      </c>
      <c r="B112">
        <v>-0.8082186978220709</v>
      </c>
      <c r="C112">
        <v>-0.77962527478056642</v>
      </c>
      <c r="D112">
        <v>-0.7259307363754397</v>
      </c>
      <c r="E112">
        <v>-0.72576889921177323</v>
      </c>
      <c r="F112">
        <v>-0.72565382729564487</v>
      </c>
      <c r="G112">
        <v>-0.72598285880962643</v>
      </c>
      <c r="H112">
        <v>-0.69375466840324163</v>
      </c>
      <c r="I112">
        <v>-0.72703303708274114</v>
      </c>
      <c r="J112">
        <v>-0.72566004334080614</v>
      </c>
      <c r="K112">
        <v>-0.725728783663387</v>
      </c>
      <c r="L112">
        <v>-0.72566004334080625</v>
      </c>
      <c r="M112">
        <v>-0.72566004334080625</v>
      </c>
    </row>
    <row r="113" spans="1:13" x14ac:dyDescent="0.25">
      <c r="A113" s="1">
        <v>110</v>
      </c>
      <c r="B113">
        <v>-0.80778711110059065</v>
      </c>
      <c r="C113">
        <v>-0.77947613695347484</v>
      </c>
      <c r="D113">
        <v>-0.72592974741978566</v>
      </c>
      <c r="E113">
        <v>-0.72576872850209584</v>
      </c>
      <c r="F113">
        <v>-0.72565350895370939</v>
      </c>
      <c r="G113">
        <v>-0.72598236132976068</v>
      </c>
      <c r="H113">
        <v>-0.6940214994959093</v>
      </c>
      <c r="I113">
        <v>-0.72702933602897779</v>
      </c>
      <c r="J113">
        <v>-0.72566004334080614</v>
      </c>
      <c r="K113">
        <v>-0.72572860785693538</v>
      </c>
      <c r="L113">
        <v>-0.72566004334080625</v>
      </c>
      <c r="M113">
        <v>-0.72566004334080625</v>
      </c>
    </row>
    <row r="114" spans="1:13" x14ac:dyDescent="0.25">
      <c r="A114" s="1">
        <v>111</v>
      </c>
      <c r="B114">
        <v>-0.80735602044222576</v>
      </c>
      <c r="C114">
        <v>-0.77932706072981672</v>
      </c>
      <c r="D114">
        <v>-0.72592875846413163</v>
      </c>
      <c r="E114">
        <v>-0.72576855779241845</v>
      </c>
      <c r="F114">
        <v>-0.72565319061177391</v>
      </c>
      <c r="G114">
        <v>-0.72598186384989483</v>
      </c>
      <c r="H114">
        <v>-0.6942883305885772</v>
      </c>
      <c r="I114">
        <v>-0.72702563497521433</v>
      </c>
      <c r="J114">
        <v>-0.72566004334080614</v>
      </c>
      <c r="K114">
        <v>-0.72572843205048376</v>
      </c>
      <c r="L114">
        <v>-0.72566004334080625</v>
      </c>
      <c r="M114">
        <v>-0.72566004334080625</v>
      </c>
    </row>
    <row r="115" spans="1:13" x14ac:dyDescent="0.25">
      <c r="A115" s="1">
        <v>112</v>
      </c>
      <c r="B115">
        <v>-0.80692542499220998</v>
      </c>
      <c r="C115">
        <v>-0.77917804607143126</v>
      </c>
      <c r="D115">
        <v>-0.72592776950847759</v>
      </c>
      <c r="E115">
        <v>-0.72576838708274105</v>
      </c>
      <c r="F115">
        <v>-0.72565287226983843</v>
      </c>
      <c r="G115">
        <v>-0.72598136637002908</v>
      </c>
      <c r="H115">
        <v>-0.69455516168124498</v>
      </c>
      <c r="I115">
        <v>-0.72702193392145087</v>
      </c>
      <c r="J115">
        <v>-0.72566004334080614</v>
      </c>
      <c r="K115">
        <v>-0.72572825624403214</v>
      </c>
      <c r="L115">
        <v>-0.72566004334080625</v>
      </c>
      <c r="M115">
        <v>-0.72566004334080625</v>
      </c>
    </row>
    <row r="116" spans="1:13" x14ac:dyDescent="0.25">
      <c r="A116" s="1">
        <v>113</v>
      </c>
      <c r="B116">
        <v>-0.80649532389773915</v>
      </c>
      <c r="C116">
        <v>-0.77902909294018841</v>
      </c>
      <c r="D116">
        <v>-0.72592678055282356</v>
      </c>
      <c r="E116">
        <v>-0.72576821637306366</v>
      </c>
      <c r="F116">
        <v>-0.72565255392790295</v>
      </c>
      <c r="G116">
        <v>-0.72598086889016322</v>
      </c>
      <c r="H116">
        <v>-0.69482199277391288</v>
      </c>
      <c r="I116">
        <v>-0.72701823286768741</v>
      </c>
      <c r="J116">
        <v>-0.72566004334080614</v>
      </c>
      <c r="K116">
        <v>-0.72572808043758052</v>
      </c>
      <c r="L116">
        <v>-0.72566004334080625</v>
      </c>
      <c r="M116">
        <v>-0.72566004334080625</v>
      </c>
    </row>
    <row r="117" spans="1:13" x14ac:dyDescent="0.25">
      <c r="A117" s="1">
        <v>114</v>
      </c>
      <c r="B117">
        <v>-0.8060657163079662</v>
      </c>
      <c r="C117">
        <v>-0.77888020129798963</v>
      </c>
      <c r="D117">
        <v>-0.72592579159716963</v>
      </c>
      <c r="E117">
        <v>-0.72576804566338615</v>
      </c>
      <c r="F117">
        <v>-0.72565223558596748</v>
      </c>
      <c r="G117">
        <v>-0.72598037141029748</v>
      </c>
      <c r="H117">
        <v>-0.69508882386658055</v>
      </c>
      <c r="I117">
        <v>-0.72701453181392395</v>
      </c>
      <c r="J117">
        <v>-0.72566004334080614</v>
      </c>
      <c r="K117">
        <v>-0.72572790463112891</v>
      </c>
      <c r="L117">
        <v>-0.72566004334080625</v>
      </c>
      <c r="M117">
        <v>-0.72566004334080625</v>
      </c>
    </row>
    <row r="118" spans="1:13" x14ac:dyDescent="0.25">
      <c r="A118" s="1">
        <v>115</v>
      </c>
      <c r="B118">
        <v>-0.80563660137399595</v>
      </c>
      <c r="C118">
        <v>-0.77873137110676816</v>
      </c>
      <c r="D118">
        <v>-0.72592480264151549</v>
      </c>
      <c r="E118">
        <v>-0.72576787495370876</v>
      </c>
      <c r="F118">
        <v>-0.725651917244032</v>
      </c>
      <c r="G118">
        <v>-0.72597987393043162</v>
      </c>
      <c r="H118">
        <v>-0.69535565495924845</v>
      </c>
      <c r="I118">
        <v>-0.7270108307601606</v>
      </c>
      <c r="J118">
        <v>-0.72566004334080614</v>
      </c>
      <c r="K118">
        <v>-0.72572772882467729</v>
      </c>
      <c r="L118">
        <v>-0.72566004334080625</v>
      </c>
      <c r="M118">
        <v>-0.72566004334080625</v>
      </c>
    </row>
    <row r="119" spans="1:13" x14ac:dyDescent="0.25">
      <c r="A119" s="1">
        <v>116</v>
      </c>
      <c r="B119">
        <v>-0.80520797824887858</v>
      </c>
      <c r="C119">
        <v>-0.77858260232848864</v>
      </c>
      <c r="D119">
        <v>-0.72592381368586145</v>
      </c>
      <c r="E119">
        <v>-0.72576770424403136</v>
      </c>
      <c r="F119">
        <v>-0.72565159890209652</v>
      </c>
      <c r="G119">
        <v>-0.72597937645056576</v>
      </c>
      <c r="H119">
        <v>-0.69562248605191612</v>
      </c>
      <c r="I119">
        <v>-0.72700712970639714</v>
      </c>
      <c r="J119">
        <v>-0.72566004334080614</v>
      </c>
      <c r="K119">
        <v>-0.72572755301822567</v>
      </c>
      <c r="L119">
        <v>-0.72566004334080625</v>
      </c>
      <c r="M119">
        <v>-0.72566004334080625</v>
      </c>
    </row>
    <row r="120" spans="1:13" x14ac:dyDescent="0.25">
      <c r="A120" s="1">
        <v>117</v>
      </c>
      <c r="B120">
        <v>-0.80477984608760511</v>
      </c>
      <c r="C120">
        <v>-0.7784338949251467</v>
      </c>
      <c r="D120">
        <v>-0.72592282473020753</v>
      </c>
      <c r="E120">
        <v>-0.72576753353435397</v>
      </c>
      <c r="F120">
        <v>-0.72565128056016104</v>
      </c>
      <c r="G120">
        <v>-0.72597887897070001</v>
      </c>
      <c r="H120">
        <v>-0.69588931714458402</v>
      </c>
      <c r="I120">
        <v>-0.72700342865263368</v>
      </c>
      <c r="J120">
        <v>-0.72566004334080614</v>
      </c>
      <c r="K120">
        <v>-0.72572737721177416</v>
      </c>
      <c r="L120">
        <v>-0.72566004334080625</v>
      </c>
      <c r="M120">
        <v>-0.72566004334080625</v>
      </c>
    </row>
    <row r="121" spans="1:13" x14ac:dyDescent="0.25">
      <c r="A121" s="1">
        <v>118</v>
      </c>
      <c r="B121">
        <v>-0.80435220404710062</v>
      </c>
      <c r="C121">
        <v>-0.77828524885876993</v>
      </c>
      <c r="D121">
        <v>-0.72592183577455349</v>
      </c>
      <c r="E121">
        <v>-0.72576736282467658</v>
      </c>
      <c r="F121">
        <v>-0.72565096221822545</v>
      </c>
      <c r="G121">
        <v>-0.72597838149083416</v>
      </c>
      <c r="H121">
        <v>-0.6961561482372518</v>
      </c>
      <c r="I121">
        <v>-0.72699972759887022</v>
      </c>
      <c r="J121">
        <v>-0.72566004334080614</v>
      </c>
      <c r="K121">
        <v>-0.72572720140532254</v>
      </c>
      <c r="L121">
        <v>-0.72566004334080625</v>
      </c>
      <c r="M121">
        <v>-0.72566004334080625</v>
      </c>
    </row>
    <row r="122" spans="1:13" x14ac:dyDescent="0.25">
      <c r="A122" s="1">
        <v>119</v>
      </c>
      <c r="B122">
        <v>-0.80392505128621949</v>
      </c>
      <c r="C122">
        <v>-0.77813666409141646</v>
      </c>
      <c r="D122">
        <v>-0.72592084681889946</v>
      </c>
      <c r="E122">
        <v>-0.72576719211499907</v>
      </c>
      <c r="F122">
        <v>-0.72565064387629008</v>
      </c>
      <c r="G122">
        <v>-0.72597788401096841</v>
      </c>
      <c r="H122">
        <v>-0.6964229793299197</v>
      </c>
      <c r="I122">
        <v>-0.72699602654510675</v>
      </c>
      <c r="J122">
        <v>-0.72566004334080614</v>
      </c>
      <c r="K122">
        <v>-0.72572702559887092</v>
      </c>
      <c r="L122">
        <v>-0.72566004334080625</v>
      </c>
      <c r="M122">
        <v>-0.72566004334080625</v>
      </c>
    </row>
    <row r="123" spans="1:13" x14ac:dyDescent="0.25">
      <c r="A123" s="1">
        <v>120</v>
      </c>
      <c r="B123">
        <v>-0.80349838696573994</v>
      </c>
      <c r="C123">
        <v>-0.77798814058517674</v>
      </c>
      <c r="D123">
        <v>-0.72591985786324542</v>
      </c>
      <c r="E123">
        <v>-0.72576702140532168</v>
      </c>
      <c r="F123">
        <v>-0.7256503255343546</v>
      </c>
      <c r="G123">
        <v>-0.72597738653110255</v>
      </c>
      <c r="H123">
        <v>-0.69668981042258737</v>
      </c>
      <c r="I123">
        <v>-0.72699232549134329</v>
      </c>
      <c r="J123">
        <v>-0.72566004334080614</v>
      </c>
      <c r="K123">
        <v>-0.72572684979241919</v>
      </c>
      <c r="L123">
        <v>-0.72566004334080625</v>
      </c>
      <c r="M123">
        <v>-0.72566004334080625</v>
      </c>
    </row>
    <row r="124" spans="1:13" x14ac:dyDescent="0.25">
      <c r="A124" s="1">
        <v>121</v>
      </c>
      <c r="B124">
        <v>-0.80307221024835884</v>
      </c>
      <c r="C124">
        <v>-0.77783967830217127</v>
      </c>
      <c r="D124">
        <v>-0.72591886890759139</v>
      </c>
      <c r="E124">
        <v>-0.72576685069564417</v>
      </c>
      <c r="F124">
        <v>-0.72565000719241901</v>
      </c>
      <c r="G124">
        <v>-0.72597688905123681</v>
      </c>
      <c r="H124">
        <v>-0.69695664151525516</v>
      </c>
      <c r="I124">
        <v>-0.72698862443757983</v>
      </c>
      <c r="J124">
        <v>-0.72566004334080614</v>
      </c>
      <c r="K124">
        <v>-0.72572667398596757</v>
      </c>
      <c r="L124">
        <v>-0.72566004334080625</v>
      </c>
      <c r="M124">
        <v>-0.72566004334080625</v>
      </c>
    </row>
    <row r="125" spans="1:13" x14ac:dyDescent="0.25">
      <c r="A125" s="1">
        <v>122</v>
      </c>
      <c r="B125">
        <v>-0.802646520298685</v>
      </c>
      <c r="C125">
        <v>-0.77769127720455244</v>
      </c>
      <c r="D125">
        <v>-0.72591787995193746</v>
      </c>
      <c r="E125">
        <v>-0.72576667998596689</v>
      </c>
      <c r="F125">
        <v>-0.72564968885048364</v>
      </c>
      <c r="G125">
        <v>-0.72597639157137095</v>
      </c>
      <c r="H125">
        <v>-0.69722347260792283</v>
      </c>
      <c r="I125">
        <v>-0.72698492338381637</v>
      </c>
      <c r="J125">
        <v>-0.72566004334080614</v>
      </c>
      <c r="K125">
        <v>-0.72572649817951607</v>
      </c>
      <c r="L125">
        <v>-0.72566004334080625</v>
      </c>
      <c r="M125">
        <v>-0.72566004334080625</v>
      </c>
    </row>
    <row r="126" spans="1:13" x14ac:dyDescent="0.25">
      <c r="A126" s="1">
        <v>123</v>
      </c>
      <c r="B126">
        <v>-0.8022213162832349</v>
      </c>
      <c r="C126">
        <v>-0.77754293725450452</v>
      </c>
      <c r="D126">
        <v>-0.72591689099628343</v>
      </c>
      <c r="E126">
        <v>-0.7257665092762895</v>
      </c>
      <c r="F126">
        <v>-0.72564937050854816</v>
      </c>
      <c r="G126">
        <v>-0.72597589409150509</v>
      </c>
      <c r="H126">
        <v>-0.69749030370059084</v>
      </c>
      <c r="I126">
        <v>-0.72698122233005291</v>
      </c>
      <c r="J126">
        <v>-0.72566004334080614</v>
      </c>
      <c r="K126">
        <v>-0.72572632237306445</v>
      </c>
      <c r="L126">
        <v>-0.72566004334080625</v>
      </c>
      <c r="M126">
        <v>-0.72566004334080625</v>
      </c>
    </row>
    <row r="127" spans="1:13" x14ac:dyDescent="0.25">
      <c r="A127" s="1">
        <v>124</v>
      </c>
      <c r="B127">
        <v>-0.80179659737042597</v>
      </c>
      <c r="C127">
        <v>-0.77739465841424149</v>
      </c>
      <c r="D127">
        <v>-0.72591590204062928</v>
      </c>
      <c r="E127">
        <v>-0.72576633856661199</v>
      </c>
      <c r="F127">
        <v>-0.72564905216661257</v>
      </c>
      <c r="G127">
        <v>-0.72597539661163935</v>
      </c>
      <c r="H127">
        <v>-0.69775713479325852</v>
      </c>
      <c r="I127">
        <v>-0.72697752127628956</v>
      </c>
      <c r="J127">
        <v>-0.72566004334080614</v>
      </c>
      <c r="K127">
        <v>-0.72572614656661283</v>
      </c>
      <c r="L127">
        <v>-0.72566004334080625</v>
      </c>
      <c r="M127">
        <v>-0.72566004334080625</v>
      </c>
    </row>
    <row r="128" spans="1:13" x14ac:dyDescent="0.25">
      <c r="A128" s="1">
        <v>125</v>
      </c>
      <c r="B128">
        <v>-0.80137236273057333</v>
      </c>
      <c r="C128">
        <v>-0.77724644064600923</v>
      </c>
      <c r="D128">
        <v>-0.72591491308497536</v>
      </c>
      <c r="E128">
        <v>-0.7257661678569346</v>
      </c>
      <c r="F128">
        <v>-0.72564873382467721</v>
      </c>
      <c r="G128">
        <v>-0.72597489913177349</v>
      </c>
      <c r="H128">
        <v>-0.6980239658859263</v>
      </c>
      <c r="I128">
        <v>-0.7269738202225261</v>
      </c>
      <c r="J128">
        <v>-0.72566004334080614</v>
      </c>
      <c r="K128">
        <v>-0.72572597076016121</v>
      </c>
      <c r="L128">
        <v>-0.72566004334080625</v>
      </c>
      <c r="M128">
        <v>-0.72566004334080625</v>
      </c>
    </row>
    <row r="129" spans="1:13" x14ac:dyDescent="0.25">
      <c r="A129" s="1">
        <v>126</v>
      </c>
      <c r="B129">
        <v>-0.80094861153588226</v>
      </c>
      <c r="C129">
        <v>-0.7770982839120848</v>
      </c>
      <c r="D129">
        <v>-0.72591392412932132</v>
      </c>
      <c r="E129">
        <v>-0.72576599714725709</v>
      </c>
      <c r="F129">
        <v>-0.72564841548274162</v>
      </c>
      <c r="G129">
        <v>-0.72597440165190774</v>
      </c>
      <c r="H129">
        <v>-0.6982907969785942</v>
      </c>
      <c r="I129">
        <v>-0.72697011916876264</v>
      </c>
      <c r="J129">
        <v>-0.72566004334080614</v>
      </c>
      <c r="K129">
        <v>-0.72572579495370959</v>
      </c>
      <c r="L129">
        <v>-0.72566004334080625</v>
      </c>
      <c r="M129">
        <v>-0.72566004334080625</v>
      </c>
    </row>
    <row r="130" spans="1:13" x14ac:dyDescent="0.25">
      <c r="A130" s="1">
        <v>127</v>
      </c>
      <c r="B130">
        <v>-0.80052534296044353</v>
      </c>
      <c r="C130">
        <v>-0.77695018817477601</v>
      </c>
      <c r="D130">
        <v>-0.72591293517366728</v>
      </c>
      <c r="E130">
        <v>-0.7257658264375797</v>
      </c>
      <c r="F130">
        <v>-0.72564809714080614</v>
      </c>
      <c r="G130">
        <v>-0.72597390417204199</v>
      </c>
      <c r="H130">
        <v>-0.69855762807126198</v>
      </c>
      <c r="I130">
        <v>-0.72696641811499918</v>
      </c>
      <c r="J130">
        <v>-0.72566004334080614</v>
      </c>
      <c r="K130">
        <v>-0.72572561914725797</v>
      </c>
      <c r="L130">
        <v>-0.72566004334080625</v>
      </c>
      <c r="M130">
        <v>-0.72566004334080625</v>
      </c>
    </row>
    <row r="131" spans="1:13" x14ac:dyDescent="0.25">
      <c r="A131" s="1">
        <v>128</v>
      </c>
      <c r="B131">
        <v>-0.80010255618022885</v>
      </c>
      <c r="C131">
        <v>-0.77680215339642211</v>
      </c>
      <c r="D131">
        <v>-0.72591194621801325</v>
      </c>
      <c r="E131">
        <v>-0.72576565572790241</v>
      </c>
      <c r="F131">
        <v>-0.72564777879887077</v>
      </c>
      <c r="G131">
        <v>-0.72597340669217614</v>
      </c>
      <c r="H131">
        <v>-0.69882445916392966</v>
      </c>
      <c r="I131">
        <v>-0.72696271706123583</v>
      </c>
      <c r="J131">
        <v>-0.72566004334080614</v>
      </c>
      <c r="K131">
        <v>-0.72572544334080635</v>
      </c>
      <c r="L131">
        <v>-0.72566004334080625</v>
      </c>
      <c r="M131">
        <v>-0.72566004334080625</v>
      </c>
    </row>
    <row r="132" spans="1:13" x14ac:dyDescent="0.25">
      <c r="A132" s="1">
        <v>129</v>
      </c>
      <c r="B132">
        <v>-0.7996802503730841</v>
      </c>
      <c r="C132">
        <v>-0.77665417953939286</v>
      </c>
      <c r="D132">
        <v>-0.72591095726235921</v>
      </c>
      <c r="E132">
        <v>-0.72576548501822491</v>
      </c>
      <c r="F132">
        <v>-0.72564746045693518</v>
      </c>
      <c r="G132">
        <v>-0.72597290921231039</v>
      </c>
      <c r="H132">
        <v>-0.69909129025659766</v>
      </c>
      <c r="I132">
        <v>-0.72695901600747237</v>
      </c>
      <c r="J132">
        <v>-0.72566004334080614</v>
      </c>
      <c r="K132">
        <v>-0.72572526753435473</v>
      </c>
      <c r="L132">
        <v>-0.72566004334080625</v>
      </c>
      <c r="M132">
        <v>-0.72566004334080625</v>
      </c>
    </row>
    <row r="133" spans="1:13" x14ac:dyDescent="0.25">
      <c r="A133" s="1">
        <v>130</v>
      </c>
      <c r="B133">
        <v>-0.79925842471872488</v>
      </c>
      <c r="C133">
        <v>-0.77650626656608934</v>
      </c>
      <c r="D133">
        <v>-0.72590996830670518</v>
      </c>
      <c r="E133">
        <v>-0.72576531430854752</v>
      </c>
      <c r="F133">
        <v>-0.7256471421149997</v>
      </c>
      <c r="G133">
        <v>-0.72597241173244453</v>
      </c>
      <c r="H133">
        <v>-0.69935812134926534</v>
      </c>
      <c r="I133">
        <v>-0.72695531495370891</v>
      </c>
      <c r="J133">
        <v>-0.72566004334080614</v>
      </c>
      <c r="K133">
        <v>-0.72572509172790312</v>
      </c>
      <c r="L133">
        <v>-0.72566004334080625</v>
      </c>
      <c r="M133">
        <v>-0.72566004334080625</v>
      </c>
    </row>
    <row r="134" spans="1:13" x14ac:dyDescent="0.25">
      <c r="A134" s="1">
        <v>131</v>
      </c>
      <c r="B134">
        <v>-0.79883707839873108</v>
      </c>
      <c r="C134">
        <v>-0.77635841443894327</v>
      </c>
      <c r="D134">
        <v>-0.72590897935105125</v>
      </c>
      <c r="E134">
        <v>-0.72576514359887001</v>
      </c>
      <c r="F134">
        <v>-0.72564682377306422</v>
      </c>
      <c r="G134">
        <v>-0.72597191425257879</v>
      </c>
      <c r="H134">
        <v>-0.69962495244193312</v>
      </c>
      <c r="I134">
        <v>-0.72695161389994545</v>
      </c>
      <c r="J134">
        <v>-0.72566004334080614</v>
      </c>
      <c r="K134">
        <v>-0.7257249159214515</v>
      </c>
      <c r="L134">
        <v>-0.72566004334080625</v>
      </c>
      <c r="M134">
        <v>-0.72566004334080625</v>
      </c>
    </row>
    <row r="135" spans="1:13" x14ac:dyDescent="0.25">
      <c r="A135" s="1">
        <v>132</v>
      </c>
      <c r="B135">
        <v>-0.79841621059654178</v>
      </c>
      <c r="C135">
        <v>-0.77621062312041755</v>
      </c>
      <c r="D135">
        <v>-0.72590799039539722</v>
      </c>
      <c r="E135">
        <v>-0.72576497288919262</v>
      </c>
      <c r="F135">
        <v>-0.72564650543112874</v>
      </c>
      <c r="G135">
        <v>-0.72597141677271293</v>
      </c>
      <c r="H135">
        <v>-0.69989178353460102</v>
      </c>
      <c r="I135">
        <v>-0.7269479128461821</v>
      </c>
      <c r="J135">
        <v>-0.72566004334080614</v>
      </c>
      <c r="K135">
        <v>-0.72572474011499988</v>
      </c>
      <c r="L135">
        <v>-0.72566004334080625</v>
      </c>
      <c r="M135">
        <v>-0.72566004334080625</v>
      </c>
    </row>
    <row r="136" spans="1:13" x14ac:dyDescent="0.25">
      <c r="A136" s="1">
        <v>133</v>
      </c>
      <c r="B136">
        <v>-0.79799582049744933</v>
      </c>
      <c r="C136">
        <v>-0.77606289257300598</v>
      </c>
      <c r="D136">
        <v>-0.72590700143974318</v>
      </c>
      <c r="E136">
        <v>-0.72576480217951522</v>
      </c>
      <c r="F136">
        <v>-0.72564618708919326</v>
      </c>
      <c r="G136">
        <v>-0.72597091929284718</v>
      </c>
      <c r="H136">
        <v>-0.7001586146272688</v>
      </c>
      <c r="I136">
        <v>-0.72694421179241864</v>
      </c>
      <c r="J136">
        <v>-0.72566004334080614</v>
      </c>
      <c r="K136">
        <v>-0.72572456430854837</v>
      </c>
      <c r="L136">
        <v>-0.72566004334080625</v>
      </c>
      <c r="M136">
        <v>-0.72566004334080625</v>
      </c>
    </row>
    <row r="137" spans="1:13" x14ac:dyDescent="0.25">
      <c r="A137" s="1">
        <v>134</v>
      </c>
      <c r="B137">
        <v>-0.7975759072885944</v>
      </c>
      <c r="C137">
        <v>-0.77591522275923264</v>
      </c>
      <c r="D137">
        <v>-0.72590601248408915</v>
      </c>
      <c r="E137">
        <v>-0.72576463146983783</v>
      </c>
      <c r="F137">
        <v>-0.72564586874725778</v>
      </c>
      <c r="G137">
        <v>-0.72597042181298133</v>
      </c>
      <c r="H137">
        <v>-0.70042544571993648</v>
      </c>
      <c r="I137">
        <v>-0.72694051073865518</v>
      </c>
      <c r="J137">
        <v>-0.72566004334080614</v>
      </c>
      <c r="K137">
        <v>-0.72572438850209675</v>
      </c>
      <c r="L137">
        <v>-0.72566004334080625</v>
      </c>
      <c r="M137">
        <v>-0.72566004334080625</v>
      </c>
    </row>
    <row r="138" spans="1:13" x14ac:dyDescent="0.25">
      <c r="A138" s="1">
        <v>135</v>
      </c>
      <c r="B138">
        <v>-0.79715647015896152</v>
      </c>
      <c r="C138">
        <v>-0.77576761364165336</v>
      </c>
      <c r="D138">
        <v>-0.72590502352843511</v>
      </c>
      <c r="E138">
        <v>-0.72576446076016043</v>
      </c>
      <c r="F138">
        <v>-0.7256455504053223</v>
      </c>
      <c r="G138">
        <v>-0.72596992433311547</v>
      </c>
      <c r="H138">
        <v>-0.70069227681260438</v>
      </c>
      <c r="I138">
        <v>-0.72693680968489172</v>
      </c>
      <c r="J138">
        <v>-0.72566004334080614</v>
      </c>
      <c r="K138">
        <v>-0.72572421269564502</v>
      </c>
      <c r="L138">
        <v>-0.72566004334080625</v>
      </c>
      <c r="M138">
        <v>-0.72566004334080625</v>
      </c>
    </row>
    <row r="139" spans="1:13" x14ac:dyDescent="0.25">
      <c r="A139" s="1">
        <v>136</v>
      </c>
      <c r="B139">
        <v>-0.79673750829937251</v>
      </c>
      <c r="C139">
        <v>-0.77562006518285398</v>
      </c>
      <c r="D139">
        <v>-0.72590403457278119</v>
      </c>
      <c r="E139">
        <v>-0.72576429005048293</v>
      </c>
      <c r="F139">
        <v>-0.72564523206338682</v>
      </c>
      <c r="G139">
        <v>-0.72596942685324972</v>
      </c>
      <c r="H139">
        <v>-0.70095910790527205</v>
      </c>
      <c r="I139">
        <v>-0.72693310863112826</v>
      </c>
      <c r="J139">
        <v>-0.72566004334080614</v>
      </c>
      <c r="K139">
        <v>-0.7257240368891934</v>
      </c>
      <c r="L139">
        <v>-0.72566004334080625</v>
      </c>
      <c r="M139">
        <v>-0.72566004334080625</v>
      </c>
    </row>
    <row r="140" spans="1:13" x14ac:dyDescent="0.25">
      <c r="A140" s="1">
        <v>137</v>
      </c>
      <c r="B140">
        <v>-0.79631902090248163</v>
      </c>
      <c r="C140">
        <v>-0.77547257734545116</v>
      </c>
      <c r="D140">
        <v>-0.72590304561712704</v>
      </c>
      <c r="E140">
        <v>-0.72576411934080554</v>
      </c>
      <c r="F140">
        <v>-0.72564491372145135</v>
      </c>
      <c r="G140">
        <v>-0.72596892937338386</v>
      </c>
      <c r="H140">
        <v>-0.70122593899793995</v>
      </c>
      <c r="I140">
        <v>-0.72692940757736491</v>
      </c>
      <c r="J140">
        <v>-0.72566004334080614</v>
      </c>
      <c r="K140">
        <v>-0.72572386108274178</v>
      </c>
      <c r="L140">
        <v>-0.72566004334080625</v>
      </c>
      <c r="M140">
        <v>-0.72566004334080625</v>
      </c>
    </row>
    <row r="141" spans="1:13" x14ac:dyDescent="0.25">
      <c r="A141" s="1">
        <v>138</v>
      </c>
      <c r="B141">
        <v>-0.79590100716277223</v>
      </c>
      <c r="C141">
        <v>-0.77532515009209269</v>
      </c>
      <c r="D141">
        <v>-0.72590205666147301</v>
      </c>
      <c r="E141">
        <v>-0.72576394863112814</v>
      </c>
      <c r="F141">
        <v>-0.72564459537951587</v>
      </c>
      <c r="G141">
        <v>-0.72596843189351812</v>
      </c>
      <c r="H141">
        <v>-0.70149277009060773</v>
      </c>
      <c r="I141">
        <v>-0.72692570652360144</v>
      </c>
      <c r="J141">
        <v>-0.72566004334080614</v>
      </c>
      <c r="K141">
        <v>-0.72572368527629028</v>
      </c>
      <c r="L141">
        <v>-0.72566004334080625</v>
      </c>
      <c r="M141">
        <v>-0.72566004334080625</v>
      </c>
    </row>
    <row r="142" spans="1:13" x14ac:dyDescent="0.25">
      <c r="A142" s="1">
        <v>139</v>
      </c>
      <c r="B142">
        <v>-0.7954834662765482</v>
      </c>
      <c r="C142">
        <v>-0.77517778338545662</v>
      </c>
      <c r="D142">
        <v>-0.72590106770581908</v>
      </c>
      <c r="E142">
        <v>-0.72576377792145075</v>
      </c>
      <c r="F142">
        <v>-0.72564427703758039</v>
      </c>
      <c r="G142">
        <v>-0.72596793441365226</v>
      </c>
      <c r="H142">
        <v>-0.70175960118327563</v>
      </c>
      <c r="I142">
        <v>-0.72692200546983798</v>
      </c>
      <c r="J142">
        <v>-0.72566004334080614</v>
      </c>
      <c r="K142">
        <v>-0.72572350946983866</v>
      </c>
      <c r="L142">
        <v>-0.72566004334080625</v>
      </c>
      <c r="M142">
        <v>-0.72566004334080625</v>
      </c>
    </row>
    <row r="143" spans="1:13" x14ac:dyDescent="0.25">
      <c r="A143" s="1">
        <v>140</v>
      </c>
      <c r="B143">
        <v>-0.79506639744193164</v>
      </c>
      <c r="C143">
        <v>-0.77503047718825202</v>
      </c>
      <c r="D143">
        <v>-0.72590007875016505</v>
      </c>
      <c r="E143">
        <v>-0.72576360721177335</v>
      </c>
      <c r="F143">
        <v>-0.72564395869564491</v>
      </c>
      <c r="G143">
        <v>-0.72596743693378651</v>
      </c>
      <c r="H143">
        <v>-0.7020264322759433</v>
      </c>
      <c r="I143">
        <v>-0.72691830441607452</v>
      </c>
      <c r="J143">
        <v>-0.72566004334080614</v>
      </c>
      <c r="K143">
        <v>-0.72572333366338704</v>
      </c>
      <c r="L143">
        <v>-0.72566004334080625</v>
      </c>
      <c r="M143">
        <v>-0.72566004334080625</v>
      </c>
    </row>
    <row r="144" spans="1:13" x14ac:dyDescent="0.25">
      <c r="A144" s="1">
        <v>141</v>
      </c>
      <c r="B144">
        <v>-0.79464979985885698</v>
      </c>
      <c r="C144">
        <v>-0.77488323146321791</v>
      </c>
      <c r="D144">
        <v>-0.72589908979451101</v>
      </c>
      <c r="E144">
        <v>-0.72576343650209585</v>
      </c>
      <c r="F144">
        <v>-0.72564364035370943</v>
      </c>
      <c r="G144">
        <v>-0.72596693945392066</v>
      </c>
      <c r="H144">
        <v>-0.70229326336861109</v>
      </c>
      <c r="I144">
        <v>-0.72691460336231106</v>
      </c>
      <c r="J144">
        <v>-0.72566004334080614</v>
      </c>
      <c r="K144">
        <v>-0.72572315785693542</v>
      </c>
      <c r="L144">
        <v>-0.72566004334080625</v>
      </c>
      <c r="M144">
        <v>-0.72566004334080625</v>
      </c>
    </row>
    <row r="145" spans="1:13" x14ac:dyDescent="0.25">
      <c r="A145" s="1">
        <v>142</v>
      </c>
      <c r="B145">
        <v>-0.79423367272906475</v>
      </c>
      <c r="C145">
        <v>-0.77473604617312508</v>
      </c>
      <c r="D145">
        <v>-0.72589810083885697</v>
      </c>
      <c r="E145">
        <v>-0.72576326579241845</v>
      </c>
      <c r="F145">
        <v>-0.72564332201177384</v>
      </c>
      <c r="G145">
        <v>-0.72596644197405491</v>
      </c>
      <c r="H145">
        <v>-0.70256009446127887</v>
      </c>
      <c r="I145">
        <v>-0.7269109023085476</v>
      </c>
      <c r="J145">
        <v>-0.72566004334080614</v>
      </c>
      <c r="K145">
        <v>-0.72572298205048369</v>
      </c>
      <c r="L145">
        <v>-0.72566004334080625</v>
      </c>
      <c r="M145">
        <v>-0.72566004334080625</v>
      </c>
    </row>
    <row r="146" spans="1:13" x14ac:dyDescent="0.25">
      <c r="A146" s="1">
        <v>143</v>
      </c>
      <c r="B146">
        <v>-0.79381801525609808</v>
      </c>
      <c r="C146">
        <v>-0.77458892128077361</v>
      </c>
      <c r="D146">
        <v>-0.72589711188320294</v>
      </c>
      <c r="E146">
        <v>-0.72576309508274095</v>
      </c>
      <c r="F146">
        <v>-0.72564300366983847</v>
      </c>
      <c r="G146">
        <v>-0.72596594449418905</v>
      </c>
      <c r="H146">
        <v>-0.70282692555394677</v>
      </c>
      <c r="I146">
        <v>-0.72690720125478414</v>
      </c>
      <c r="J146">
        <v>-0.72566004334080614</v>
      </c>
      <c r="K146">
        <v>-0.72572280624403218</v>
      </c>
      <c r="L146">
        <v>-0.72566004334080625</v>
      </c>
      <c r="M146">
        <v>-0.72566004334080625</v>
      </c>
    </row>
    <row r="147" spans="1:13" x14ac:dyDescent="0.25">
      <c r="A147" s="1">
        <v>144</v>
      </c>
      <c r="B147">
        <v>-0.79340282664529704</v>
      </c>
      <c r="C147">
        <v>-0.77444185674899479</v>
      </c>
      <c r="D147">
        <v>-0.72589612292754901</v>
      </c>
      <c r="E147">
        <v>-0.72576292437306367</v>
      </c>
      <c r="F147">
        <v>-0.72564268532790299</v>
      </c>
      <c r="G147">
        <v>-0.7259654470143232</v>
      </c>
      <c r="H147">
        <v>-0.70309375664661444</v>
      </c>
      <c r="I147">
        <v>-0.72690350020102068</v>
      </c>
      <c r="J147">
        <v>-0.72566004334080614</v>
      </c>
      <c r="K147">
        <v>-0.72572263043758056</v>
      </c>
      <c r="L147">
        <v>-0.72566004334080625</v>
      </c>
      <c r="M147">
        <v>-0.72566004334080625</v>
      </c>
    </row>
    <row r="148" spans="1:13" x14ac:dyDescent="0.25">
      <c r="A148" s="1">
        <v>145</v>
      </c>
      <c r="B148">
        <v>-0.79298810610379267</v>
      </c>
      <c r="C148">
        <v>-0.77429485254065011</v>
      </c>
      <c r="D148">
        <v>-0.72589513397189498</v>
      </c>
      <c r="E148">
        <v>-0.72576275366338627</v>
      </c>
      <c r="F148">
        <v>-0.7256423669859674</v>
      </c>
      <c r="G148">
        <v>-0.72596494953445745</v>
      </c>
      <c r="H148">
        <v>-0.70336058773928245</v>
      </c>
      <c r="I148">
        <v>-0.72689979914725733</v>
      </c>
      <c r="J148">
        <v>-0.72566004334080614</v>
      </c>
      <c r="K148">
        <v>-0.72572245463112894</v>
      </c>
      <c r="L148">
        <v>-0.72566004334080625</v>
      </c>
      <c r="M148">
        <v>-0.72566004334080625</v>
      </c>
    </row>
    <row r="149" spans="1:13" x14ac:dyDescent="0.25">
      <c r="A149" s="1">
        <v>146</v>
      </c>
      <c r="B149">
        <v>-0.7925738528405033</v>
      </c>
      <c r="C149">
        <v>-0.77414790861863203</v>
      </c>
      <c r="D149">
        <v>-0.72589414501624083</v>
      </c>
      <c r="E149">
        <v>-0.72576258295370877</v>
      </c>
      <c r="F149">
        <v>-0.72564204864403203</v>
      </c>
      <c r="G149">
        <v>-0.72596445205459159</v>
      </c>
      <c r="H149">
        <v>-0.70362741883195012</v>
      </c>
      <c r="I149">
        <v>-0.72689609809349387</v>
      </c>
      <c r="J149">
        <v>-0.72566004334080614</v>
      </c>
      <c r="K149">
        <v>-0.72572227882467732</v>
      </c>
      <c r="L149">
        <v>-0.72566004334080625</v>
      </c>
      <c r="M149">
        <v>-0.72566004334080625</v>
      </c>
    </row>
    <row r="150" spans="1:13" x14ac:dyDescent="0.25">
      <c r="A150" s="1">
        <v>147</v>
      </c>
      <c r="B150">
        <v>-0.79216006606612888</v>
      </c>
      <c r="C150">
        <v>-0.77400102494586287</v>
      </c>
      <c r="D150">
        <v>-0.72589315606058691</v>
      </c>
      <c r="E150">
        <v>-0.72576241224403137</v>
      </c>
      <c r="F150">
        <v>-0.72564173030209655</v>
      </c>
      <c r="G150">
        <v>-0.72596395457472584</v>
      </c>
      <c r="H150">
        <v>-0.70389424992461791</v>
      </c>
      <c r="I150">
        <v>-0.72689239703973041</v>
      </c>
      <c r="J150">
        <v>-0.72566004334080614</v>
      </c>
      <c r="K150">
        <v>-0.72572210301822571</v>
      </c>
      <c r="L150">
        <v>-0.72566004334080625</v>
      </c>
      <c r="M150">
        <v>-0.72566004334080625</v>
      </c>
    </row>
    <row r="151" spans="1:13" x14ac:dyDescent="0.25">
      <c r="A151" s="1">
        <v>148</v>
      </c>
      <c r="B151">
        <v>-0.79174674499314579</v>
      </c>
      <c r="C151">
        <v>-0.7738542014852956</v>
      </c>
      <c r="D151">
        <v>-0.72589216710493287</v>
      </c>
      <c r="E151">
        <v>-0.72576224153435387</v>
      </c>
      <c r="F151">
        <v>-0.72564141196016096</v>
      </c>
      <c r="G151">
        <v>-0.72596345709485999</v>
      </c>
      <c r="H151">
        <v>-0.70416108101728569</v>
      </c>
      <c r="I151">
        <v>-0.72688869598596695</v>
      </c>
      <c r="J151">
        <v>-0.72566004334080614</v>
      </c>
      <c r="K151">
        <v>-0.72572192721177409</v>
      </c>
      <c r="L151">
        <v>-0.72566004334080625</v>
      </c>
      <c r="M151">
        <v>-0.72566004334080625</v>
      </c>
    </row>
    <row r="152" spans="1:13" x14ac:dyDescent="0.25">
      <c r="A152" s="1">
        <v>149</v>
      </c>
      <c r="B152">
        <v>-0.79133388883580236</v>
      </c>
      <c r="C152">
        <v>-0.77370743819991328</v>
      </c>
      <c r="D152">
        <v>-0.72589117814927884</v>
      </c>
      <c r="E152">
        <v>-0.72576207082467648</v>
      </c>
      <c r="F152">
        <v>-0.7256410936182256</v>
      </c>
      <c r="G152">
        <v>-0.72596295961499424</v>
      </c>
      <c r="H152">
        <v>-0.70442791210995359</v>
      </c>
      <c r="I152">
        <v>-0.72688499493220349</v>
      </c>
      <c r="J152">
        <v>-0.72566004334080614</v>
      </c>
      <c r="K152">
        <v>-0.72572175140532247</v>
      </c>
      <c r="L152">
        <v>-0.72566004334080625</v>
      </c>
      <c r="M152">
        <v>-0.72566004334080625</v>
      </c>
    </row>
    <row r="153" spans="1:13" x14ac:dyDescent="0.25">
      <c r="A153" s="1">
        <v>150</v>
      </c>
      <c r="B153">
        <v>-0.79092149681011314</v>
      </c>
      <c r="C153">
        <v>-0.77356073505272993</v>
      </c>
      <c r="D153">
        <v>-0.7258901891936248</v>
      </c>
      <c r="E153">
        <v>-0.72576190011499908</v>
      </c>
      <c r="F153">
        <v>-0.72564077527629001</v>
      </c>
      <c r="G153">
        <v>-0.72596246213512838</v>
      </c>
      <c r="H153">
        <v>-0.70469474320262127</v>
      </c>
      <c r="I153">
        <v>-0.72688129387844014</v>
      </c>
      <c r="J153">
        <v>-0.72566004334080614</v>
      </c>
      <c r="K153">
        <v>-0.72572157559887085</v>
      </c>
      <c r="L153">
        <v>-0.72566004334080625</v>
      </c>
      <c r="M153">
        <v>-0.72566004334080625</v>
      </c>
    </row>
    <row r="154" spans="1:13" x14ac:dyDescent="0.25">
      <c r="A154" s="1">
        <v>151</v>
      </c>
      <c r="B154">
        <v>-0.79050956813385487</v>
      </c>
      <c r="C154">
        <v>-0.77341409200678934</v>
      </c>
      <c r="D154">
        <v>-0.72588920023797077</v>
      </c>
      <c r="E154">
        <v>-0.72576172940532169</v>
      </c>
      <c r="F154">
        <v>-0.72564045693435453</v>
      </c>
      <c r="G154">
        <v>-0.72596196465526264</v>
      </c>
      <c r="H154">
        <v>-0.70496157429528916</v>
      </c>
      <c r="I154">
        <v>-0.72687759282467668</v>
      </c>
      <c r="J154">
        <v>-0.72566004334080614</v>
      </c>
      <c r="K154">
        <v>-0.72572139979241923</v>
      </c>
      <c r="L154">
        <v>-0.72566004334080625</v>
      </c>
      <c r="M154">
        <v>-0.72566004334080625</v>
      </c>
    </row>
    <row r="155" spans="1:13" x14ac:dyDescent="0.25">
      <c r="A155" s="1">
        <v>152</v>
      </c>
      <c r="B155">
        <v>-0.79009810202656117</v>
      </c>
      <c r="C155">
        <v>-0.77326750902516561</v>
      </c>
      <c r="D155">
        <v>-0.72588821128231673</v>
      </c>
      <c r="E155">
        <v>-0.72576155869564429</v>
      </c>
      <c r="F155">
        <v>-0.72564013859241916</v>
      </c>
      <c r="G155">
        <v>-0.72596146717539678</v>
      </c>
      <c r="H155">
        <v>-0.70522840538795695</v>
      </c>
      <c r="I155">
        <v>-0.72687389177091322</v>
      </c>
      <c r="J155">
        <v>-0.72566004334080614</v>
      </c>
      <c r="K155">
        <v>-0.72572122398596761</v>
      </c>
      <c r="L155">
        <v>-0.72566004334080625</v>
      </c>
      <c r="M155">
        <v>-0.72566004334080625</v>
      </c>
    </row>
    <row r="156" spans="1:13" x14ac:dyDescent="0.25">
      <c r="A156" s="1">
        <v>153</v>
      </c>
      <c r="B156">
        <v>-0.78968709770951695</v>
      </c>
      <c r="C156">
        <v>-0.77312098607096325</v>
      </c>
      <c r="D156">
        <v>-0.72588722232666281</v>
      </c>
      <c r="E156">
        <v>-0.72576138798596679</v>
      </c>
      <c r="F156">
        <v>-0.72563982025048357</v>
      </c>
      <c r="G156">
        <v>-0.72596096969553092</v>
      </c>
      <c r="H156">
        <v>-0.70549523648062473</v>
      </c>
      <c r="I156">
        <v>-0.72687019071714976</v>
      </c>
      <c r="J156">
        <v>-0.72566004334080614</v>
      </c>
      <c r="K156">
        <v>-0.72572104817951599</v>
      </c>
      <c r="L156">
        <v>-0.72566004334080625</v>
      </c>
      <c r="M156">
        <v>-0.72566004334080625</v>
      </c>
    </row>
    <row r="157" spans="1:13" x14ac:dyDescent="0.25">
      <c r="A157" s="1">
        <v>154</v>
      </c>
      <c r="B157">
        <v>-0.78927655440575395</v>
      </c>
      <c r="C157">
        <v>-0.77297452310731696</v>
      </c>
      <c r="D157">
        <v>-0.72588623337100877</v>
      </c>
      <c r="E157">
        <v>-0.72576121727628939</v>
      </c>
      <c r="F157">
        <v>-0.72563950190854809</v>
      </c>
      <c r="G157">
        <v>-0.72596047221566518</v>
      </c>
      <c r="H157">
        <v>-0.70576206757329252</v>
      </c>
      <c r="I157">
        <v>-0.72686648966338641</v>
      </c>
      <c r="J157">
        <v>-0.72566004334080614</v>
      </c>
      <c r="K157">
        <v>-0.72572087237306437</v>
      </c>
      <c r="L157">
        <v>-0.72566004334080625</v>
      </c>
      <c r="M157">
        <v>-0.72566004334080625</v>
      </c>
    </row>
    <row r="158" spans="1:13" x14ac:dyDescent="0.25">
      <c r="A158" s="1">
        <v>155</v>
      </c>
      <c r="B158">
        <v>-0.78886647134004695</v>
      </c>
      <c r="C158">
        <v>-0.77282812009739177</v>
      </c>
      <c r="D158">
        <v>-0.72588524441535474</v>
      </c>
      <c r="E158">
        <v>-0.725761046566612</v>
      </c>
      <c r="F158">
        <v>-0.72563918356661261</v>
      </c>
      <c r="G158">
        <v>-0.72595997473579932</v>
      </c>
      <c r="H158">
        <v>-0.7060288986659603</v>
      </c>
      <c r="I158">
        <v>-0.72686278860962295</v>
      </c>
      <c r="J158">
        <v>-0.72566004334080614</v>
      </c>
      <c r="K158">
        <v>-0.72572069656661287</v>
      </c>
      <c r="L158">
        <v>-0.72566004334080625</v>
      </c>
      <c r="M158">
        <v>-0.72566004334080625</v>
      </c>
    </row>
    <row r="159" spans="1:13" x14ac:dyDescent="0.25">
      <c r="A159" s="1">
        <v>156</v>
      </c>
      <c r="B159">
        <v>-0.78845684773890712</v>
      </c>
      <c r="C159">
        <v>-0.77268177700438212</v>
      </c>
      <c r="D159">
        <v>-0.7258842554597007</v>
      </c>
      <c r="E159">
        <v>-0.72576087585693461</v>
      </c>
      <c r="F159">
        <v>-0.72563886522467713</v>
      </c>
      <c r="G159">
        <v>-0.72595947725593357</v>
      </c>
      <c r="H159">
        <v>-0.7062957297586282</v>
      </c>
      <c r="I159">
        <v>-0.72685908755585948</v>
      </c>
      <c r="J159">
        <v>-0.72566004334080614</v>
      </c>
      <c r="K159">
        <v>-0.72572052076016125</v>
      </c>
      <c r="L159">
        <v>-0.72566004334080625</v>
      </c>
      <c r="M159">
        <v>-0.72566004334080625</v>
      </c>
    </row>
    <row r="160" spans="1:13" x14ac:dyDescent="0.25">
      <c r="A160" s="1">
        <v>157</v>
      </c>
      <c r="B160">
        <v>-0.78804768283057758</v>
      </c>
      <c r="C160">
        <v>-0.77253549379151354</v>
      </c>
      <c r="D160">
        <v>-0.72588326650404666</v>
      </c>
      <c r="E160">
        <v>-0.72576070514725721</v>
      </c>
      <c r="F160">
        <v>-0.72563854688274165</v>
      </c>
      <c r="G160">
        <v>-0.72595897977606771</v>
      </c>
      <c r="H160">
        <v>-0.70656256085129587</v>
      </c>
      <c r="I160">
        <v>-0.72685538650209602</v>
      </c>
      <c r="J160">
        <v>-0.72566004334080614</v>
      </c>
      <c r="K160">
        <v>-0.72572034495370963</v>
      </c>
      <c r="L160">
        <v>-0.72566004334080625</v>
      </c>
      <c r="M160">
        <v>-0.72566004334080625</v>
      </c>
    </row>
    <row r="161" spans="1:13" x14ac:dyDescent="0.25">
      <c r="A161" s="1">
        <v>158</v>
      </c>
      <c r="B161">
        <v>-0.78763897584502984</v>
      </c>
      <c r="C161">
        <v>-0.77238927042204131</v>
      </c>
      <c r="D161">
        <v>-0.72588227754839274</v>
      </c>
      <c r="E161">
        <v>-0.72576053443757971</v>
      </c>
      <c r="F161">
        <v>-0.72563822854080617</v>
      </c>
      <c r="G161">
        <v>-0.72595848229620197</v>
      </c>
      <c r="H161">
        <v>-0.70682939194396377</v>
      </c>
      <c r="I161">
        <v>-0.72685168544833256</v>
      </c>
      <c r="J161">
        <v>-0.72566004334080614</v>
      </c>
      <c r="K161">
        <v>-0.7257201691472579</v>
      </c>
      <c r="L161">
        <v>-0.72566004334080625</v>
      </c>
      <c r="M161">
        <v>-0.72566004334080625</v>
      </c>
    </row>
    <row r="162" spans="1:13" x14ac:dyDescent="0.25">
      <c r="A162" s="1">
        <v>159</v>
      </c>
      <c r="B162">
        <v>-0.78723072601395749</v>
      </c>
      <c r="C162">
        <v>-0.77224310685925079</v>
      </c>
      <c r="D162">
        <v>-0.72588128859273859</v>
      </c>
      <c r="E162">
        <v>-0.72576036372790231</v>
      </c>
      <c r="F162">
        <v>-0.72563791019887069</v>
      </c>
      <c r="G162">
        <v>-0.72595798481633611</v>
      </c>
      <c r="H162">
        <v>-0.70709622303663155</v>
      </c>
      <c r="I162">
        <v>-0.7268479843945691</v>
      </c>
      <c r="J162">
        <v>-0.72566004334080614</v>
      </c>
      <c r="K162">
        <v>-0.72571999334080628</v>
      </c>
      <c r="L162">
        <v>-0.72566004334080625</v>
      </c>
      <c r="M162">
        <v>-0.72566004334080625</v>
      </c>
    </row>
    <row r="163" spans="1:13" x14ac:dyDescent="0.25">
      <c r="A163" s="1">
        <v>160</v>
      </c>
      <c r="B163">
        <v>-0.78682293257077174</v>
      </c>
      <c r="C163">
        <v>-0.77209700306645668</v>
      </c>
      <c r="D163">
        <v>-0.72588029963708456</v>
      </c>
      <c r="E163">
        <v>-0.72576019301822492</v>
      </c>
      <c r="F163">
        <v>-0.72563759185693522</v>
      </c>
      <c r="G163">
        <v>-0.72595748733647025</v>
      </c>
      <c r="H163">
        <v>-0.70736305412929934</v>
      </c>
      <c r="I163">
        <v>-0.72684428334080564</v>
      </c>
      <c r="J163">
        <v>-0.72566004334080614</v>
      </c>
      <c r="K163">
        <v>-0.72571981753435477</v>
      </c>
      <c r="L163">
        <v>-0.72566004334080625</v>
      </c>
      <c r="M163">
        <v>-0.72566004334080625</v>
      </c>
    </row>
    <row r="164" spans="1:13" x14ac:dyDescent="0.25">
      <c r="A164" s="1">
        <v>161</v>
      </c>
      <c r="B164">
        <v>-0.78641559475059708</v>
      </c>
      <c r="C164">
        <v>-0.77195095900700483</v>
      </c>
      <c r="D164">
        <v>-0.72587931068143063</v>
      </c>
      <c r="E164">
        <v>-0.72576002230854753</v>
      </c>
      <c r="F164">
        <v>-0.72563727351499974</v>
      </c>
      <c r="G164">
        <v>-0.72595698985660451</v>
      </c>
      <c r="H164">
        <v>-0.70762988522196713</v>
      </c>
      <c r="I164">
        <v>-0.72684058228704218</v>
      </c>
      <c r="J164">
        <v>-0.72566004334080614</v>
      </c>
      <c r="K164">
        <v>-0.72571964172790315</v>
      </c>
      <c r="L164">
        <v>-0.72566004334080625</v>
      </c>
      <c r="M164">
        <v>-0.72566004334080625</v>
      </c>
    </row>
    <row r="165" spans="1:13" x14ac:dyDescent="0.25">
      <c r="A165" s="1">
        <v>162</v>
      </c>
      <c r="B165">
        <v>-0.78600871179026666</v>
      </c>
      <c r="C165">
        <v>-0.77180497464427034</v>
      </c>
      <c r="D165">
        <v>-0.7258783217257766</v>
      </c>
      <c r="E165">
        <v>-0.72575985159887013</v>
      </c>
      <c r="F165">
        <v>-0.72563695517306426</v>
      </c>
      <c r="G165">
        <v>-0.72595649237673876</v>
      </c>
      <c r="H165">
        <v>-0.70789671631463502</v>
      </c>
      <c r="I165">
        <v>-0.72683688123327872</v>
      </c>
      <c r="J165">
        <v>-0.72566004334080614</v>
      </c>
      <c r="K165">
        <v>-0.72571946592145153</v>
      </c>
      <c r="L165">
        <v>-0.72566004334080625</v>
      </c>
      <c r="M165">
        <v>-0.72566004334080625</v>
      </c>
    </row>
    <row r="166" spans="1:13" x14ac:dyDescent="0.25">
      <c r="A166" s="1">
        <v>163</v>
      </c>
      <c r="B166">
        <v>-0.7856022829283158</v>
      </c>
      <c r="C166">
        <v>-0.77165904994165824</v>
      </c>
      <c r="D166">
        <v>-0.72587733277012256</v>
      </c>
      <c r="E166">
        <v>-0.72575968088919263</v>
      </c>
      <c r="F166">
        <v>-0.72563663683112878</v>
      </c>
      <c r="G166">
        <v>-0.72595599489687301</v>
      </c>
      <c r="H166">
        <v>-0.7081635474073027</v>
      </c>
      <c r="I166">
        <v>-0.72683318017951537</v>
      </c>
      <c r="J166">
        <v>-0.72566004334080614</v>
      </c>
      <c r="K166">
        <v>-0.72571929011499992</v>
      </c>
      <c r="L166">
        <v>-0.72566004334080625</v>
      </c>
      <c r="M166">
        <v>-0.72566004334080625</v>
      </c>
    </row>
    <row r="167" spans="1:13" x14ac:dyDescent="0.25">
      <c r="A167" s="1">
        <v>164</v>
      </c>
      <c r="B167">
        <v>-0.78519630740498014</v>
      </c>
      <c r="C167">
        <v>-0.77151318486260378</v>
      </c>
      <c r="D167">
        <v>-0.72587634381446853</v>
      </c>
      <c r="E167">
        <v>-0.72575951017951523</v>
      </c>
      <c r="F167">
        <v>-0.7256363184891933</v>
      </c>
      <c r="G167">
        <v>-0.72595549741700716</v>
      </c>
      <c r="H167">
        <v>-0.70843037849997059</v>
      </c>
      <c r="I167">
        <v>-0.72682947912575191</v>
      </c>
      <c r="J167">
        <v>-0.72566004334080614</v>
      </c>
      <c r="K167">
        <v>-0.7257191143085483</v>
      </c>
      <c r="L167">
        <v>-0.72566004334080625</v>
      </c>
      <c r="M167">
        <v>-0.72566004334080625</v>
      </c>
    </row>
    <row r="168" spans="1:13" x14ac:dyDescent="0.25">
      <c r="A168" s="1">
        <v>165</v>
      </c>
      <c r="B168">
        <v>-0.78479078446218753</v>
      </c>
      <c r="C168">
        <v>-0.77136737937057176</v>
      </c>
      <c r="D168">
        <v>-0.72587535485881449</v>
      </c>
      <c r="E168">
        <v>-0.72575933946983784</v>
      </c>
      <c r="F168">
        <v>-0.72563600014725782</v>
      </c>
      <c r="G168">
        <v>-0.7259549999371413</v>
      </c>
      <c r="H168">
        <v>-0.70869720959263838</v>
      </c>
      <c r="I168">
        <v>-0.72682577807198845</v>
      </c>
      <c r="J168">
        <v>-0.72566004334080614</v>
      </c>
      <c r="K168">
        <v>-0.72571893850209668</v>
      </c>
      <c r="L168">
        <v>-0.72566004334080625</v>
      </c>
      <c r="M168">
        <v>-0.72566004334080625</v>
      </c>
    </row>
    <row r="169" spans="1:13" x14ac:dyDescent="0.25">
      <c r="A169" s="1">
        <v>166</v>
      </c>
      <c r="B169">
        <v>-0.78438571334355722</v>
      </c>
      <c r="C169">
        <v>-0.77122163342905725</v>
      </c>
      <c r="D169">
        <v>-0.72587436590316057</v>
      </c>
      <c r="E169">
        <v>-0.72575916876016044</v>
      </c>
      <c r="F169">
        <v>-0.72563568180532223</v>
      </c>
      <c r="G169">
        <v>-0.72595450245727555</v>
      </c>
      <c r="H169">
        <v>-0.70896404068530616</v>
      </c>
      <c r="I169">
        <v>-0.72682207701822499</v>
      </c>
      <c r="J169">
        <v>-0.72566004334080614</v>
      </c>
      <c r="K169">
        <v>-0.72571876269564506</v>
      </c>
      <c r="L169">
        <v>-0.72566004334080625</v>
      </c>
      <c r="M169">
        <v>-0.72566004334080625</v>
      </c>
    </row>
    <row r="170" spans="1:13" x14ac:dyDescent="0.25">
      <c r="A170" s="1">
        <v>167</v>
      </c>
      <c r="B170">
        <v>-0.7839810932943907</v>
      </c>
      <c r="C170">
        <v>-0.77107594700158488</v>
      </c>
      <c r="D170">
        <v>-0.72587337694750653</v>
      </c>
      <c r="E170">
        <v>-0.72575899805048294</v>
      </c>
      <c r="F170">
        <v>-0.72563536346338686</v>
      </c>
      <c r="G170">
        <v>-0.72595400497740969</v>
      </c>
      <c r="H170">
        <v>-0.70923087177797395</v>
      </c>
      <c r="I170">
        <v>-0.72681837596446164</v>
      </c>
      <c r="J170">
        <v>-0.72566004334080614</v>
      </c>
      <c r="K170">
        <v>-0.72571858688919344</v>
      </c>
      <c r="L170">
        <v>-0.72566004334080625</v>
      </c>
      <c r="M170">
        <v>-0.72566004334080625</v>
      </c>
    </row>
    <row r="171" spans="1:13" x14ac:dyDescent="0.25">
      <c r="A171" s="1">
        <v>168</v>
      </c>
      <c r="B171">
        <v>-0.78357692356167108</v>
      </c>
      <c r="C171">
        <v>-0.77093032005170903</v>
      </c>
      <c r="D171">
        <v>-0.72587238799185239</v>
      </c>
      <c r="E171">
        <v>-0.72575882734080555</v>
      </c>
      <c r="F171">
        <v>-0.72563504512145138</v>
      </c>
      <c r="G171">
        <v>-0.72595350749754395</v>
      </c>
      <c r="H171">
        <v>-0.70949770287064184</v>
      </c>
      <c r="I171">
        <v>-0.72681467491069818</v>
      </c>
      <c r="J171">
        <v>-0.72566004334080614</v>
      </c>
      <c r="K171">
        <v>-0.72571841108274182</v>
      </c>
      <c r="L171">
        <v>-0.72566004334080625</v>
      </c>
      <c r="M171">
        <v>-0.72566004334080625</v>
      </c>
    </row>
    <row r="172" spans="1:13" x14ac:dyDescent="0.25">
      <c r="A172" s="1">
        <v>169</v>
      </c>
      <c r="B172">
        <v>-0.78317320339405583</v>
      </c>
      <c r="C172">
        <v>-0.77078475254301315</v>
      </c>
      <c r="D172">
        <v>-0.72587139903619846</v>
      </c>
      <c r="E172">
        <v>-0.72575865663112815</v>
      </c>
      <c r="F172">
        <v>-0.72563472677951579</v>
      </c>
      <c r="G172">
        <v>-0.72595301001767809</v>
      </c>
      <c r="H172">
        <v>-0.70976453396330952</v>
      </c>
      <c r="I172">
        <v>-0.72681097385693472</v>
      </c>
      <c r="J172">
        <v>-0.72566004334080614</v>
      </c>
      <c r="K172">
        <v>-0.7257182352762902</v>
      </c>
      <c r="L172">
        <v>-0.72566004334080625</v>
      </c>
      <c r="M172">
        <v>-0.72566004334080625</v>
      </c>
    </row>
    <row r="173" spans="1:13" x14ac:dyDescent="0.25">
      <c r="A173" s="1">
        <v>170</v>
      </c>
      <c r="B173">
        <v>-0.78276993204187284</v>
      </c>
      <c r="C173">
        <v>-0.77063924443911214</v>
      </c>
      <c r="D173">
        <v>-0.72587041008054443</v>
      </c>
      <c r="E173">
        <v>-0.72575848592145065</v>
      </c>
      <c r="F173">
        <v>-0.72563440843758042</v>
      </c>
      <c r="G173">
        <v>-0.72595251253781234</v>
      </c>
      <c r="H173">
        <v>-0.71003136505597741</v>
      </c>
      <c r="I173">
        <v>-0.72680727280317126</v>
      </c>
      <c r="J173">
        <v>-0.72566004334080614</v>
      </c>
      <c r="K173">
        <v>-0.72571805946983858</v>
      </c>
      <c r="L173">
        <v>-0.72566004334080625</v>
      </c>
      <c r="M173">
        <v>-0.72566004334080625</v>
      </c>
    </row>
    <row r="174" spans="1:13" x14ac:dyDescent="0.25">
      <c r="A174" s="1">
        <v>171</v>
      </c>
      <c r="B174">
        <v>-0.78236710875711646</v>
      </c>
      <c r="C174">
        <v>-0.77049379570364929</v>
      </c>
      <c r="D174">
        <v>-0.72586942112489039</v>
      </c>
      <c r="E174">
        <v>-0.72575831521177325</v>
      </c>
      <c r="F174">
        <v>-0.72563409009564495</v>
      </c>
      <c r="G174">
        <v>-0.72595201505794649</v>
      </c>
      <c r="H174">
        <v>-0.71029819614864509</v>
      </c>
      <c r="I174">
        <v>-0.72680357174940791</v>
      </c>
      <c r="J174">
        <v>-0.72566004334080614</v>
      </c>
      <c r="K174">
        <v>-0.72571788366338708</v>
      </c>
      <c r="L174">
        <v>-0.72566004334080625</v>
      </c>
      <c r="M174">
        <v>-0.72566004334080625</v>
      </c>
    </row>
    <row r="175" spans="1:13" x14ac:dyDescent="0.25">
      <c r="A175" s="1">
        <v>172</v>
      </c>
      <c r="B175">
        <v>-0.78196473279344214</v>
      </c>
      <c r="C175">
        <v>-0.77034840630029744</v>
      </c>
      <c r="D175">
        <v>-0.72586843216923636</v>
      </c>
      <c r="E175">
        <v>-0.72575814450209586</v>
      </c>
      <c r="F175">
        <v>-0.72563377175370936</v>
      </c>
      <c r="G175">
        <v>-0.72595151757808063</v>
      </c>
      <c r="H175">
        <v>-0.71056502724131287</v>
      </c>
      <c r="I175">
        <v>-0.72679987069564445</v>
      </c>
      <c r="J175">
        <v>-0.72566004334080614</v>
      </c>
      <c r="K175">
        <v>-0.72571770785693546</v>
      </c>
      <c r="L175">
        <v>-0.72566004334080625</v>
      </c>
      <c r="M175">
        <v>-0.72566004334080625</v>
      </c>
    </row>
    <row r="176" spans="1:13" x14ac:dyDescent="0.25">
      <c r="A176" s="1">
        <v>173</v>
      </c>
      <c r="B176">
        <v>-0.7815628034061618</v>
      </c>
      <c r="C176">
        <v>-0.77020307619275974</v>
      </c>
      <c r="D176">
        <v>-0.72586744321358232</v>
      </c>
      <c r="E176">
        <v>-0.72575797379241846</v>
      </c>
      <c r="F176">
        <v>-0.72563345341177388</v>
      </c>
      <c r="G176">
        <v>-0.72595102009821488</v>
      </c>
      <c r="H176">
        <v>-0.71083185833398066</v>
      </c>
      <c r="I176">
        <v>-0.72679616964188098</v>
      </c>
      <c r="J176">
        <v>-0.72566004334080614</v>
      </c>
      <c r="K176">
        <v>-0.72571753205048373</v>
      </c>
      <c r="L176">
        <v>-0.72566004334080625</v>
      </c>
      <c r="M176">
        <v>-0.72566004334080625</v>
      </c>
    </row>
    <row r="177" spans="1:13" x14ac:dyDescent="0.25">
      <c r="A177" s="1">
        <v>174</v>
      </c>
      <c r="B177">
        <v>-0.78116131985223924</v>
      </c>
      <c r="C177">
        <v>-0.77005780534476875</v>
      </c>
      <c r="D177">
        <v>-0.72586645425792828</v>
      </c>
      <c r="E177">
        <v>-0.72575780308274107</v>
      </c>
      <c r="F177">
        <v>-0.7256331350698384</v>
      </c>
      <c r="G177">
        <v>-0.72595052261834903</v>
      </c>
      <c r="H177">
        <v>-0.71109868942664856</v>
      </c>
      <c r="I177">
        <v>-0.72679246858811752</v>
      </c>
      <c r="J177">
        <v>-0.72566004334080614</v>
      </c>
      <c r="K177">
        <v>-0.72571735624403211</v>
      </c>
      <c r="L177">
        <v>-0.72566004334080625</v>
      </c>
      <c r="M177">
        <v>-0.72566004334080625</v>
      </c>
    </row>
    <row r="178" spans="1:13" x14ac:dyDescent="0.25">
      <c r="A178" s="1">
        <v>175</v>
      </c>
      <c r="B178">
        <v>-0.78076028139028597</v>
      </c>
      <c r="C178">
        <v>-0.76991259372008625</v>
      </c>
      <c r="D178">
        <v>-0.72586546530227436</v>
      </c>
      <c r="E178">
        <v>-0.72575763237306357</v>
      </c>
      <c r="F178">
        <v>-0.72563281672790292</v>
      </c>
      <c r="G178">
        <v>-0.72595002513848328</v>
      </c>
      <c r="H178">
        <v>-0.71136552051931623</v>
      </c>
      <c r="I178">
        <v>-0.72678876753435406</v>
      </c>
      <c r="J178">
        <v>-0.72566004334080614</v>
      </c>
      <c r="K178">
        <v>-0.72571718043758049</v>
      </c>
      <c r="L178">
        <v>-0.72566004334080625</v>
      </c>
      <c r="M178">
        <v>-0.72566004334080625</v>
      </c>
    </row>
    <row r="179" spans="1:13" x14ac:dyDescent="0.25">
      <c r="A179" s="1">
        <v>176</v>
      </c>
      <c r="B179">
        <v>-0.78035968728055716</v>
      </c>
      <c r="C179">
        <v>-0.76976744128250407</v>
      </c>
      <c r="D179">
        <v>-0.72586447634662032</v>
      </c>
      <c r="E179">
        <v>-0.72575746166338617</v>
      </c>
      <c r="F179">
        <v>-0.72563249838596744</v>
      </c>
      <c r="G179">
        <v>-0.72594952765861742</v>
      </c>
      <c r="H179">
        <v>-0.71163235161198413</v>
      </c>
      <c r="I179">
        <v>-0.72678506648059071</v>
      </c>
      <c r="J179">
        <v>-0.72566004334080614</v>
      </c>
      <c r="K179">
        <v>-0.72571700463112898</v>
      </c>
      <c r="L179">
        <v>-0.72566004334080625</v>
      </c>
      <c r="M179">
        <v>-0.72566004334080625</v>
      </c>
    </row>
    <row r="180" spans="1:13" x14ac:dyDescent="0.25">
      <c r="A180" s="1">
        <v>177</v>
      </c>
      <c r="B180">
        <v>-0.7799595367849449</v>
      </c>
      <c r="C180">
        <v>-0.76962234799584306</v>
      </c>
      <c r="D180">
        <v>-0.72586348739096629</v>
      </c>
      <c r="E180">
        <v>-0.72575729095370878</v>
      </c>
      <c r="F180">
        <v>-0.72563218004403196</v>
      </c>
      <c r="G180">
        <v>-0.72594903017875168</v>
      </c>
      <c r="H180">
        <v>-0.71189918270465191</v>
      </c>
      <c r="I180">
        <v>-0.72678136542682725</v>
      </c>
      <c r="J180">
        <v>-0.72566004334080614</v>
      </c>
      <c r="K180">
        <v>-0.72571682882467736</v>
      </c>
      <c r="L180">
        <v>-0.72566004334080625</v>
      </c>
      <c r="M180">
        <v>-0.72566004334080625</v>
      </c>
    </row>
    <row r="181" spans="1:13" x14ac:dyDescent="0.25">
      <c r="A181" s="1">
        <v>178</v>
      </c>
      <c r="B181">
        <v>-0.77955982916697608</v>
      </c>
      <c r="C181">
        <v>-0.76947731382395412</v>
      </c>
      <c r="D181">
        <v>-0.72586249843531225</v>
      </c>
      <c r="E181">
        <v>-0.72575712024403138</v>
      </c>
      <c r="F181">
        <v>-0.72563186170209648</v>
      </c>
      <c r="G181">
        <v>-0.72594853269888582</v>
      </c>
      <c r="H181">
        <v>-0.7121660137973197</v>
      </c>
      <c r="I181">
        <v>-0.72677766437306379</v>
      </c>
      <c r="J181">
        <v>-0.72566004334080614</v>
      </c>
      <c r="K181">
        <v>-0.72571665301822574</v>
      </c>
      <c r="L181">
        <v>-0.72566004334080625</v>
      </c>
      <c r="M181">
        <v>-0.72566004334080625</v>
      </c>
    </row>
    <row r="182" spans="1:13" x14ac:dyDescent="0.25">
      <c r="A182" s="1">
        <v>179</v>
      </c>
      <c r="B182">
        <v>-0.77916056369180697</v>
      </c>
      <c r="C182">
        <v>-0.76933233873071705</v>
      </c>
      <c r="D182">
        <v>-0.72586150947965822</v>
      </c>
      <c r="E182">
        <v>-0.72575694953435399</v>
      </c>
      <c r="F182">
        <v>-0.725631543360161</v>
      </c>
      <c r="G182">
        <v>-0.72594803521902007</v>
      </c>
      <c r="H182">
        <v>-0.71243284488998748</v>
      </c>
      <c r="I182">
        <v>-0.72677396331930033</v>
      </c>
      <c r="J182">
        <v>-0.72566004334080614</v>
      </c>
      <c r="K182">
        <v>-0.72571647721177412</v>
      </c>
      <c r="L182">
        <v>-0.72566004334080625</v>
      </c>
      <c r="M182">
        <v>-0.72566004334080625</v>
      </c>
    </row>
    <row r="183" spans="1:13" x14ac:dyDescent="0.25">
      <c r="A183" s="1">
        <v>180</v>
      </c>
      <c r="B183">
        <v>-0.77876173962621809</v>
      </c>
      <c r="C183">
        <v>-0.76918742268004103</v>
      </c>
      <c r="D183">
        <v>-0.72586052052400429</v>
      </c>
      <c r="E183">
        <v>-0.72575677882467649</v>
      </c>
      <c r="F183">
        <v>-0.72563122501822552</v>
      </c>
      <c r="G183">
        <v>-0.72594753773915421</v>
      </c>
      <c r="H183">
        <v>-0.71269967598265538</v>
      </c>
      <c r="I183">
        <v>-0.72677026226553687</v>
      </c>
      <c r="J183">
        <v>-0.72566004334080614</v>
      </c>
      <c r="K183">
        <v>-0.72571630140532251</v>
      </c>
      <c r="L183">
        <v>-0.72566004334080625</v>
      </c>
      <c r="M183">
        <v>-0.72566004334080625</v>
      </c>
    </row>
    <row r="184" spans="1:13" x14ac:dyDescent="0.25">
      <c r="A184" s="1">
        <v>181</v>
      </c>
      <c r="B184">
        <v>-0.77836335623861075</v>
      </c>
      <c r="C184">
        <v>-0.76904256563586526</v>
      </c>
      <c r="D184">
        <v>-0.72585953156835015</v>
      </c>
      <c r="E184">
        <v>-0.72575660811499909</v>
      </c>
      <c r="F184">
        <v>-0.72563090667629004</v>
      </c>
      <c r="G184">
        <v>-0.72594704025928836</v>
      </c>
      <c r="H184">
        <v>-0.71296650707532305</v>
      </c>
      <c r="I184">
        <v>-0.72676656121177341</v>
      </c>
      <c r="J184">
        <v>-0.72566004334080614</v>
      </c>
      <c r="K184">
        <v>-0.72571612559887089</v>
      </c>
      <c r="L184">
        <v>-0.72566004334080625</v>
      </c>
      <c r="M184">
        <v>-0.72566004334080625</v>
      </c>
    </row>
    <row r="185" spans="1:13" x14ac:dyDescent="0.25">
      <c r="A185" s="1">
        <v>182</v>
      </c>
      <c r="B185">
        <v>-0.77796541279900189</v>
      </c>
      <c r="C185">
        <v>-0.76889776756215811</v>
      </c>
      <c r="D185">
        <v>-0.72585854261269611</v>
      </c>
      <c r="E185">
        <v>-0.7257564374053217</v>
      </c>
      <c r="F185">
        <v>-0.72563058833435456</v>
      </c>
      <c r="G185">
        <v>-0.72594654277942261</v>
      </c>
      <c r="H185">
        <v>-0.71323333816799095</v>
      </c>
      <c r="I185">
        <v>-0.72676286015800995</v>
      </c>
      <c r="J185">
        <v>-0.72566004334080614</v>
      </c>
      <c r="K185">
        <v>-0.72571594979241927</v>
      </c>
      <c r="L185">
        <v>-0.72566004334080625</v>
      </c>
      <c r="M185">
        <v>-0.72566004334080625</v>
      </c>
    </row>
    <row r="186" spans="1:13" x14ac:dyDescent="0.25">
      <c r="A186" s="1">
        <v>183</v>
      </c>
      <c r="B186">
        <v>-0.77756790857901992</v>
      </c>
      <c r="C186">
        <v>-0.7687530284229166</v>
      </c>
      <c r="D186">
        <v>-0.72585755365704219</v>
      </c>
      <c r="E186">
        <v>-0.7257562666956443</v>
      </c>
      <c r="F186">
        <v>-0.72563026999241909</v>
      </c>
      <c r="G186">
        <v>-0.72594604529955675</v>
      </c>
      <c r="H186">
        <v>-0.71350016926065873</v>
      </c>
      <c r="I186">
        <v>-0.72675915910424649</v>
      </c>
      <c r="J186">
        <v>-0.72566004334080614</v>
      </c>
      <c r="K186">
        <v>-0.72571577398596765</v>
      </c>
      <c r="L186">
        <v>-0.72566004334080625</v>
      </c>
      <c r="M186">
        <v>-0.72566004334080625</v>
      </c>
    </row>
    <row r="187" spans="1:13" x14ac:dyDescent="0.25">
      <c r="A187" s="1">
        <v>184</v>
      </c>
      <c r="B187">
        <v>-0.7771708428519003</v>
      </c>
      <c r="C187">
        <v>-0.76860834818216772</v>
      </c>
      <c r="D187">
        <v>-0.72585656470138815</v>
      </c>
      <c r="E187">
        <v>-0.7257560959859668</v>
      </c>
      <c r="F187">
        <v>-0.72562995165048361</v>
      </c>
      <c r="G187">
        <v>-0.72594554781969101</v>
      </c>
      <c r="H187">
        <v>-0.71376700035332652</v>
      </c>
      <c r="I187">
        <v>-0.72675545805048303</v>
      </c>
      <c r="J187">
        <v>-0.72566004334080614</v>
      </c>
      <c r="K187">
        <v>-0.72571559817951603</v>
      </c>
      <c r="L187">
        <v>-0.72566004334080625</v>
      </c>
      <c r="M187">
        <v>-0.72566004334080625</v>
      </c>
    </row>
    <row r="188" spans="1:13" x14ac:dyDescent="0.25">
      <c r="A188" s="1">
        <v>185</v>
      </c>
      <c r="B188">
        <v>-0.77677421489248089</v>
      </c>
      <c r="C188">
        <v>-0.76846372680396779</v>
      </c>
      <c r="D188">
        <v>-0.72585557574573412</v>
      </c>
      <c r="E188">
        <v>-0.7257559252762894</v>
      </c>
      <c r="F188">
        <v>-0.72562963330854813</v>
      </c>
      <c r="G188">
        <v>-0.72594505033982515</v>
      </c>
      <c r="H188">
        <v>-0.7140338314459943</v>
      </c>
      <c r="I188">
        <v>-0.72675175699671968</v>
      </c>
      <c r="J188">
        <v>-0.72566004334080614</v>
      </c>
      <c r="K188">
        <v>-0.72571542237306441</v>
      </c>
      <c r="L188">
        <v>-0.72566004334080625</v>
      </c>
      <c r="M188">
        <v>-0.72566004334080625</v>
      </c>
    </row>
    <row r="189" spans="1:13" x14ac:dyDescent="0.25">
      <c r="A189" s="1">
        <v>186</v>
      </c>
      <c r="B189">
        <v>-0.77637802397719768</v>
      </c>
      <c r="C189">
        <v>-0.76831916425240177</v>
      </c>
      <c r="D189">
        <v>-0.72585458679008008</v>
      </c>
      <c r="E189">
        <v>-0.72575575456661201</v>
      </c>
      <c r="F189">
        <v>-0.72562931496661265</v>
      </c>
      <c r="G189">
        <v>-0.7259445528599594</v>
      </c>
      <c r="H189">
        <v>-0.71430066253866209</v>
      </c>
      <c r="I189">
        <v>-0.72674805594295622</v>
      </c>
      <c r="J189">
        <v>-0.72566004334080614</v>
      </c>
      <c r="K189">
        <v>-0.72571524656661279</v>
      </c>
      <c r="L189">
        <v>-0.72566004334080625</v>
      </c>
      <c r="M189">
        <v>-0.72566004334080625</v>
      </c>
    </row>
    <row r="190" spans="1:13" x14ac:dyDescent="0.25">
      <c r="A190" s="1">
        <v>187</v>
      </c>
      <c r="B190">
        <v>-0.7759822693840801</v>
      </c>
      <c r="C190">
        <v>-0.76817466049158456</v>
      </c>
      <c r="D190">
        <v>-0.72585359783442605</v>
      </c>
      <c r="E190">
        <v>-0.72575558385693462</v>
      </c>
      <c r="F190">
        <v>-0.72562899662467717</v>
      </c>
      <c r="G190">
        <v>-0.72594405538009354</v>
      </c>
      <c r="H190">
        <v>-0.71456749363132988</v>
      </c>
      <c r="I190">
        <v>-0.72674435488919276</v>
      </c>
      <c r="J190">
        <v>-0.72566004334080614</v>
      </c>
      <c r="K190">
        <v>-0.72571507076016117</v>
      </c>
      <c r="L190">
        <v>-0.72566004334080625</v>
      </c>
      <c r="M190">
        <v>-0.72566004334080625</v>
      </c>
    </row>
    <row r="191" spans="1:13" x14ac:dyDescent="0.25">
      <c r="A191" s="1">
        <v>188</v>
      </c>
      <c r="B191">
        <v>-0.77558695039274794</v>
      </c>
      <c r="C191">
        <v>-0.76803021548565964</v>
      </c>
      <c r="D191">
        <v>-0.72585260887877201</v>
      </c>
      <c r="E191">
        <v>-0.72575541314725722</v>
      </c>
      <c r="F191">
        <v>-0.72562867828274169</v>
      </c>
      <c r="G191">
        <v>-0.72594355790022769</v>
      </c>
      <c r="H191">
        <v>-0.71483432472399777</v>
      </c>
      <c r="I191">
        <v>-0.7267406538354293</v>
      </c>
      <c r="J191">
        <v>-0.72566004334080614</v>
      </c>
      <c r="K191">
        <v>-0.72571489495370956</v>
      </c>
      <c r="L191">
        <v>-0.72566004334080625</v>
      </c>
      <c r="M191">
        <v>-0.72566004334080625</v>
      </c>
    </row>
    <row r="192" spans="1:13" x14ac:dyDescent="0.25">
      <c r="A192" s="1">
        <v>189</v>
      </c>
      <c r="B192">
        <v>-0.77519206628440451</v>
      </c>
      <c r="C192">
        <v>-0.7678858291988</v>
      </c>
      <c r="D192">
        <v>-0.72585161992311809</v>
      </c>
      <c r="E192">
        <v>-0.72575524243757972</v>
      </c>
      <c r="F192">
        <v>-0.72562835994080621</v>
      </c>
      <c r="G192">
        <v>-0.72594306042036194</v>
      </c>
      <c r="H192">
        <v>-0.71510115581666545</v>
      </c>
      <c r="I192">
        <v>-0.72673695278166595</v>
      </c>
      <c r="J192">
        <v>-0.72566004334080614</v>
      </c>
      <c r="K192">
        <v>-0.72571471914725794</v>
      </c>
      <c r="L192">
        <v>-0.72566004334080625</v>
      </c>
      <c r="M192">
        <v>-0.72566004334080625</v>
      </c>
    </row>
    <row r="193" spans="1:13" x14ac:dyDescent="0.25">
      <c r="A193" s="1">
        <v>190</v>
      </c>
      <c r="B193">
        <v>-0.77479761634183475</v>
      </c>
      <c r="C193">
        <v>-0.7677415015952076</v>
      </c>
      <c r="D193">
        <v>-0.72585063096746394</v>
      </c>
      <c r="E193">
        <v>-0.72575507172790232</v>
      </c>
      <c r="F193">
        <v>-0.72562804159887062</v>
      </c>
      <c r="G193">
        <v>-0.72594256294049608</v>
      </c>
      <c r="H193">
        <v>-0.71536798690933334</v>
      </c>
      <c r="I193">
        <v>-0.72673325172790249</v>
      </c>
      <c r="J193">
        <v>-0.72566004334080614</v>
      </c>
      <c r="K193">
        <v>-0.72571454334080632</v>
      </c>
      <c r="L193">
        <v>-0.72566004334080625</v>
      </c>
      <c r="M193">
        <v>-0.72566004334080625</v>
      </c>
    </row>
    <row r="194" spans="1:13" x14ac:dyDescent="0.25">
      <c r="A194" s="1">
        <v>191</v>
      </c>
      <c r="B194">
        <v>-0.77440359984939933</v>
      </c>
      <c r="C194">
        <v>-0.76759723263911384</v>
      </c>
      <c r="D194">
        <v>-0.72584964201181001</v>
      </c>
      <c r="E194">
        <v>-0.72575490101822493</v>
      </c>
      <c r="F194">
        <v>-0.72562772325693525</v>
      </c>
      <c r="G194">
        <v>-0.72594206546063034</v>
      </c>
      <c r="H194">
        <v>-0.71563481800200113</v>
      </c>
      <c r="I194">
        <v>-0.72672955067413902</v>
      </c>
      <c r="J194">
        <v>-0.72566004334080614</v>
      </c>
      <c r="K194">
        <v>-0.7257143675343547</v>
      </c>
      <c r="L194">
        <v>-0.72566004334080625</v>
      </c>
      <c r="M194">
        <v>-0.72566004334080625</v>
      </c>
    </row>
    <row r="195" spans="1:13" x14ac:dyDescent="0.25">
      <c r="A195" s="1">
        <v>192</v>
      </c>
      <c r="B195">
        <v>-0.77401001609303133</v>
      </c>
      <c r="C195">
        <v>-0.7674530222947783</v>
      </c>
      <c r="D195">
        <v>-0.72584865305615598</v>
      </c>
      <c r="E195">
        <v>-0.72575473030854742</v>
      </c>
      <c r="F195">
        <v>-0.72562740491499977</v>
      </c>
      <c r="G195">
        <v>-0.72594156798076448</v>
      </c>
      <c r="H195">
        <v>-0.7159016490946688</v>
      </c>
      <c r="I195">
        <v>-0.72672584962037556</v>
      </c>
      <c r="J195">
        <v>-0.72566004334080614</v>
      </c>
      <c r="K195">
        <v>-0.72571419172790308</v>
      </c>
      <c r="L195">
        <v>-0.72566004334080625</v>
      </c>
      <c r="M195">
        <v>-0.72566004334080625</v>
      </c>
    </row>
    <row r="196" spans="1:13" x14ac:dyDescent="0.25">
      <c r="A196" s="1">
        <v>193</v>
      </c>
      <c r="B196">
        <v>-0.77361686436023092</v>
      </c>
      <c r="C196">
        <v>-0.76730887052649066</v>
      </c>
      <c r="D196">
        <v>-0.72584766410050194</v>
      </c>
      <c r="E196">
        <v>-0.72575455959887014</v>
      </c>
      <c r="F196">
        <v>-0.72562708657306418</v>
      </c>
      <c r="G196">
        <v>-0.72594107050089873</v>
      </c>
      <c r="H196">
        <v>-0.7161684801873367</v>
      </c>
      <c r="I196">
        <v>-0.72672214856661221</v>
      </c>
      <c r="J196">
        <v>-0.72566004334080614</v>
      </c>
      <c r="K196">
        <v>-0.72571401592145157</v>
      </c>
      <c r="L196">
        <v>-0.72566004334080625</v>
      </c>
      <c r="M196">
        <v>-0.72566004334080625</v>
      </c>
    </row>
    <row r="197" spans="1:13" x14ac:dyDescent="0.25">
      <c r="A197" s="1">
        <v>194</v>
      </c>
      <c r="B197">
        <v>-0.77322414394006145</v>
      </c>
      <c r="C197">
        <v>-0.7671647772985688</v>
      </c>
      <c r="D197">
        <v>-0.72584667514484791</v>
      </c>
      <c r="E197">
        <v>-0.72575438888919264</v>
      </c>
      <c r="F197">
        <v>-0.72562676823112882</v>
      </c>
      <c r="G197">
        <v>-0.72594057302103288</v>
      </c>
      <c r="H197">
        <v>-0.71643531128000459</v>
      </c>
      <c r="I197">
        <v>-0.72671844751284875</v>
      </c>
      <c r="J197">
        <v>-0.72566004334080614</v>
      </c>
      <c r="K197">
        <v>-0.72571384011499995</v>
      </c>
      <c r="L197">
        <v>-0.72566004334080625</v>
      </c>
      <c r="M197">
        <v>-0.72566004334080625</v>
      </c>
    </row>
    <row r="198" spans="1:13" x14ac:dyDescent="0.25">
      <c r="A198" s="1">
        <v>195</v>
      </c>
      <c r="B198">
        <v>-0.77283185412314648</v>
      </c>
      <c r="C198">
        <v>-0.76702074257536002</v>
      </c>
      <c r="D198">
        <v>-0.72584568618919387</v>
      </c>
      <c r="E198">
        <v>-0.72575421817951524</v>
      </c>
      <c r="F198">
        <v>-0.72562644988919334</v>
      </c>
      <c r="G198">
        <v>-0.72594007554116713</v>
      </c>
      <c r="H198">
        <v>-0.71670214237267216</v>
      </c>
      <c r="I198">
        <v>-0.72671474645908529</v>
      </c>
      <c r="J198">
        <v>-0.72566004334080614</v>
      </c>
      <c r="K198">
        <v>-0.72571366430854833</v>
      </c>
      <c r="L198">
        <v>-0.72566004334080625</v>
      </c>
      <c r="M198">
        <v>-0.72566004334080625</v>
      </c>
    </row>
    <row r="199" spans="1:13" x14ac:dyDescent="0.25">
      <c r="A199" s="1">
        <v>196</v>
      </c>
      <c r="B199">
        <v>-0.77243999420166287</v>
      </c>
      <c r="C199">
        <v>-0.76687676632124058</v>
      </c>
      <c r="D199">
        <v>-0.72584469723353984</v>
      </c>
      <c r="E199">
        <v>-0.72575404746983785</v>
      </c>
      <c r="F199">
        <v>-0.72562613154725775</v>
      </c>
      <c r="G199">
        <v>-0.72593957806130127</v>
      </c>
      <c r="H199">
        <v>-0.71696897346534016</v>
      </c>
      <c r="I199">
        <v>-0.72671104540532183</v>
      </c>
      <c r="J199">
        <v>-0.72566004334080614</v>
      </c>
      <c r="K199">
        <v>-0.7257134885020966</v>
      </c>
      <c r="L199">
        <v>-0.72566004334080625</v>
      </c>
      <c r="M199">
        <v>-0.72566004334080625</v>
      </c>
    </row>
    <row r="200" spans="1:13" x14ac:dyDescent="0.25">
      <c r="A200" s="1">
        <v>197</v>
      </c>
      <c r="B200">
        <v>-0.77204856346933859</v>
      </c>
      <c r="C200">
        <v>-0.76673284850061529</v>
      </c>
      <c r="D200">
        <v>-0.72584370827788591</v>
      </c>
      <c r="E200">
        <v>-0.72575387676016034</v>
      </c>
      <c r="F200">
        <v>-0.72562581320532227</v>
      </c>
      <c r="G200">
        <v>-0.72593908058143541</v>
      </c>
      <c r="H200">
        <v>-0.71723580455800784</v>
      </c>
      <c r="I200">
        <v>-0.72670734435155837</v>
      </c>
      <c r="J200">
        <v>-0.72566004334080614</v>
      </c>
      <c r="K200">
        <v>-0.72571331269564499</v>
      </c>
      <c r="L200">
        <v>-0.72566004334080625</v>
      </c>
      <c r="M200">
        <v>-0.72566004334080625</v>
      </c>
    </row>
    <row r="201" spans="1:13" x14ac:dyDescent="0.25">
      <c r="A201" s="1">
        <v>198</v>
      </c>
      <c r="B201">
        <v>-0.77165756122144857</v>
      </c>
      <c r="C201">
        <v>-0.76658898907791806</v>
      </c>
      <c r="D201">
        <v>-0.72584271932223188</v>
      </c>
      <c r="E201">
        <v>-0.72575370605048295</v>
      </c>
      <c r="F201">
        <v>-0.72562549486338679</v>
      </c>
      <c r="G201">
        <v>-0.72593858310156978</v>
      </c>
      <c r="H201">
        <v>-0.71750263565067562</v>
      </c>
      <c r="I201">
        <v>-0.72670364329779491</v>
      </c>
      <c r="J201">
        <v>-0.72566004334080614</v>
      </c>
      <c r="K201">
        <v>-0.72571313688919348</v>
      </c>
      <c r="L201">
        <v>-0.72566004334080625</v>
      </c>
      <c r="M201">
        <v>-0.72566004334080625</v>
      </c>
    </row>
    <row r="202" spans="1:13" x14ac:dyDescent="0.25">
      <c r="A202" s="1">
        <v>199</v>
      </c>
      <c r="B202">
        <v>-0.77126698675480843</v>
      </c>
      <c r="C202">
        <v>-0.76644518801761186</v>
      </c>
      <c r="D202">
        <v>-0.72584173036657784</v>
      </c>
      <c r="E202">
        <v>-0.72575353534080556</v>
      </c>
      <c r="F202">
        <v>-0.72562517652145131</v>
      </c>
      <c r="G202">
        <v>-0.72593808562170392</v>
      </c>
      <c r="H202">
        <v>-0.71776946674334352</v>
      </c>
      <c r="I202">
        <v>-0.72669994224403145</v>
      </c>
      <c r="J202">
        <v>-0.72566004334080614</v>
      </c>
      <c r="K202">
        <v>-0.72571296108274186</v>
      </c>
      <c r="L202">
        <v>-0.72566004334080625</v>
      </c>
      <c r="M202">
        <v>-0.72566004334080625</v>
      </c>
    </row>
    <row r="203" spans="1:13" x14ac:dyDescent="0.25">
      <c r="A203" s="1">
        <v>200</v>
      </c>
      <c r="B203">
        <v>-0.77087683936777285</v>
      </c>
      <c r="C203">
        <v>-0.7663014452841882</v>
      </c>
      <c r="D203">
        <v>-0.72584074141092381</v>
      </c>
      <c r="E203">
        <v>-0.72575336463112816</v>
      </c>
      <c r="F203">
        <v>-0.72562485817951583</v>
      </c>
      <c r="G203">
        <v>-0.72593758814183817</v>
      </c>
      <c r="H203">
        <v>-0.71803629783601131</v>
      </c>
      <c r="I203">
        <v>-0.72669624119026799</v>
      </c>
      <c r="J203">
        <v>-0.72566004334080614</v>
      </c>
      <c r="K203">
        <v>-0.72571278527629024</v>
      </c>
      <c r="L203">
        <v>-0.72566004334080625</v>
      </c>
      <c r="M203">
        <v>-0.72566004334080625</v>
      </c>
    </row>
    <row r="204" spans="1:13" x14ac:dyDescent="0.25">
      <c r="A204" s="1">
        <v>201</v>
      </c>
      <c r="B204">
        <v>-0.77048711836022898</v>
      </c>
      <c r="C204">
        <v>-0.76615776084216758</v>
      </c>
      <c r="D204">
        <v>-0.72583975245526977</v>
      </c>
      <c r="E204">
        <v>-0.72575319392145066</v>
      </c>
      <c r="F204">
        <v>-0.72562453983758035</v>
      </c>
      <c r="G204">
        <v>-0.72593709066197232</v>
      </c>
      <c r="H204">
        <v>-0.71830312892867898</v>
      </c>
      <c r="I204">
        <v>-0.72669254013650453</v>
      </c>
      <c r="J204">
        <v>-0.72566004334080614</v>
      </c>
      <c r="K204">
        <v>-0.72571260946983862</v>
      </c>
      <c r="L204">
        <v>-0.72566004334080625</v>
      </c>
      <c r="M204">
        <v>-0.72566004334080625</v>
      </c>
    </row>
    <row r="205" spans="1:13" x14ac:dyDescent="0.25">
      <c r="A205" s="1">
        <v>202</v>
      </c>
      <c r="B205">
        <v>-0.77009782303359409</v>
      </c>
      <c r="C205">
        <v>-0.76601413465609935</v>
      </c>
      <c r="D205">
        <v>-0.72583876349961574</v>
      </c>
      <c r="E205">
        <v>-0.72575302321177326</v>
      </c>
      <c r="F205">
        <v>-0.72562422149564487</v>
      </c>
      <c r="G205">
        <v>-0.72593659318210646</v>
      </c>
      <c r="H205">
        <v>-0.71856996002134699</v>
      </c>
      <c r="I205">
        <v>-0.72668883908274118</v>
      </c>
      <c r="J205">
        <v>-0.72566004334080614</v>
      </c>
      <c r="K205">
        <v>-0.725712433663387</v>
      </c>
      <c r="L205">
        <v>-0.72566004334080625</v>
      </c>
      <c r="M205">
        <v>-0.72566004334080625</v>
      </c>
    </row>
    <row r="206" spans="1:13" x14ac:dyDescent="0.25">
      <c r="A206" s="1">
        <v>203</v>
      </c>
      <c r="B206">
        <v>-0.76970895269081119</v>
      </c>
      <c r="C206">
        <v>-0.76587056669056053</v>
      </c>
      <c r="D206">
        <v>-0.7258377745439617</v>
      </c>
      <c r="E206">
        <v>-0.72575285250209587</v>
      </c>
      <c r="F206">
        <v>-0.72562390315370939</v>
      </c>
      <c r="G206">
        <v>-0.72593609570224071</v>
      </c>
      <c r="H206">
        <v>-0.71883679111401466</v>
      </c>
      <c r="I206">
        <v>-0.72668513802897772</v>
      </c>
      <c r="J206">
        <v>-0.72566004334080614</v>
      </c>
      <c r="K206">
        <v>-0.72571225785693538</v>
      </c>
      <c r="L206">
        <v>-0.72566004334080625</v>
      </c>
      <c r="M206">
        <v>-0.72566004334080625</v>
      </c>
    </row>
    <row r="207" spans="1:13" x14ac:dyDescent="0.25">
      <c r="A207" s="1">
        <v>204</v>
      </c>
      <c r="B207">
        <v>-0.76932050663634277</v>
      </c>
      <c r="C207">
        <v>-0.76572705691015885</v>
      </c>
      <c r="D207">
        <v>-0.72583678558830766</v>
      </c>
      <c r="E207">
        <v>-0.72575268179241847</v>
      </c>
      <c r="F207">
        <v>-0.72562358481177391</v>
      </c>
      <c r="G207">
        <v>-0.72593559822237486</v>
      </c>
      <c r="H207">
        <v>-0.71910362220668245</v>
      </c>
      <c r="I207">
        <v>-0.72668143697521426</v>
      </c>
      <c r="J207">
        <v>-0.72566004334080614</v>
      </c>
      <c r="K207">
        <v>-0.72571208205048376</v>
      </c>
      <c r="L207">
        <v>-0.72566004334080625</v>
      </c>
      <c r="M207">
        <v>-0.72566004334080625</v>
      </c>
    </row>
    <row r="208" spans="1:13" x14ac:dyDescent="0.25">
      <c r="A208" s="1">
        <v>205</v>
      </c>
      <c r="B208">
        <v>-0.76893248417616999</v>
      </c>
      <c r="C208">
        <v>-0.76558360527952907</v>
      </c>
      <c r="D208">
        <v>-0.72583579663265374</v>
      </c>
      <c r="E208">
        <v>-0.72575251108274108</v>
      </c>
      <c r="F208">
        <v>-0.72562326646983843</v>
      </c>
      <c r="G208">
        <v>-0.72593510074250911</v>
      </c>
      <c r="H208">
        <v>-0.71937045329935034</v>
      </c>
      <c r="I208">
        <v>-0.7266777359214508</v>
      </c>
      <c r="J208">
        <v>-0.72566004334080614</v>
      </c>
      <c r="K208">
        <v>-0.72571190624403215</v>
      </c>
      <c r="L208">
        <v>-0.72566004334080625</v>
      </c>
      <c r="M208">
        <v>-0.72566004334080625</v>
      </c>
    </row>
    <row r="209" spans="1:13" x14ac:dyDescent="0.25">
      <c r="A209" s="1">
        <v>206</v>
      </c>
      <c r="B209">
        <v>-0.7685448846177857</v>
      </c>
      <c r="C209">
        <v>-0.76544021176333532</v>
      </c>
      <c r="D209">
        <v>-0.7258348076769997</v>
      </c>
      <c r="E209">
        <v>-0.72575234037306358</v>
      </c>
      <c r="F209">
        <v>-0.72562294812790296</v>
      </c>
      <c r="G209">
        <v>-0.72593460326264325</v>
      </c>
      <c r="H209">
        <v>-0.71963728439201813</v>
      </c>
      <c r="I209">
        <v>-0.72667403486768745</v>
      </c>
      <c r="J209">
        <v>-0.72566004334080614</v>
      </c>
      <c r="K209">
        <v>-0.72571173043758053</v>
      </c>
      <c r="L209">
        <v>-0.72566004334080625</v>
      </c>
      <c r="M209">
        <v>-0.72566004334080625</v>
      </c>
    </row>
    <row r="210" spans="1:13" x14ac:dyDescent="0.25">
      <c r="A210" s="1">
        <v>207</v>
      </c>
      <c r="B210">
        <v>-0.76815770727019228</v>
      </c>
      <c r="C210">
        <v>-0.76529687632626986</v>
      </c>
      <c r="D210">
        <v>-0.72583381872134567</v>
      </c>
      <c r="E210">
        <v>-0.72575216966338618</v>
      </c>
      <c r="F210">
        <v>-0.72562262978596748</v>
      </c>
      <c r="G210">
        <v>-0.72593410578277751</v>
      </c>
      <c r="H210">
        <v>-0.7199041154846858</v>
      </c>
      <c r="I210">
        <v>-0.72667033381392399</v>
      </c>
      <c r="J210">
        <v>-0.72566004334080614</v>
      </c>
      <c r="K210">
        <v>-0.72571155463112891</v>
      </c>
      <c r="L210">
        <v>-0.72566004334080625</v>
      </c>
      <c r="M210">
        <v>-0.72566004334080625</v>
      </c>
    </row>
    <row r="211" spans="1:13" x14ac:dyDescent="0.25">
      <c r="A211" s="1">
        <v>208</v>
      </c>
      <c r="B211">
        <v>-0.76777095144389551</v>
      </c>
      <c r="C211">
        <v>-0.76515359893305435</v>
      </c>
      <c r="D211">
        <v>-0.72583282976569163</v>
      </c>
      <c r="E211">
        <v>-0.72575199895370879</v>
      </c>
      <c r="F211">
        <v>-0.725622311444032</v>
      </c>
      <c r="G211">
        <v>-0.72593360830291165</v>
      </c>
      <c r="H211">
        <v>-0.7201709465773537</v>
      </c>
      <c r="I211">
        <v>-0.72666663276016052</v>
      </c>
      <c r="J211">
        <v>-0.72566004334080614</v>
      </c>
      <c r="K211">
        <v>-0.72571137882467729</v>
      </c>
      <c r="L211">
        <v>-0.72566004334080625</v>
      </c>
      <c r="M211">
        <v>-0.72566004334080625</v>
      </c>
    </row>
    <row r="212" spans="1:13" x14ac:dyDescent="0.25">
      <c r="A212" s="1">
        <v>209</v>
      </c>
      <c r="B212">
        <v>-0.76738461645090317</v>
      </c>
      <c r="C212">
        <v>-0.7650103795484382</v>
      </c>
      <c r="D212">
        <v>-0.7258318408100376</v>
      </c>
      <c r="E212">
        <v>-0.72575182824403139</v>
      </c>
      <c r="F212">
        <v>-0.72562199310209652</v>
      </c>
      <c r="G212">
        <v>-0.72593311082304579</v>
      </c>
      <c r="H212">
        <v>-0.7204377776700216</v>
      </c>
      <c r="I212">
        <v>-0.72666293170639706</v>
      </c>
      <c r="J212">
        <v>-0.72566004334080614</v>
      </c>
      <c r="K212">
        <v>-0.72571120301822578</v>
      </c>
      <c r="L212">
        <v>-0.72566004334080625</v>
      </c>
      <c r="M212">
        <v>-0.72566004334080625</v>
      </c>
    </row>
    <row r="213" spans="1:13" x14ac:dyDescent="0.25">
      <c r="A213" s="1">
        <v>210</v>
      </c>
      <c r="B213">
        <v>-0.76699870160471817</v>
      </c>
      <c r="C213">
        <v>-0.76486721813719993</v>
      </c>
      <c r="D213">
        <v>-0.72583085185438356</v>
      </c>
      <c r="E213">
        <v>-0.725751657534354</v>
      </c>
      <c r="F213">
        <v>-0.72562167476016104</v>
      </c>
      <c r="G213">
        <v>-0.72593261334318004</v>
      </c>
      <c r="H213">
        <v>-0.72070460876268927</v>
      </c>
      <c r="I213">
        <v>-0.7266592306526336</v>
      </c>
      <c r="J213">
        <v>-0.72566004334080614</v>
      </c>
      <c r="K213">
        <v>-0.72571102721177416</v>
      </c>
      <c r="L213">
        <v>-0.72566004334080625</v>
      </c>
      <c r="M213">
        <v>-0.72566004334080625</v>
      </c>
    </row>
    <row r="214" spans="1:13" x14ac:dyDescent="0.25">
      <c r="A214" s="1">
        <v>211</v>
      </c>
      <c r="B214">
        <v>-0.76661320622033668</v>
      </c>
      <c r="C214">
        <v>-0.76472411466414614</v>
      </c>
      <c r="D214">
        <v>-0.72582986289872964</v>
      </c>
      <c r="E214">
        <v>-0.72575148682467649</v>
      </c>
      <c r="F214">
        <v>-0.72562135641822556</v>
      </c>
      <c r="G214">
        <v>-0.72593211586331419</v>
      </c>
      <c r="H214">
        <v>-0.72097143985535705</v>
      </c>
      <c r="I214">
        <v>-0.72665552959887025</v>
      </c>
      <c r="J214">
        <v>-0.72566004334080614</v>
      </c>
      <c r="K214">
        <v>-0.72571085140532243</v>
      </c>
      <c r="L214">
        <v>-0.72566004334080625</v>
      </c>
      <c r="M214">
        <v>-0.72566004334080625</v>
      </c>
    </row>
    <row r="215" spans="1:13" x14ac:dyDescent="0.25">
      <c r="A215" s="1">
        <v>212</v>
      </c>
      <c r="B215">
        <v>-0.76622812961424214</v>
      </c>
      <c r="C215">
        <v>-0.76458106909411216</v>
      </c>
      <c r="D215">
        <v>-0.72582887394307549</v>
      </c>
      <c r="E215">
        <v>-0.7257513161149991</v>
      </c>
      <c r="F215">
        <v>-0.72562103807629008</v>
      </c>
      <c r="G215">
        <v>-0.72593161838344844</v>
      </c>
      <c r="H215">
        <v>-0.72123827094802484</v>
      </c>
      <c r="I215">
        <v>-0.72665182854510679</v>
      </c>
      <c r="J215">
        <v>-0.72566004334080614</v>
      </c>
      <c r="K215">
        <v>-0.72571067559887081</v>
      </c>
      <c r="L215">
        <v>-0.72566004334080625</v>
      </c>
      <c r="M215">
        <v>-0.72566004334080625</v>
      </c>
    </row>
    <row r="216" spans="1:13" x14ac:dyDescent="0.25">
      <c r="A216" s="1">
        <v>213</v>
      </c>
      <c r="B216">
        <v>-0.76584347110440343</v>
      </c>
      <c r="C216">
        <v>-0.7644380813919619</v>
      </c>
      <c r="D216">
        <v>-0.72582788498742157</v>
      </c>
      <c r="E216">
        <v>-0.7257511454053216</v>
      </c>
      <c r="F216">
        <v>-0.7256207197343546</v>
      </c>
      <c r="G216">
        <v>-0.72593112090358258</v>
      </c>
      <c r="H216">
        <v>-0.72150510204069274</v>
      </c>
      <c r="I216">
        <v>-0.72664812749134333</v>
      </c>
      <c r="J216">
        <v>-0.72566004334080614</v>
      </c>
      <c r="K216">
        <v>-0.72571049979241919</v>
      </c>
      <c r="L216">
        <v>-0.72566004334080625</v>
      </c>
      <c r="M216">
        <v>-0.72566004334080625</v>
      </c>
    </row>
    <row r="217" spans="1:13" x14ac:dyDescent="0.25">
      <c r="A217" s="1">
        <v>214</v>
      </c>
      <c r="B217">
        <v>-0.76545923001026872</v>
      </c>
      <c r="C217">
        <v>-0.76429515152258731</v>
      </c>
      <c r="D217">
        <v>-0.72582689603176753</v>
      </c>
      <c r="E217">
        <v>-0.7257509746956442</v>
      </c>
      <c r="F217">
        <v>-0.72562040139241901</v>
      </c>
      <c r="G217">
        <v>-0.72593062342371684</v>
      </c>
      <c r="H217">
        <v>-0.72177193313336052</v>
      </c>
      <c r="I217">
        <v>-0.72664442643757987</v>
      </c>
      <c r="J217">
        <v>-0.72566004334080614</v>
      </c>
      <c r="K217">
        <v>-0.72571032398596769</v>
      </c>
      <c r="L217">
        <v>-0.72566004334080625</v>
      </c>
      <c r="M217">
        <v>-0.72566004334080625</v>
      </c>
    </row>
    <row r="218" spans="1:13" x14ac:dyDescent="0.25">
      <c r="A218" s="1">
        <v>215</v>
      </c>
      <c r="B218">
        <v>-0.76507540565276311</v>
      </c>
      <c r="C218">
        <v>-0.76415227945090913</v>
      </c>
      <c r="D218">
        <v>-0.7258259070761135</v>
      </c>
      <c r="E218">
        <v>-0.72575080398596692</v>
      </c>
      <c r="F218">
        <v>-0.72562008305048353</v>
      </c>
      <c r="G218">
        <v>-0.72593012594385098</v>
      </c>
      <c r="H218">
        <v>-0.72203876422602842</v>
      </c>
      <c r="I218">
        <v>-0.72664072538381652</v>
      </c>
      <c r="J218">
        <v>-0.72566004334080614</v>
      </c>
      <c r="K218">
        <v>-0.72571014817951607</v>
      </c>
      <c r="L218">
        <v>-0.72566004334080625</v>
      </c>
      <c r="M218">
        <v>-0.72566004334080625</v>
      </c>
    </row>
    <row r="219" spans="1:13" x14ac:dyDescent="0.25">
      <c r="A219" s="1">
        <v>216</v>
      </c>
      <c r="B219">
        <v>-0.76469199735428317</v>
      </c>
      <c r="C219">
        <v>-0.76400946514187584</v>
      </c>
      <c r="D219">
        <v>-0.72582491812045946</v>
      </c>
      <c r="E219">
        <v>-0.72575063327628941</v>
      </c>
      <c r="F219">
        <v>-0.72561976470854817</v>
      </c>
      <c r="G219">
        <v>-0.72592962846398512</v>
      </c>
      <c r="H219">
        <v>-0.72230559531869609</v>
      </c>
      <c r="I219">
        <v>-0.72663702433005306</v>
      </c>
      <c r="J219">
        <v>-0.72566004334080614</v>
      </c>
      <c r="K219">
        <v>-0.72570997237306445</v>
      </c>
      <c r="L219">
        <v>-0.72566004334080625</v>
      </c>
      <c r="M219">
        <v>-0.72566004334080625</v>
      </c>
    </row>
    <row r="220" spans="1:13" x14ac:dyDescent="0.25">
      <c r="A220" s="1">
        <v>217</v>
      </c>
      <c r="B220">
        <v>-0.76430900443869443</v>
      </c>
      <c r="C220">
        <v>-0.76386670856046524</v>
      </c>
      <c r="D220">
        <v>-0.72582392916480543</v>
      </c>
      <c r="E220">
        <v>-0.72575046256661202</v>
      </c>
      <c r="F220">
        <v>-0.72561944636661257</v>
      </c>
      <c r="G220">
        <v>-0.72592913098411938</v>
      </c>
      <c r="H220">
        <v>-0.72257242641136388</v>
      </c>
      <c r="I220">
        <v>-0.7266333232762896</v>
      </c>
      <c r="J220">
        <v>-0.72566004334080614</v>
      </c>
      <c r="K220">
        <v>-0.72570979656661283</v>
      </c>
      <c r="L220">
        <v>-0.72566004334080625</v>
      </c>
      <c r="M220">
        <v>-0.72566004334080625</v>
      </c>
    </row>
    <row r="221" spans="1:13" x14ac:dyDescent="0.25">
      <c r="A221" s="1">
        <v>218</v>
      </c>
      <c r="B221">
        <v>-0.76392642623132601</v>
      </c>
      <c r="C221">
        <v>-0.76372400967168252</v>
      </c>
      <c r="D221">
        <v>-0.72582294020915139</v>
      </c>
      <c r="E221">
        <v>-0.72575029185693452</v>
      </c>
      <c r="F221">
        <v>-0.7256191280246771</v>
      </c>
      <c r="G221">
        <v>-0.72592863350425352</v>
      </c>
      <c r="H221">
        <v>-0.72283925750403166</v>
      </c>
      <c r="I221">
        <v>-0.72662962222252614</v>
      </c>
      <c r="J221">
        <v>-0.72566004334080614</v>
      </c>
      <c r="K221">
        <v>-0.72570962076016121</v>
      </c>
      <c r="L221">
        <v>-0.72566004334080625</v>
      </c>
      <c r="M221">
        <v>-0.72566004334080625</v>
      </c>
    </row>
    <row r="222" spans="1:13" x14ac:dyDescent="0.25">
      <c r="A222" s="1">
        <v>219</v>
      </c>
      <c r="B222">
        <v>-0.76354426205896775</v>
      </c>
      <c r="C222">
        <v>-0.76358136844056168</v>
      </c>
      <c r="D222">
        <v>-0.72582195125349747</v>
      </c>
      <c r="E222">
        <v>-0.72575012114725712</v>
      </c>
      <c r="F222">
        <v>-0.72561880968274173</v>
      </c>
      <c r="G222">
        <v>-0.72592813602438777</v>
      </c>
      <c r="H222">
        <v>-0.72310608859669956</v>
      </c>
      <c r="I222">
        <v>-0.72662592116876268</v>
      </c>
      <c r="J222">
        <v>-0.72566004334080614</v>
      </c>
      <c r="K222">
        <v>-0.72570944495370959</v>
      </c>
      <c r="L222">
        <v>-0.72566004334080625</v>
      </c>
      <c r="M222">
        <v>-0.72566004334080625</v>
      </c>
    </row>
    <row r="223" spans="1:13" x14ac:dyDescent="0.25">
      <c r="A223" s="1">
        <v>220</v>
      </c>
      <c r="B223">
        <v>-0.76316251124986567</v>
      </c>
      <c r="C223">
        <v>-0.76343878483216476</v>
      </c>
      <c r="D223">
        <v>-0.72582096229784343</v>
      </c>
      <c r="E223">
        <v>-0.72574995043757973</v>
      </c>
      <c r="F223">
        <v>-0.72561849134080614</v>
      </c>
      <c r="G223">
        <v>-0.72592763854452191</v>
      </c>
      <c r="H223">
        <v>-0.72337291968936723</v>
      </c>
      <c r="I223">
        <v>-0.72662222011499922</v>
      </c>
      <c r="J223">
        <v>-0.72566004334080614</v>
      </c>
      <c r="K223">
        <v>-0.72570926914725797</v>
      </c>
      <c r="L223">
        <v>-0.72566004334080625</v>
      </c>
      <c r="M223">
        <v>-0.72566004334080625</v>
      </c>
    </row>
    <row r="224" spans="1:13" x14ac:dyDescent="0.25">
      <c r="A224" s="1">
        <v>221</v>
      </c>
      <c r="B224">
        <v>-0.76278117313371829</v>
      </c>
      <c r="C224">
        <v>-0.76329625881158214</v>
      </c>
      <c r="D224">
        <v>-0.7258199733421894</v>
      </c>
      <c r="E224">
        <v>-0.72574977972790233</v>
      </c>
      <c r="F224">
        <v>-0.72561817299887066</v>
      </c>
      <c r="G224">
        <v>-0.72592714106465617</v>
      </c>
      <c r="H224">
        <v>-0.72363975078203513</v>
      </c>
      <c r="I224">
        <v>-0.72661851906123576</v>
      </c>
      <c r="J224">
        <v>-0.72566004334080614</v>
      </c>
      <c r="K224">
        <v>-0.72570909334080635</v>
      </c>
      <c r="L224">
        <v>-0.72566004334080625</v>
      </c>
      <c r="M224">
        <v>-0.72566004334080625</v>
      </c>
    </row>
    <row r="225" spans="1:13" x14ac:dyDescent="0.25">
      <c r="A225" s="1">
        <v>222</v>
      </c>
      <c r="B225">
        <v>-0.76240024704167242</v>
      </c>
      <c r="C225">
        <v>-0.76315379034393194</v>
      </c>
      <c r="D225">
        <v>-0.72581898438653536</v>
      </c>
      <c r="E225">
        <v>-0.72574960901822494</v>
      </c>
      <c r="F225">
        <v>-0.72561785465693518</v>
      </c>
      <c r="G225">
        <v>-0.72592664358479031</v>
      </c>
      <c r="H225">
        <v>-0.72390658187470291</v>
      </c>
      <c r="I225">
        <v>-0.7266148180074723</v>
      </c>
      <c r="J225">
        <v>-0.72566004334080614</v>
      </c>
      <c r="K225">
        <v>-0.72570891753435474</v>
      </c>
      <c r="L225">
        <v>-0.72566004334080625</v>
      </c>
      <c r="M225">
        <v>-0.72566004334080625</v>
      </c>
    </row>
    <row r="226" spans="1:13" x14ac:dyDescent="0.25">
      <c r="A226" s="1">
        <v>223</v>
      </c>
      <c r="B226">
        <v>-0.76201973230631981</v>
      </c>
      <c r="C226">
        <v>-0.76301137939436137</v>
      </c>
      <c r="D226">
        <v>-0.72581799543088132</v>
      </c>
      <c r="E226">
        <v>-0.72574943830854743</v>
      </c>
      <c r="F226">
        <v>-0.7256175363149997</v>
      </c>
      <c r="G226">
        <v>-0.72592614610492456</v>
      </c>
      <c r="H226">
        <v>-0.7241734129673707</v>
      </c>
      <c r="I226">
        <v>-0.72661111695370884</v>
      </c>
      <c r="J226">
        <v>-0.72566004334080614</v>
      </c>
      <c r="K226">
        <v>-0.72570874172790312</v>
      </c>
      <c r="L226">
        <v>-0.72566004334080625</v>
      </c>
      <c r="M226">
        <v>-0.72566004334080625</v>
      </c>
    </row>
    <row r="227" spans="1:13" x14ac:dyDescent="0.25">
      <c r="A227" s="1">
        <v>224</v>
      </c>
      <c r="B227">
        <v>-0.76163962826169262</v>
      </c>
      <c r="C227">
        <v>-0.76286902592804473</v>
      </c>
      <c r="D227">
        <v>-0.72581700647522729</v>
      </c>
      <c r="E227">
        <v>-0.72574926759887004</v>
      </c>
      <c r="F227">
        <v>-0.72561721797306422</v>
      </c>
      <c r="G227">
        <v>-0.72592564862505871</v>
      </c>
      <c r="H227">
        <v>-0.72444024406003837</v>
      </c>
      <c r="I227">
        <v>-0.72660741589994549</v>
      </c>
      <c r="J227">
        <v>-0.72566004334080614</v>
      </c>
      <c r="K227">
        <v>-0.7257085659214515</v>
      </c>
      <c r="L227">
        <v>-0.72566004334080625</v>
      </c>
      <c r="M227">
        <v>-0.72566004334080625</v>
      </c>
    </row>
    <row r="228" spans="1:13" x14ac:dyDescent="0.25">
      <c r="A228" s="1">
        <v>225</v>
      </c>
      <c r="B228">
        <v>-0.76125993424325955</v>
      </c>
      <c r="C228">
        <v>-0.76272672991018542</v>
      </c>
      <c r="D228">
        <v>-0.72581601751957325</v>
      </c>
      <c r="E228">
        <v>-0.72574909688919265</v>
      </c>
      <c r="F228">
        <v>-0.72561689963112874</v>
      </c>
      <c r="G228">
        <v>-0.72592515114519285</v>
      </c>
      <c r="H228">
        <v>-0.72470707515270627</v>
      </c>
      <c r="I228">
        <v>-0.72660371484618202</v>
      </c>
      <c r="J228">
        <v>-0.72566004334080614</v>
      </c>
      <c r="K228">
        <v>-0.72570839011499988</v>
      </c>
      <c r="L228">
        <v>-0.72566004334080625</v>
      </c>
      <c r="M228">
        <v>-0.72566004334080625</v>
      </c>
    </row>
    <row r="229" spans="1:13" x14ac:dyDescent="0.25">
      <c r="A229" s="1">
        <v>226</v>
      </c>
      <c r="B229">
        <v>-0.76088064958792279</v>
      </c>
      <c r="C229">
        <v>-0.76258449130601424</v>
      </c>
      <c r="D229">
        <v>-0.72581502856391922</v>
      </c>
      <c r="E229">
        <v>-0.72574892617951525</v>
      </c>
      <c r="F229">
        <v>-0.72561658128919326</v>
      </c>
      <c r="G229">
        <v>-0.7259246536653271</v>
      </c>
      <c r="H229">
        <v>-0.72497390624537406</v>
      </c>
      <c r="I229">
        <v>-0.72660001379241856</v>
      </c>
      <c r="J229">
        <v>-0.72566004334080614</v>
      </c>
      <c r="K229">
        <v>-0.72570821430854826</v>
      </c>
      <c r="L229">
        <v>-0.72566004334080625</v>
      </c>
      <c r="M229">
        <v>-0.72566004334080625</v>
      </c>
    </row>
    <row r="230" spans="1:13" x14ac:dyDescent="0.25">
      <c r="A230" s="1">
        <v>227</v>
      </c>
      <c r="B230">
        <v>-0.76050177363401317</v>
      </c>
      <c r="C230">
        <v>-0.76244231008079</v>
      </c>
      <c r="D230">
        <v>-0.72581403960826529</v>
      </c>
      <c r="E230">
        <v>-0.72574875546983786</v>
      </c>
      <c r="F230">
        <v>-0.72561626294725778</v>
      </c>
      <c r="G230">
        <v>-0.72592415618546124</v>
      </c>
      <c r="H230">
        <v>-0.72524073733804184</v>
      </c>
      <c r="I230">
        <v>-0.7265963127386551</v>
      </c>
      <c r="J230">
        <v>-0.72566004334080614</v>
      </c>
      <c r="K230">
        <v>-0.72570803850209664</v>
      </c>
      <c r="L230">
        <v>-0.72566004334080625</v>
      </c>
      <c r="M230">
        <v>-0.72566004334080625</v>
      </c>
    </row>
    <row r="231" spans="1:13" x14ac:dyDescent="0.25">
      <c r="A231" s="1">
        <v>228</v>
      </c>
      <c r="B231">
        <v>-0.76012330572128672</v>
      </c>
      <c r="C231">
        <v>-0.7623001861998</v>
      </c>
      <c r="D231">
        <v>-0.72581305065261126</v>
      </c>
      <c r="E231">
        <v>-0.72574858476016035</v>
      </c>
      <c r="F231">
        <v>-0.7256159446053223</v>
      </c>
      <c r="G231">
        <v>-0.7259236587055955</v>
      </c>
      <c r="H231">
        <v>-0.72550756843070974</v>
      </c>
      <c r="I231">
        <v>-0.72659261168489175</v>
      </c>
      <c r="J231">
        <v>-0.72566004334080614</v>
      </c>
      <c r="K231">
        <v>-0.72570786269564502</v>
      </c>
      <c r="L231">
        <v>-0.72566004334080625</v>
      </c>
      <c r="M231">
        <v>-0.72566004334080625</v>
      </c>
    </row>
    <row r="232" spans="1:13" x14ac:dyDescent="0.25">
      <c r="A232" s="1">
        <v>229</v>
      </c>
      <c r="B232">
        <v>-0.75974524519092079</v>
      </c>
      <c r="C232">
        <v>-0.76215811962835933</v>
      </c>
      <c r="D232">
        <v>-0.72581206169695722</v>
      </c>
      <c r="E232">
        <v>-0.72574841405048296</v>
      </c>
      <c r="F232">
        <v>-0.72561562626338683</v>
      </c>
      <c r="G232">
        <v>-0.72592316122572964</v>
      </c>
      <c r="H232">
        <v>-0.72577439952337752</v>
      </c>
      <c r="I232">
        <v>-0.72658891063112829</v>
      </c>
      <c r="J232">
        <v>-0.72566004334080614</v>
      </c>
      <c r="K232">
        <v>-0.7257076868891934</v>
      </c>
      <c r="L232">
        <v>-0.72566004334080625</v>
      </c>
      <c r="M232">
        <v>-0.72566004334080625</v>
      </c>
    </row>
    <row r="233" spans="1:13" x14ac:dyDescent="0.25">
      <c r="A233" s="1">
        <v>230</v>
      </c>
      <c r="B233">
        <v>-0.7593675913855108</v>
      </c>
      <c r="C233">
        <v>-0.76201611033181071</v>
      </c>
      <c r="D233">
        <v>-0.72581107274130319</v>
      </c>
      <c r="E233">
        <v>-0.72574824334080557</v>
      </c>
      <c r="F233">
        <v>-0.72561530792145135</v>
      </c>
      <c r="G233">
        <v>-0.72592266374586389</v>
      </c>
      <c r="H233">
        <v>-0.7260412306160452</v>
      </c>
      <c r="I233">
        <v>-0.72658520957736483</v>
      </c>
      <c r="J233">
        <v>-0.72566004334080614</v>
      </c>
      <c r="K233">
        <v>-0.72570751108274179</v>
      </c>
      <c r="L233">
        <v>-0.72566004334080625</v>
      </c>
      <c r="M233">
        <v>-0.72566004334080625</v>
      </c>
    </row>
    <row r="234" spans="1:13" x14ac:dyDescent="0.25">
      <c r="A234" s="1">
        <v>231</v>
      </c>
      <c r="B234">
        <v>-0.75899034364906559</v>
      </c>
      <c r="C234">
        <v>-0.76187415827552563</v>
      </c>
      <c r="D234">
        <v>-0.72581008378564915</v>
      </c>
      <c r="E234">
        <v>-0.72574807263112817</v>
      </c>
      <c r="F234">
        <v>-0.72561498957951587</v>
      </c>
      <c r="G234">
        <v>-0.72592216626599804</v>
      </c>
      <c r="H234">
        <v>-0.72630806170871309</v>
      </c>
      <c r="I234">
        <v>-0.72658150852360137</v>
      </c>
      <c r="J234">
        <v>-0.72566004334080614</v>
      </c>
      <c r="K234">
        <v>-0.72570733527629028</v>
      </c>
      <c r="L234">
        <v>-0.72566004334080625</v>
      </c>
      <c r="M234">
        <v>-0.72566004334080625</v>
      </c>
    </row>
    <row r="235" spans="1:13" x14ac:dyDescent="0.25">
      <c r="A235" s="1">
        <v>232</v>
      </c>
      <c r="B235">
        <v>-0.75861350132700356</v>
      </c>
      <c r="C235">
        <v>-0.76173226342490241</v>
      </c>
      <c r="D235">
        <v>-0.72580909482999512</v>
      </c>
      <c r="E235">
        <v>-0.72574790192145078</v>
      </c>
      <c r="F235">
        <v>-0.72561467123758039</v>
      </c>
      <c r="G235">
        <v>-0.72592166878613229</v>
      </c>
      <c r="H235">
        <v>-0.72657489280138088</v>
      </c>
      <c r="I235">
        <v>-0.72657780746983802</v>
      </c>
      <c r="J235">
        <v>-0.72566004334080614</v>
      </c>
      <c r="K235">
        <v>-0.72570715946983866</v>
      </c>
      <c r="L235">
        <v>-0.72566004334080625</v>
      </c>
      <c r="M235">
        <v>-0.72566004334080625</v>
      </c>
    </row>
    <row r="236" spans="1:13" x14ac:dyDescent="0.25">
      <c r="A236" s="1">
        <v>233</v>
      </c>
      <c r="B236">
        <v>-0.75823706376615008</v>
      </c>
      <c r="C236">
        <v>-0.76159042574536839</v>
      </c>
      <c r="D236">
        <v>-0.72580810587434119</v>
      </c>
      <c r="E236">
        <v>-0.72574773121177327</v>
      </c>
      <c r="F236">
        <v>-0.72561435289564491</v>
      </c>
      <c r="G236">
        <v>-0.72592117130626654</v>
      </c>
      <c r="H236">
        <v>-0.72684172389404866</v>
      </c>
      <c r="I236">
        <v>-0.72657410641607456</v>
      </c>
      <c r="J236">
        <v>-0.72566004334080614</v>
      </c>
      <c r="K236">
        <v>-0.72570698366338704</v>
      </c>
      <c r="L236">
        <v>-0.72566004334080625</v>
      </c>
      <c r="M236">
        <v>-0.72566004334080625</v>
      </c>
    </row>
    <row r="237" spans="1:13" x14ac:dyDescent="0.25">
      <c r="A237" s="1">
        <v>234</v>
      </c>
      <c r="B237">
        <v>-0.75786103031473206</v>
      </c>
      <c r="C237">
        <v>-0.76144864520237743</v>
      </c>
      <c r="D237">
        <v>-0.72580711691868705</v>
      </c>
      <c r="E237">
        <v>-0.72574756050209588</v>
      </c>
      <c r="F237">
        <v>-0.72561403455370943</v>
      </c>
      <c r="G237">
        <v>-0.72592067382640069</v>
      </c>
      <c r="H237">
        <v>-0.72710855498671645</v>
      </c>
      <c r="I237">
        <v>-0.7265704053623111</v>
      </c>
      <c r="J237">
        <v>-0.72566004334080614</v>
      </c>
      <c r="K237">
        <v>-0.72570680785693531</v>
      </c>
      <c r="L237">
        <v>-0.72566004334080625</v>
      </c>
      <c r="M237">
        <v>-0.72566004334080625</v>
      </c>
    </row>
    <row r="238" spans="1:13" x14ac:dyDescent="0.25">
      <c r="A238" s="1">
        <v>235</v>
      </c>
      <c r="B238">
        <v>-0.75748540032237521</v>
      </c>
      <c r="C238">
        <v>-0.76130692176141268</v>
      </c>
      <c r="D238">
        <v>-0.72580612796303312</v>
      </c>
      <c r="E238">
        <v>-0.72574738979241837</v>
      </c>
      <c r="F238">
        <v>-0.72561371621177395</v>
      </c>
      <c r="G238">
        <v>-0.72592017634653494</v>
      </c>
      <c r="H238">
        <v>-0.72737538607938435</v>
      </c>
      <c r="I238">
        <v>-0.72656670430854764</v>
      </c>
      <c r="J238">
        <v>-0.72566004334080614</v>
      </c>
      <c r="K238">
        <v>-0.72570663205048369</v>
      </c>
      <c r="L238">
        <v>-0.72566004334080625</v>
      </c>
      <c r="M238">
        <v>-0.72566004334080625</v>
      </c>
    </row>
    <row r="239" spans="1:13" x14ac:dyDescent="0.25">
      <c r="A239" s="1">
        <v>236</v>
      </c>
      <c r="B239">
        <v>-0.75711017314010065</v>
      </c>
      <c r="C239">
        <v>-0.76116525538798407</v>
      </c>
      <c r="D239">
        <v>-0.72580513900737909</v>
      </c>
      <c r="E239">
        <v>-0.72574721908274098</v>
      </c>
      <c r="F239">
        <v>-0.72561339786983847</v>
      </c>
      <c r="G239">
        <v>-0.72591967886666908</v>
      </c>
      <c r="H239">
        <v>-0.72764221717205202</v>
      </c>
      <c r="I239">
        <v>-0.72656300325478418</v>
      </c>
      <c r="J239">
        <v>-0.72566004334080614</v>
      </c>
      <c r="K239">
        <v>-0.72570645624403218</v>
      </c>
      <c r="L239">
        <v>-0.72566004334080625</v>
      </c>
      <c r="M239">
        <v>-0.72566004334080625</v>
      </c>
    </row>
    <row r="240" spans="1:13" x14ac:dyDescent="0.25">
      <c r="A240" s="1">
        <v>237</v>
      </c>
      <c r="B240">
        <v>-0.75673534812032028</v>
      </c>
      <c r="C240">
        <v>-0.76102364604762951</v>
      </c>
      <c r="D240">
        <v>-0.72580415005172505</v>
      </c>
      <c r="E240">
        <v>-0.7257470483730637</v>
      </c>
      <c r="F240">
        <v>-0.72561307952790299</v>
      </c>
      <c r="G240">
        <v>-0.72591918138680323</v>
      </c>
      <c r="H240">
        <v>-0.72790904826471992</v>
      </c>
      <c r="I240">
        <v>-0.72655930220102083</v>
      </c>
      <c r="J240">
        <v>-0.72566004334080614</v>
      </c>
      <c r="K240">
        <v>-0.72570628043758056</v>
      </c>
      <c r="L240">
        <v>-0.72566004334080625</v>
      </c>
      <c r="M240">
        <v>-0.72566004334080625</v>
      </c>
    </row>
    <row r="241" spans="1:13" x14ac:dyDescent="0.25">
      <c r="A241" s="1">
        <v>238</v>
      </c>
      <c r="B241">
        <v>-0.75636092461683335</v>
      </c>
      <c r="C241">
        <v>-0.76088209370591497</v>
      </c>
      <c r="D241">
        <v>-0.72580316109607113</v>
      </c>
      <c r="E241">
        <v>-0.72574687766338619</v>
      </c>
      <c r="F241">
        <v>-0.7256127611859674</v>
      </c>
      <c r="G241">
        <v>-0.72591868390693748</v>
      </c>
      <c r="H241">
        <v>-0.72817587935738759</v>
      </c>
      <c r="I241">
        <v>-0.72655560114725737</v>
      </c>
      <c r="J241">
        <v>-0.72566004334080614</v>
      </c>
      <c r="K241">
        <v>-0.72570610463112895</v>
      </c>
      <c r="L241">
        <v>-0.72566004334080625</v>
      </c>
      <c r="M241">
        <v>-0.72566004334080625</v>
      </c>
    </row>
    <row r="242" spans="1:13" x14ac:dyDescent="0.25">
      <c r="A242" s="1">
        <v>239</v>
      </c>
      <c r="B242">
        <v>-0.75598690198482255</v>
      </c>
      <c r="C242">
        <v>-0.76074059832843388</v>
      </c>
      <c r="D242">
        <v>-0.72580217214041698</v>
      </c>
      <c r="E242">
        <v>-0.7257467069537088</v>
      </c>
      <c r="F242">
        <v>-0.72561244284403192</v>
      </c>
      <c r="G242">
        <v>-0.72591818642707162</v>
      </c>
      <c r="H242">
        <v>-0.72844271045005549</v>
      </c>
      <c r="I242">
        <v>-0.72655190009349391</v>
      </c>
      <c r="J242">
        <v>-0.72566004334080614</v>
      </c>
      <c r="K242">
        <v>-0.72570592882467733</v>
      </c>
      <c r="L242">
        <v>-0.72566004334080625</v>
      </c>
      <c r="M242">
        <v>-0.72566004334080625</v>
      </c>
    </row>
    <row r="243" spans="1:13" x14ac:dyDescent="0.25">
      <c r="A243" s="1">
        <v>240</v>
      </c>
      <c r="B243">
        <v>-0.75561327958085134</v>
      </c>
      <c r="C243">
        <v>-0.76059915988080706</v>
      </c>
      <c r="D243">
        <v>-0.72580118318476294</v>
      </c>
      <c r="E243">
        <v>-0.72574653624403129</v>
      </c>
      <c r="F243">
        <v>-0.72561212450209656</v>
      </c>
      <c r="G243">
        <v>-0.72591768894720587</v>
      </c>
      <c r="H243">
        <v>-0.72870954154272327</v>
      </c>
      <c r="I243">
        <v>-0.72654819903973045</v>
      </c>
      <c r="J243">
        <v>-0.72566004334080614</v>
      </c>
      <c r="K243">
        <v>-0.72570575301822571</v>
      </c>
      <c r="L243">
        <v>-0.72566004334080625</v>
      </c>
      <c r="M243">
        <v>-0.72566004334080625</v>
      </c>
    </row>
    <row r="244" spans="1:13" x14ac:dyDescent="0.25">
      <c r="A244" s="1">
        <v>241</v>
      </c>
      <c r="B244">
        <v>-0.75524005676285855</v>
      </c>
      <c r="C244">
        <v>-0.76045777832868378</v>
      </c>
      <c r="D244">
        <v>-0.72580019422910902</v>
      </c>
      <c r="E244">
        <v>-0.7257463655343539</v>
      </c>
      <c r="F244">
        <v>-0.72561180616016097</v>
      </c>
      <c r="G244">
        <v>-0.72591719146734002</v>
      </c>
      <c r="H244">
        <v>-0.72897637263539117</v>
      </c>
      <c r="I244">
        <v>-0.72654449798596699</v>
      </c>
      <c r="J244">
        <v>-0.72566004334080614</v>
      </c>
      <c r="K244">
        <v>-0.72570557721177409</v>
      </c>
      <c r="L244">
        <v>-0.72566004334080625</v>
      </c>
      <c r="M244">
        <v>-0.72566004334080625</v>
      </c>
    </row>
    <row r="245" spans="1:13" x14ac:dyDescent="0.25">
      <c r="A245" s="1">
        <v>242</v>
      </c>
      <c r="B245">
        <v>-0.75486723289015634</v>
      </c>
      <c r="C245">
        <v>-0.76031645363774014</v>
      </c>
      <c r="D245">
        <v>-0.72579920527345498</v>
      </c>
      <c r="E245">
        <v>-0.72574619482467662</v>
      </c>
      <c r="F245">
        <v>-0.72561148781822549</v>
      </c>
      <c r="G245">
        <v>-0.72591669398747427</v>
      </c>
      <c r="H245">
        <v>-0.72924320372805884</v>
      </c>
      <c r="I245">
        <v>-0.72654079693220353</v>
      </c>
      <c r="J245">
        <v>-0.72566004334080614</v>
      </c>
      <c r="K245">
        <v>-0.72570540140532247</v>
      </c>
      <c r="L245">
        <v>-0.72566004334080625</v>
      </c>
      <c r="M245">
        <v>-0.72566004334080625</v>
      </c>
    </row>
    <row r="246" spans="1:13" x14ac:dyDescent="0.25">
      <c r="A246" s="1">
        <v>243</v>
      </c>
      <c r="B246">
        <v>-0.75449480732342555</v>
      </c>
      <c r="C246">
        <v>-0.7601751857736806</v>
      </c>
      <c r="D246">
        <v>-0.72579821631780095</v>
      </c>
      <c r="E246">
        <v>-0.72574602411499911</v>
      </c>
      <c r="F246">
        <v>-0.72561116947629012</v>
      </c>
      <c r="G246">
        <v>-0.72591619650760841</v>
      </c>
      <c r="H246">
        <v>-0.72951003482072663</v>
      </c>
      <c r="I246">
        <v>-0.72653709587844006</v>
      </c>
      <c r="J246">
        <v>-0.72566004334080614</v>
      </c>
      <c r="K246">
        <v>-0.72570522559887085</v>
      </c>
      <c r="L246">
        <v>-0.72566004334080625</v>
      </c>
      <c r="M246">
        <v>-0.72566004334080625</v>
      </c>
    </row>
    <row r="247" spans="1:13" x14ac:dyDescent="0.25">
      <c r="A247" s="1">
        <v>244</v>
      </c>
      <c r="B247">
        <v>-0.7541227794247124</v>
      </c>
      <c r="C247">
        <v>-0.76003397470223621</v>
      </c>
      <c r="D247">
        <v>-0.72579722736214691</v>
      </c>
      <c r="E247">
        <v>-0.72574585340532172</v>
      </c>
      <c r="F247">
        <v>-0.72561085113435453</v>
      </c>
      <c r="G247">
        <v>-0.72591569902774267</v>
      </c>
      <c r="H247">
        <v>-0.72977686591339441</v>
      </c>
      <c r="I247">
        <v>-0.7265333948246766</v>
      </c>
      <c r="J247">
        <v>-0.72566004334080614</v>
      </c>
      <c r="K247">
        <v>-0.72570504979241923</v>
      </c>
      <c r="L247">
        <v>-0.72566004334080625</v>
      </c>
      <c r="M247">
        <v>-0.72566004334080625</v>
      </c>
    </row>
    <row r="248" spans="1:13" x14ac:dyDescent="0.25">
      <c r="A248" s="1">
        <v>245</v>
      </c>
      <c r="B248">
        <v>-0.75375114855742464</v>
      </c>
      <c r="C248">
        <v>-0.7598928203891665</v>
      </c>
      <c r="D248">
        <v>-0.72579623840649288</v>
      </c>
      <c r="E248">
        <v>-0.72574568269564421</v>
      </c>
      <c r="F248">
        <v>-0.72561053279241905</v>
      </c>
      <c r="G248">
        <v>-0.72591520154787681</v>
      </c>
      <c r="H248">
        <v>-0.7300436970060622</v>
      </c>
      <c r="I248">
        <v>-0.72652969377091314</v>
      </c>
      <c r="J248">
        <v>-0.72566004334080614</v>
      </c>
      <c r="K248">
        <v>-0.72570487398596761</v>
      </c>
      <c r="L248">
        <v>-0.72566004334080625</v>
      </c>
      <c r="M248">
        <v>-0.72566004334080625</v>
      </c>
    </row>
    <row r="249" spans="1:13" x14ac:dyDescent="0.25">
      <c r="A249" s="1">
        <v>246</v>
      </c>
      <c r="B249">
        <v>-0.75337991408632787</v>
      </c>
      <c r="C249">
        <v>-0.75975172280025816</v>
      </c>
      <c r="D249">
        <v>-0.72579524945083884</v>
      </c>
      <c r="E249">
        <v>-0.72574551198596682</v>
      </c>
      <c r="F249">
        <v>-0.72561021445048357</v>
      </c>
      <c r="G249">
        <v>-0.72591470406801095</v>
      </c>
      <c r="H249">
        <v>-0.73031052809872998</v>
      </c>
      <c r="I249">
        <v>-0.72652599271714979</v>
      </c>
      <c r="J249">
        <v>-0.72566004334080614</v>
      </c>
      <c r="K249">
        <v>-0.72570469817951599</v>
      </c>
      <c r="L249">
        <v>-0.72566004334080625</v>
      </c>
      <c r="M249">
        <v>-0.72566004334080625</v>
      </c>
    </row>
    <row r="250" spans="1:13" x14ac:dyDescent="0.25">
      <c r="A250" s="1">
        <v>247</v>
      </c>
      <c r="B250">
        <v>-0.75300907537754302</v>
      </c>
      <c r="C250">
        <v>-0.75961068190132552</v>
      </c>
      <c r="D250">
        <v>-0.72579426049518481</v>
      </c>
      <c r="E250">
        <v>-0.72574534127628942</v>
      </c>
      <c r="F250">
        <v>-0.72560989610854809</v>
      </c>
      <c r="G250">
        <v>-0.72591420658814521</v>
      </c>
      <c r="H250">
        <v>-0.73057735919139788</v>
      </c>
      <c r="I250">
        <v>-0.72652229166338633</v>
      </c>
      <c r="J250">
        <v>-0.72566004334080614</v>
      </c>
      <c r="K250">
        <v>-0.72570452237306449</v>
      </c>
      <c r="L250">
        <v>-0.72566004334080625</v>
      </c>
      <c r="M250">
        <v>-0.72566004334080625</v>
      </c>
    </row>
    <row r="251" spans="1:13" x14ac:dyDescent="0.25">
      <c r="A251" s="1">
        <v>248</v>
      </c>
      <c r="B251">
        <v>-0.7526386317985404</v>
      </c>
      <c r="C251">
        <v>-0.7594696976582096</v>
      </c>
      <c r="D251">
        <v>-0.72579327153953077</v>
      </c>
      <c r="E251">
        <v>-0.72574517056661203</v>
      </c>
      <c r="F251">
        <v>-0.72560957776661261</v>
      </c>
      <c r="G251">
        <v>-0.72591370910827935</v>
      </c>
      <c r="H251">
        <v>-0.73084419028406566</v>
      </c>
      <c r="I251">
        <v>-0.72651859060962287</v>
      </c>
      <c r="J251">
        <v>-0.72566004334080614</v>
      </c>
      <c r="K251">
        <v>-0.72570434656661287</v>
      </c>
      <c r="L251">
        <v>-0.72566004334080625</v>
      </c>
      <c r="M251">
        <v>-0.72566004334080625</v>
      </c>
    </row>
    <row r="252" spans="1:13" x14ac:dyDescent="0.25">
      <c r="A252" s="1">
        <v>249</v>
      </c>
      <c r="B252">
        <v>-0.75226858271813868</v>
      </c>
      <c r="C252">
        <v>-0.75932877003678012</v>
      </c>
      <c r="D252">
        <v>-0.72579228258387685</v>
      </c>
      <c r="E252">
        <v>-0.72574499985693464</v>
      </c>
      <c r="F252">
        <v>-0.72560925942467713</v>
      </c>
      <c r="G252">
        <v>-0.7259132116284136</v>
      </c>
      <c r="H252">
        <v>-0.73111102137673345</v>
      </c>
      <c r="I252">
        <v>-0.72651488955585941</v>
      </c>
      <c r="J252">
        <v>-0.72566004334080614</v>
      </c>
      <c r="K252">
        <v>-0.72570417076016114</v>
      </c>
      <c r="L252">
        <v>-0.72566004334080625</v>
      </c>
      <c r="M252">
        <v>-0.72566004334080625</v>
      </c>
    </row>
    <row r="253" spans="1:13" x14ac:dyDescent="0.25">
      <c r="A253" s="1">
        <v>250</v>
      </c>
      <c r="B253">
        <v>-0.75189892750649967</v>
      </c>
      <c r="C253">
        <v>-0.75918789900293315</v>
      </c>
      <c r="D253">
        <v>-0.72579129362822281</v>
      </c>
      <c r="E253">
        <v>-0.72574482914725713</v>
      </c>
      <c r="F253">
        <v>-0.72560894108274165</v>
      </c>
      <c r="G253">
        <v>-0.72591271414854774</v>
      </c>
      <c r="H253">
        <v>-0.73137785246940135</v>
      </c>
      <c r="I253">
        <v>-0.72651118850209606</v>
      </c>
      <c r="J253">
        <v>-0.72566004334080614</v>
      </c>
      <c r="K253">
        <v>-0.72570399495370952</v>
      </c>
      <c r="L253">
        <v>-0.72566004334080625</v>
      </c>
      <c r="M253">
        <v>-0.72566004334080625</v>
      </c>
    </row>
    <row r="254" spans="1:13" x14ac:dyDescent="0.25">
      <c r="A254" s="1">
        <v>251</v>
      </c>
      <c r="B254">
        <v>-0.75152966553512524</v>
      </c>
      <c r="C254">
        <v>-0.75904708452259295</v>
      </c>
      <c r="D254">
        <v>-0.72579030467256878</v>
      </c>
      <c r="E254">
        <v>-0.72574465843757974</v>
      </c>
      <c r="F254">
        <v>-0.72560862274080618</v>
      </c>
      <c r="G254">
        <v>-0.725912216668682</v>
      </c>
      <c r="H254">
        <v>-0.73164468356206902</v>
      </c>
      <c r="I254">
        <v>-0.7265074874483326</v>
      </c>
      <c r="J254">
        <v>-0.72566004334080614</v>
      </c>
      <c r="K254">
        <v>-0.7257038191472579</v>
      </c>
      <c r="L254">
        <v>-0.72566004334080625</v>
      </c>
      <c r="M254">
        <v>-0.72566004334080625</v>
      </c>
    </row>
    <row r="255" spans="1:13" x14ac:dyDescent="0.25">
      <c r="A255" s="1">
        <v>252</v>
      </c>
      <c r="B255">
        <v>-0.75116079617685405</v>
      </c>
      <c r="C255">
        <v>-0.7589063265617102</v>
      </c>
      <c r="D255">
        <v>-0.72578931571691474</v>
      </c>
      <c r="E255">
        <v>-0.72574448772790234</v>
      </c>
      <c r="F255">
        <v>-0.7256083043988707</v>
      </c>
      <c r="G255">
        <v>-0.72591171918881614</v>
      </c>
      <c r="H255">
        <v>-0.73191151465473681</v>
      </c>
      <c r="I255">
        <v>-0.72650378639456914</v>
      </c>
      <c r="J255">
        <v>-0.72566004334080614</v>
      </c>
      <c r="K255">
        <v>-0.72570364334080639</v>
      </c>
      <c r="L255">
        <v>-0.72566004334080625</v>
      </c>
      <c r="M255">
        <v>-0.72566004334080625</v>
      </c>
    </row>
    <row r="256" spans="1:13" x14ac:dyDescent="0.25">
      <c r="A256" s="1">
        <v>253</v>
      </c>
      <c r="B256">
        <v>-0.75079231880585706</v>
      </c>
      <c r="C256">
        <v>-0.75876562508626411</v>
      </c>
      <c r="D256">
        <v>-0.7257883267612607</v>
      </c>
      <c r="E256">
        <v>-0.72574431701822495</v>
      </c>
      <c r="F256">
        <v>-0.72560798605693522</v>
      </c>
      <c r="G256">
        <v>-0.72591122170895028</v>
      </c>
      <c r="H256">
        <v>-0.7321783457474047</v>
      </c>
      <c r="I256">
        <v>-0.72650008534080568</v>
      </c>
      <c r="J256">
        <v>-0.72566004334080614</v>
      </c>
      <c r="K256">
        <v>-0.72570346753435477</v>
      </c>
      <c r="L256">
        <v>-0.72566004334080625</v>
      </c>
      <c r="M256">
        <v>-0.72566004334080625</v>
      </c>
    </row>
    <row r="257" spans="1:13" x14ac:dyDescent="0.25">
      <c r="A257" s="1">
        <v>254</v>
      </c>
      <c r="B257">
        <v>-0.7504242327976357</v>
      </c>
      <c r="C257">
        <v>-0.75862498006226009</v>
      </c>
      <c r="D257">
        <v>-0.72578733780560667</v>
      </c>
      <c r="E257">
        <v>-0.72574414630854756</v>
      </c>
      <c r="F257">
        <v>-0.72560766771499974</v>
      </c>
      <c r="G257">
        <v>-0.72591072422908454</v>
      </c>
      <c r="H257">
        <v>-0.73244517684007249</v>
      </c>
      <c r="I257">
        <v>-0.72649638428704233</v>
      </c>
      <c r="J257">
        <v>-0.72566004334080614</v>
      </c>
      <c r="K257">
        <v>-0.72570329172790315</v>
      </c>
      <c r="L257">
        <v>-0.72566004334080625</v>
      </c>
      <c r="M257">
        <v>-0.72566004334080625</v>
      </c>
    </row>
    <row r="258" spans="1:13" x14ac:dyDescent="0.25">
      <c r="A258" s="1">
        <v>255</v>
      </c>
      <c r="B258">
        <v>-0.75005653752901569</v>
      </c>
      <c r="C258">
        <v>-0.75848439145573143</v>
      </c>
      <c r="D258">
        <v>-0.72578634884995274</v>
      </c>
      <c r="E258">
        <v>-0.72574397559887005</v>
      </c>
      <c r="F258">
        <v>-0.72560734937306426</v>
      </c>
      <c r="G258">
        <v>-0.72591022674921868</v>
      </c>
      <c r="H258">
        <v>-0.73271200793274027</v>
      </c>
      <c r="I258">
        <v>-0.72649268323327887</v>
      </c>
      <c r="J258">
        <v>-0.72566004334080614</v>
      </c>
      <c r="K258">
        <v>-0.72570311592145154</v>
      </c>
      <c r="L258">
        <v>-0.72566004334080625</v>
      </c>
      <c r="M258">
        <v>-0.72566004334080625</v>
      </c>
    </row>
    <row r="259" spans="1:13" x14ac:dyDescent="0.25">
      <c r="A259" s="1">
        <v>256</v>
      </c>
      <c r="B259">
        <v>-0.74968923237814677</v>
      </c>
      <c r="C259">
        <v>-0.75834385923273862</v>
      </c>
      <c r="D259">
        <v>-0.7257853598942986</v>
      </c>
      <c r="E259">
        <v>-0.72574380488919266</v>
      </c>
      <c r="F259">
        <v>-0.72560703103112878</v>
      </c>
      <c r="G259">
        <v>-0.72590972926935293</v>
      </c>
      <c r="H259">
        <v>-0.73297883902540806</v>
      </c>
      <c r="I259">
        <v>-0.72648898217951541</v>
      </c>
      <c r="J259">
        <v>-0.72566004334080614</v>
      </c>
      <c r="K259">
        <v>-0.72570294011499992</v>
      </c>
      <c r="L259">
        <v>-0.72566004334080625</v>
      </c>
      <c r="M259">
        <v>-0.72566004334080625</v>
      </c>
    </row>
    <row r="260" spans="1:13" x14ac:dyDescent="0.25">
      <c r="A260" s="1">
        <v>257</v>
      </c>
      <c r="B260">
        <v>-0.74932231672449612</v>
      </c>
      <c r="C260">
        <v>-0.75820338335936877</v>
      </c>
      <c r="D260">
        <v>-0.72578437093864467</v>
      </c>
      <c r="E260">
        <v>-0.72574363417951515</v>
      </c>
      <c r="F260">
        <v>-0.72560671268919319</v>
      </c>
      <c r="G260">
        <v>-0.72590923178948707</v>
      </c>
      <c r="H260">
        <v>-0.73324567011807584</v>
      </c>
      <c r="I260">
        <v>-0.72648528112575195</v>
      </c>
      <c r="J260">
        <v>-0.72566004334080614</v>
      </c>
      <c r="K260">
        <v>-0.7257027643085483</v>
      </c>
      <c r="L260">
        <v>-0.72566004334080625</v>
      </c>
      <c r="M260">
        <v>-0.72566004334080625</v>
      </c>
    </row>
    <row r="261" spans="1:13" x14ac:dyDescent="0.25">
      <c r="A261" s="1">
        <v>258</v>
      </c>
      <c r="B261">
        <v>-0.74895578994884759</v>
      </c>
      <c r="C261">
        <v>-0.75806296380173721</v>
      </c>
      <c r="D261">
        <v>-0.72578338198299064</v>
      </c>
      <c r="E261">
        <v>-0.72574346346983787</v>
      </c>
      <c r="F261">
        <v>-0.72560639434725782</v>
      </c>
      <c r="G261">
        <v>-0.72590873430962133</v>
      </c>
      <c r="H261">
        <v>-0.73351250121074374</v>
      </c>
      <c r="I261">
        <v>-0.72648158007198849</v>
      </c>
      <c r="J261">
        <v>-0.72566004334080614</v>
      </c>
      <c r="K261">
        <v>-0.72570258850209668</v>
      </c>
      <c r="L261">
        <v>-0.72566004334080625</v>
      </c>
      <c r="M261">
        <v>-0.72566004334080625</v>
      </c>
    </row>
    <row r="262" spans="1:13" x14ac:dyDescent="0.25">
      <c r="A262" s="1">
        <v>259</v>
      </c>
      <c r="B262">
        <v>-0.74858965143329548</v>
      </c>
      <c r="C262">
        <v>-0.75792260052598559</v>
      </c>
      <c r="D262">
        <v>-0.7257823930273366</v>
      </c>
      <c r="E262">
        <v>-0.72574329276016047</v>
      </c>
      <c r="F262">
        <v>-0.72560607600532234</v>
      </c>
      <c r="G262">
        <v>-0.72590823682975547</v>
      </c>
      <c r="H262">
        <v>-0.73377933230341141</v>
      </c>
      <c r="I262">
        <v>-0.72647787901822503</v>
      </c>
      <c r="J262">
        <v>-0.72566004334080614</v>
      </c>
      <c r="K262">
        <v>-0.72570241269564506</v>
      </c>
      <c r="L262">
        <v>-0.72566004334080625</v>
      </c>
      <c r="M262">
        <v>-0.72566004334080625</v>
      </c>
    </row>
    <row r="263" spans="1:13" x14ac:dyDescent="0.25">
      <c r="A263" s="1">
        <v>260</v>
      </c>
      <c r="B263">
        <v>-0.74822390056124388</v>
      </c>
      <c r="C263">
        <v>-0.75778229349828308</v>
      </c>
      <c r="D263">
        <v>-0.72578140407168257</v>
      </c>
      <c r="E263">
        <v>-0.72574312205048297</v>
      </c>
      <c r="F263">
        <v>-0.72560575766338675</v>
      </c>
      <c r="G263">
        <v>-0.72590773934988972</v>
      </c>
      <c r="H263">
        <v>-0.7340461633960792</v>
      </c>
      <c r="I263">
        <v>-0.72647417796446156</v>
      </c>
      <c r="J263">
        <v>-0.72566004334080614</v>
      </c>
      <c r="K263">
        <v>-0.72570223688919344</v>
      </c>
      <c r="L263">
        <v>-0.72566004334080625</v>
      </c>
      <c r="M263">
        <v>-0.72566004334080625</v>
      </c>
    </row>
    <row r="264" spans="1:13" x14ac:dyDescent="0.25">
      <c r="A264" s="1">
        <v>261</v>
      </c>
      <c r="B264">
        <v>-0.74785853671740055</v>
      </c>
      <c r="C264">
        <v>-0.75764204268482571</v>
      </c>
      <c r="D264">
        <v>-0.72578041511602853</v>
      </c>
      <c r="E264">
        <v>-0.72574295134080558</v>
      </c>
      <c r="F264">
        <v>-0.72560543932145138</v>
      </c>
      <c r="G264">
        <v>-0.72590724187002387</v>
      </c>
      <c r="H264">
        <v>-0.7343129944887471</v>
      </c>
      <c r="I264">
        <v>-0.7264704769106981</v>
      </c>
      <c r="J264">
        <v>-0.72566004334080614</v>
      </c>
      <c r="K264">
        <v>-0.72570206108274182</v>
      </c>
      <c r="L264">
        <v>-0.72566004334080625</v>
      </c>
      <c r="M264">
        <v>-0.72566004334080625</v>
      </c>
    </row>
    <row r="265" spans="1:13" x14ac:dyDescent="0.25">
      <c r="A265" s="1">
        <v>262</v>
      </c>
      <c r="B265">
        <v>-0.74749355928777572</v>
      </c>
      <c r="C265">
        <v>-0.75750184805183718</v>
      </c>
      <c r="D265">
        <v>-0.7257794261603745</v>
      </c>
      <c r="E265">
        <v>-0.72574278063112807</v>
      </c>
      <c r="F265">
        <v>-0.72560512097951579</v>
      </c>
      <c r="G265">
        <v>-0.72590674439015801</v>
      </c>
      <c r="H265">
        <v>-0.73457982558141488</v>
      </c>
      <c r="I265">
        <v>-0.72646677585693464</v>
      </c>
      <c r="J265">
        <v>-0.72566004334080614</v>
      </c>
      <c r="K265">
        <v>-0.7257018852762902</v>
      </c>
      <c r="L265">
        <v>-0.72566004334080625</v>
      </c>
      <c r="M265">
        <v>-0.72566004334080625</v>
      </c>
    </row>
    <row r="266" spans="1:13" x14ac:dyDescent="0.25">
      <c r="A266" s="1">
        <v>263</v>
      </c>
      <c r="B266">
        <v>-0.74712896765967729</v>
      </c>
      <c r="C266">
        <v>-0.75736170956556725</v>
      </c>
      <c r="D266">
        <v>-0.72577843720472057</v>
      </c>
      <c r="E266">
        <v>-0.72574260992145068</v>
      </c>
      <c r="F266">
        <v>-0.72560480263758032</v>
      </c>
      <c r="G266">
        <v>-0.72590624691029226</v>
      </c>
      <c r="H266">
        <v>-0.73484665667408267</v>
      </c>
      <c r="I266">
        <v>-0.72646307480317129</v>
      </c>
      <c r="J266">
        <v>-0.72566004334080614</v>
      </c>
      <c r="K266">
        <v>-0.7257017094698387</v>
      </c>
      <c r="L266">
        <v>-0.72566004334080625</v>
      </c>
      <c r="M266">
        <v>-0.72566004334080625</v>
      </c>
    </row>
    <row r="267" spans="1:13" x14ac:dyDescent="0.25">
      <c r="A267" s="1">
        <v>264</v>
      </c>
      <c r="B267">
        <v>-0.74676476122170765</v>
      </c>
      <c r="C267">
        <v>-0.75722162719229358</v>
      </c>
      <c r="D267">
        <v>-0.72577744824906654</v>
      </c>
      <c r="E267">
        <v>-0.72574243921177328</v>
      </c>
      <c r="F267">
        <v>-0.72560448429564495</v>
      </c>
      <c r="G267">
        <v>-0.72590574943042641</v>
      </c>
      <c r="H267">
        <v>-0.73511348776675056</v>
      </c>
      <c r="I267">
        <v>-0.72645937374940783</v>
      </c>
      <c r="J267">
        <v>-0.72566004334080614</v>
      </c>
      <c r="K267">
        <v>-0.72570153366338697</v>
      </c>
      <c r="L267">
        <v>-0.72566004334080625</v>
      </c>
      <c r="M267">
        <v>-0.72566004334080625</v>
      </c>
    </row>
    <row r="268" spans="1:13" x14ac:dyDescent="0.25">
      <c r="A268" s="1">
        <v>265</v>
      </c>
      <c r="B268">
        <v>-0.7464009393637604</v>
      </c>
      <c r="C268">
        <v>-0.75708160089832055</v>
      </c>
      <c r="D268">
        <v>-0.72577645929341239</v>
      </c>
      <c r="E268">
        <v>-0.72574226850209589</v>
      </c>
      <c r="F268">
        <v>-0.72560416595370936</v>
      </c>
      <c r="G268">
        <v>-0.72590525195056066</v>
      </c>
      <c r="H268">
        <v>-0.73538031885941824</v>
      </c>
      <c r="I268">
        <v>-0.72645567269564437</v>
      </c>
      <c r="J268">
        <v>-0.72566004334080614</v>
      </c>
      <c r="K268">
        <v>-0.72570135785693535</v>
      </c>
      <c r="L268">
        <v>-0.72566004334080625</v>
      </c>
      <c r="M268">
        <v>-0.72566004334080625</v>
      </c>
    </row>
    <row r="269" spans="1:13" x14ac:dyDescent="0.25">
      <c r="A269" s="1">
        <v>266</v>
      </c>
      <c r="B269">
        <v>-0.7460375014770172</v>
      </c>
      <c r="C269">
        <v>-0.75694163064997921</v>
      </c>
      <c r="D269">
        <v>-0.72577547033775847</v>
      </c>
      <c r="E269">
        <v>-0.72574209779241849</v>
      </c>
      <c r="F269">
        <v>-0.72560384761177388</v>
      </c>
      <c r="G269">
        <v>-0.7259047544706948</v>
      </c>
      <c r="H269">
        <v>-0.73564714995208613</v>
      </c>
      <c r="I269">
        <v>-0.72645197164188091</v>
      </c>
      <c r="J269">
        <v>-0.72566004334080614</v>
      </c>
      <c r="K269">
        <v>-0.72570118205048373</v>
      </c>
      <c r="L269">
        <v>-0.72566004334080625</v>
      </c>
      <c r="M269">
        <v>-0.72566004334080625</v>
      </c>
    </row>
    <row r="270" spans="1:13" x14ac:dyDescent="0.25">
      <c r="A270" s="1">
        <v>267</v>
      </c>
      <c r="B270">
        <v>-0.74567444695394391</v>
      </c>
      <c r="C270">
        <v>-0.75680171641362826</v>
      </c>
      <c r="D270">
        <v>-0.72577448138210443</v>
      </c>
      <c r="E270">
        <v>-0.72574192708274099</v>
      </c>
      <c r="F270">
        <v>-0.72560352926983851</v>
      </c>
      <c r="G270">
        <v>-0.72590425699082906</v>
      </c>
      <c r="H270">
        <v>-0.73591398104475392</v>
      </c>
      <c r="I270">
        <v>-0.72644827058811756</v>
      </c>
      <c r="J270">
        <v>-0.72566004334080614</v>
      </c>
      <c r="K270">
        <v>-0.72570100624403211</v>
      </c>
      <c r="L270">
        <v>-0.72566004334080625</v>
      </c>
      <c r="M270">
        <v>-0.72566004334080625</v>
      </c>
    </row>
    <row r="271" spans="1:13" x14ac:dyDescent="0.25">
      <c r="A271" s="1">
        <v>268</v>
      </c>
      <c r="B271">
        <v>-0.7453117751882874</v>
      </c>
      <c r="C271">
        <v>-0.75666185815565257</v>
      </c>
      <c r="D271">
        <v>-0.7257734924264504</v>
      </c>
      <c r="E271">
        <v>-0.7257417563730636</v>
      </c>
      <c r="F271">
        <v>-0.72560321092790292</v>
      </c>
      <c r="G271">
        <v>-0.7259037595109632</v>
      </c>
      <c r="H271">
        <v>-0.73618081213742159</v>
      </c>
      <c r="I271">
        <v>-0.7264445695343541</v>
      </c>
      <c r="J271">
        <v>-0.72566004334080614</v>
      </c>
      <c r="K271">
        <v>-0.7257008304375806</v>
      </c>
      <c r="L271">
        <v>-0.72566004334080625</v>
      </c>
      <c r="M271">
        <v>-0.72566004334080625</v>
      </c>
    </row>
    <row r="272" spans="1:13" x14ac:dyDescent="0.25">
      <c r="A272" s="1">
        <v>269</v>
      </c>
      <c r="B272">
        <v>-0.74494948557507212</v>
      </c>
      <c r="C272">
        <v>-0.75652205584246446</v>
      </c>
      <c r="D272">
        <v>-0.72577250347079636</v>
      </c>
      <c r="E272">
        <v>-0.7257415856633862</v>
      </c>
      <c r="F272">
        <v>-0.72560289258596744</v>
      </c>
      <c r="G272">
        <v>-0.72590326203109745</v>
      </c>
      <c r="H272">
        <v>-0.73644764323008949</v>
      </c>
      <c r="I272">
        <v>-0.72644086848059064</v>
      </c>
      <c r="J272">
        <v>-0.72566004334080614</v>
      </c>
      <c r="K272">
        <v>-0.72570065463112898</v>
      </c>
      <c r="L272">
        <v>-0.72566004334080625</v>
      </c>
      <c r="M272">
        <v>-0.72566004334080625</v>
      </c>
    </row>
    <row r="273" spans="1:13" x14ac:dyDescent="0.25">
      <c r="A273" s="1">
        <v>270</v>
      </c>
      <c r="B273">
        <v>-0.74458757751059679</v>
      </c>
      <c r="C273">
        <v>-0.75638230944050244</v>
      </c>
      <c r="D273">
        <v>-0.72577151451514232</v>
      </c>
      <c r="E273">
        <v>-0.72574141495370881</v>
      </c>
      <c r="F273">
        <v>-0.72560257424403196</v>
      </c>
      <c r="G273">
        <v>-0.72590276455123171</v>
      </c>
      <c r="H273">
        <v>-0.73671447432275727</v>
      </c>
      <c r="I273">
        <v>-0.72643716742682718</v>
      </c>
      <c r="J273">
        <v>-0.72566004334080614</v>
      </c>
      <c r="K273">
        <v>-0.72570047882467736</v>
      </c>
      <c r="L273">
        <v>-0.72566004334080625</v>
      </c>
      <c r="M273">
        <v>-0.72566004334080625</v>
      </c>
    </row>
    <row r="274" spans="1:13" x14ac:dyDescent="0.25">
      <c r="A274" s="1">
        <v>271</v>
      </c>
      <c r="B274">
        <v>-0.7442260503924315</v>
      </c>
      <c r="C274">
        <v>-0.7562426189162329</v>
      </c>
      <c r="D274">
        <v>-0.7257705255594884</v>
      </c>
      <c r="E274">
        <v>-0.72574124424403141</v>
      </c>
      <c r="F274">
        <v>-0.72560225590209648</v>
      </c>
      <c r="G274">
        <v>-0.72590226707136585</v>
      </c>
      <c r="H274">
        <v>-0.73698130541542495</v>
      </c>
      <c r="I274">
        <v>-0.72643346637306372</v>
      </c>
      <c r="J274">
        <v>-0.72566004334080614</v>
      </c>
      <c r="K274">
        <v>-0.72570030301822575</v>
      </c>
      <c r="L274">
        <v>-0.72566004334080625</v>
      </c>
      <c r="M274">
        <v>-0.72566004334080625</v>
      </c>
    </row>
    <row r="275" spans="1:13" x14ac:dyDescent="0.25">
      <c r="A275" s="1">
        <v>272</v>
      </c>
      <c r="B275">
        <v>-0.74386490361941326</v>
      </c>
      <c r="C275">
        <v>-0.75610298423614808</v>
      </c>
      <c r="D275">
        <v>-0.72576953660383436</v>
      </c>
      <c r="E275">
        <v>-0.72574107353435391</v>
      </c>
      <c r="F275">
        <v>-0.725601937560161</v>
      </c>
      <c r="G275">
        <v>-0.7259017695915001</v>
      </c>
      <c r="H275">
        <v>-0.73724813650809295</v>
      </c>
      <c r="I275">
        <v>-0.72642976531930037</v>
      </c>
      <c r="J275">
        <v>-0.72566004334080614</v>
      </c>
      <c r="K275">
        <v>-0.72570012721177402</v>
      </c>
      <c r="L275">
        <v>-0.72566004334080625</v>
      </c>
      <c r="M275">
        <v>-0.72566004334080625</v>
      </c>
    </row>
    <row r="276" spans="1:13" x14ac:dyDescent="0.25">
      <c r="A276" s="1">
        <v>273</v>
      </c>
      <c r="B276">
        <v>-0.74350413659164372</v>
      </c>
      <c r="C276">
        <v>-0.75596340536676732</v>
      </c>
      <c r="D276">
        <v>-0.72576854764818033</v>
      </c>
      <c r="E276">
        <v>-0.72574090282467651</v>
      </c>
      <c r="F276">
        <v>-0.72560161921822552</v>
      </c>
      <c r="G276">
        <v>-0.72590127211163424</v>
      </c>
      <c r="H276">
        <v>-0.73751496760076063</v>
      </c>
      <c r="I276">
        <v>-0.72642606426553691</v>
      </c>
      <c r="J276">
        <v>-0.72566004334080614</v>
      </c>
      <c r="K276">
        <v>-0.72569995140532251</v>
      </c>
      <c r="L276">
        <v>-0.72566004334080625</v>
      </c>
      <c r="M276">
        <v>-0.72566004334080625</v>
      </c>
    </row>
    <row r="277" spans="1:13" x14ac:dyDescent="0.25">
      <c r="A277" s="1">
        <v>274</v>
      </c>
      <c r="B277">
        <v>-0.74314374871048527</v>
      </c>
      <c r="C277">
        <v>-0.75582388227463704</v>
      </c>
      <c r="D277">
        <v>-0.72576755869252629</v>
      </c>
      <c r="E277">
        <v>-0.72574073211499912</v>
      </c>
      <c r="F277">
        <v>-0.72560130087629005</v>
      </c>
      <c r="G277">
        <v>-0.72590077463176839</v>
      </c>
      <c r="H277">
        <v>-0.73778179869342841</v>
      </c>
      <c r="I277">
        <v>-0.72642236321177345</v>
      </c>
      <c r="J277">
        <v>-0.72566004334080614</v>
      </c>
      <c r="K277">
        <v>-0.72569977559887089</v>
      </c>
      <c r="L277">
        <v>-0.72566004334080625</v>
      </c>
      <c r="M277">
        <v>-0.72566004334080625</v>
      </c>
    </row>
    <row r="278" spans="1:13" x14ac:dyDescent="0.25">
      <c r="A278" s="1">
        <v>275</v>
      </c>
      <c r="B278">
        <v>-0.74278373937855779</v>
      </c>
      <c r="C278">
        <v>-0.75568441492632965</v>
      </c>
      <c r="D278">
        <v>-0.72576656973687226</v>
      </c>
      <c r="E278">
        <v>-0.72574056140532173</v>
      </c>
      <c r="F278">
        <v>-0.72560098253435457</v>
      </c>
      <c r="G278">
        <v>-0.72590027715190264</v>
      </c>
      <c r="H278">
        <v>-0.73804862978609631</v>
      </c>
      <c r="I278">
        <v>-0.72641866215800999</v>
      </c>
      <c r="J278">
        <v>-0.72566004334080614</v>
      </c>
      <c r="K278">
        <v>-0.72569959979241927</v>
      </c>
      <c r="L278">
        <v>-0.72566004334080625</v>
      </c>
      <c r="M278">
        <v>-0.72566004334080625</v>
      </c>
    </row>
    <row r="279" spans="1:13" x14ac:dyDescent="0.25">
      <c r="A279" s="1">
        <v>276</v>
      </c>
      <c r="B279">
        <v>-0.7424241079997359</v>
      </c>
      <c r="C279">
        <v>-0.75554500328844498</v>
      </c>
      <c r="D279">
        <v>-0.72576558078121822</v>
      </c>
      <c r="E279">
        <v>-0.72574039069564422</v>
      </c>
      <c r="F279">
        <v>-0.72560066419241909</v>
      </c>
      <c r="G279">
        <v>-0.72589977967203678</v>
      </c>
      <c r="H279">
        <v>-0.7383154608787641</v>
      </c>
      <c r="I279">
        <v>-0.72641496110424664</v>
      </c>
      <c r="J279">
        <v>-0.72566004334080614</v>
      </c>
      <c r="K279">
        <v>-0.72569942398596765</v>
      </c>
      <c r="L279">
        <v>-0.72566004334080625</v>
      </c>
      <c r="M279">
        <v>-0.72566004334080625</v>
      </c>
    </row>
    <row r="280" spans="1:13" x14ac:dyDescent="0.25">
      <c r="A280" s="1">
        <v>277</v>
      </c>
      <c r="B280">
        <v>-0.74206485397914534</v>
      </c>
      <c r="C280">
        <v>-0.75540564732760984</v>
      </c>
      <c r="D280">
        <v>-0.7257645918255643</v>
      </c>
      <c r="E280">
        <v>-0.72574021998596683</v>
      </c>
      <c r="F280">
        <v>-0.72560034585048361</v>
      </c>
      <c r="G280">
        <v>-0.72589928219217104</v>
      </c>
      <c r="H280">
        <v>-0.73858229197143177</v>
      </c>
      <c r="I280">
        <v>-0.72641126005048318</v>
      </c>
      <c r="J280">
        <v>-0.72566004334080614</v>
      </c>
      <c r="K280">
        <v>-0.72569924817951603</v>
      </c>
      <c r="L280">
        <v>-0.72566004334080625</v>
      </c>
      <c r="M280">
        <v>-0.72566004334080625</v>
      </c>
    </row>
    <row r="281" spans="1:13" x14ac:dyDescent="0.25">
      <c r="A281" s="1">
        <v>278</v>
      </c>
      <c r="B281">
        <v>-0.74170597672315874</v>
      </c>
      <c r="C281">
        <v>-0.75526634701047635</v>
      </c>
      <c r="D281">
        <v>-0.72576360286991015</v>
      </c>
      <c r="E281">
        <v>-0.72574004927628943</v>
      </c>
      <c r="F281">
        <v>-0.72560002750854813</v>
      </c>
      <c r="G281">
        <v>-0.72589878471230518</v>
      </c>
      <c r="H281">
        <v>-0.73884912306409967</v>
      </c>
      <c r="I281">
        <v>-0.72640755899671972</v>
      </c>
      <c r="J281">
        <v>-0.72566004334080614</v>
      </c>
      <c r="K281">
        <v>-0.72569907237306441</v>
      </c>
      <c r="L281">
        <v>-0.72566004334080625</v>
      </c>
      <c r="M281">
        <v>-0.72566004334080625</v>
      </c>
    </row>
    <row r="282" spans="1:13" x14ac:dyDescent="0.25">
      <c r="A282" s="1">
        <v>279</v>
      </c>
      <c r="B282">
        <v>-0.74134747563939363</v>
      </c>
      <c r="C282">
        <v>-0.75512710230372426</v>
      </c>
      <c r="D282">
        <v>-0.72576261391425612</v>
      </c>
      <c r="E282">
        <v>-0.72573987856661193</v>
      </c>
      <c r="F282">
        <v>-0.72559970916661265</v>
      </c>
      <c r="G282">
        <v>-0.72589828723243943</v>
      </c>
      <c r="H282">
        <v>-0.73911595415676734</v>
      </c>
      <c r="I282">
        <v>-0.72640385794295625</v>
      </c>
      <c r="J282">
        <v>-0.72566004334080614</v>
      </c>
      <c r="K282">
        <v>-0.72569889656661279</v>
      </c>
      <c r="L282">
        <v>-0.72566004334080625</v>
      </c>
      <c r="M282">
        <v>-0.72566004334080625</v>
      </c>
    </row>
    <row r="283" spans="1:13" x14ac:dyDescent="0.25">
      <c r="A283" s="1">
        <v>280</v>
      </c>
      <c r="B283">
        <v>-0.74098935013670897</v>
      </c>
      <c r="C283">
        <v>-0.75498791317405978</v>
      </c>
      <c r="D283">
        <v>-0.72576162495860219</v>
      </c>
      <c r="E283">
        <v>-0.72573970785693465</v>
      </c>
      <c r="F283">
        <v>-0.72559939082467717</v>
      </c>
      <c r="G283">
        <v>-0.72589778975257357</v>
      </c>
      <c r="H283">
        <v>-0.73938278524943524</v>
      </c>
      <c r="I283">
        <v>-0.72640015688919279</v>
      </c>
      <c r="J283">
        <v>-0.72566004334080614</v>
      </c>
      <c r="K283">
        <v>-0.72569872076016118</v>
      </c>
      <c r="L283">
        <v>-0.72566004334080625</v>
      </c>
      <c r="M283">
        <v>-0.72566004334080625</v>
      </c>
    </row>
    <row r="284" spans="1:13" x14ac:dyDescent="0.25">
      <c r="A284" s="1">
        <v>281</v>
      </c>
      <c r="B284">
        <v>-0.74063159962520198</v>
      </c>
      <c r="C284">
        <v>-0.7548487795882155</v>
      </c>
      <c r="D284">
        <v>-0.72576063600294816</v>
      </c>
      <c r="E284">
        <v>-0.72573953714725714</v>
      </c>
      <c r="F284">
        <v>-0.72559907248274158</v>
      </c>
      <c r="G284">
        <v>-0.72589729227270783</v>
      </c>
      <c r="H284">
        <v>-0.73964961634210291</v>
      </c>
      <c r="I284">
        <v>-0.72639645583542933</v>
      </c>
      <c r="J284">
        <v>-0.72566004334080614</v>
      </c>
      <c r="K284">
        <v>-0.72569854495370956</v>
      </c>
      <c r="L284">
        <v>-0.72566004334080625</v>
      </c>
      <c r="M284">
        <v>-0.72566004334080625</v>
      </c>
    </row>
    <row r="285" spans="1:13" x14ac:dyDescent="0.25">
      <c r="A285" s="1">
        <v>282</v>
      </c>
      <c r="B285">
        <v>-0.74027422351620364</v>
      </c>
      <c r="C285">
        <v>-0.75470970151295091</v>
      </c>
      <c r="D285">
        <v>-0.72575964704729412</v>
      </c>
      <c r="E285">
        <v>-0.72573936643757975</v>
      </c>
      <c r="F285">
        <v>-0.72559875414080621</v>
      </c>
      <c r="G285">
        <v>-0.72589679479284197</v>
      </c>
      <c r="H285">
        <v>-0.73991644743477092</v>
      </c>
      <c r="I285">
        <v>-0.72639275478166587</v>
      </c>
      <c r="J285">
        <v>-0.72566004334080614</v>
      </c>
      <c r="K285">
        <v>-0.72569836914725794</v>
      </c>
      <c r="L285">
        <v>-0.72566004334080625</v>
      </c>
      <c r="M285">
        <v>-0.72566004334080625</v>
      </c>
    </row>
    <row r="286" spans="1:13" x14ac:dyDescent="0.25">
      <c r="A286" s="1">
        <v>283</v>
      </c>
      <c r="B286">
        <v>-0.73991722122227699</v>
      </c>
      <c r="C286">
        <v>-0.75457067891505192</v>
      </c>
      <c r="D286">
        <v>-0.72575865809164009</v>
      </c>
      <c r="E286">
        <v>-0.72573919572790235</v>
      </c>
      <c r="F286">
        <v>-0.72559843579887073</v>
      </c>
      <c r="G286">
        <v>-0.72589629731297611</v>
      </c>
      <c r="H286">
        <v>-0.74018327852743848</v>
      </c>
      <c r="I286">
        <v>-0.72638905372790241</v>
      </c>
      <c r="J286">
        <v>-0.72566004334080614</v>
      </c>
      <c r="K286">
        <v>-0.72569819334080632</v>
      </c>
      <c r="L286">
        <v>-0.72566004334080625</v>
      </c>
      <c r="M286">
        <v>-0.72566004334080625</v>
      </c>
    </row>
    <row r="287" spans="1:13" x14ac:dyDescent="0.25">
      <c r="A287" s="1">
        <v>284</v>
      </c>
      <c r="B287">
        <v>-0.73956059215721337</v>
      </c>
      <c r="C287">
        <v>-0.75443171176133006</v>
      </c>
      <c r="D287">
        <v>-0.72575766913598605</v>
      </c>
      <c r="E287">
        <v>-0.72573902501822485</v>
      </c>
      <c r="F287">
        <v>-0.72559811745693514</v>
      </c>
      <c r="G287">
        <v>-0.72589579983311037</v>
      </c>
      <c r="H287">
        <v>-0.74045010962010649</v>
      </c>
      <c r="I287">
        <v>-0.72638535267413895</v>
      </c>
      <c r="J287">
        <v>-0.72566004334080614</v>
      </c>
      <c r="K287">
        <v>-0.7256980175343547</v>
      </c>
      <c r="L287">
        <v>-0.72566004334080625</v>
      </c>
      <c r="M287">
        <v>-0.72566004334080625</v>
      </c>
    </row>
    <row r="288" spans="1:13" x14ac:dyDescent="0.25">
      <c r="A288" s="1">
        <v>285</v>
      </c>
      <c r="B288">
        <v>-0.73920433573602951</v>
      </c>
      <c r="C288">
        <v>-0.75429280001862498</v>
      </c>
      <c r="D288">
        <v>-0.72575668018033213</v>
      </c>
      <c r="E288">
        <v>-0.72573885430854745</v>
      </c>
      <c r="F288">
        <v>-0.72559779911499978</v>
      </c>
      <c r="G288">
        <v>-0.72589530235324451</v>
      </c>
      <c r="H288">
        <v>-0.74071694071277427</v>
      </c>
      <c r="I288">
        <v>-0.7263816516203756</v>
      </c>
      <c r="J288">
        <v>-0.72566004334080614</v>
      </c>
      <c r="K288">
        <v>-0.72569784172790319</v>
      </c>
      <c r="L288">
        <v>-0.72566004334080625</v>
      </c>
      <c r="M288">
        <v>-0.72566004334080625</v>
      </c>
    </row>
    <row r="289" spans="1:13" x14ac:dyDescent="0.25">
      <c r="A289" s="1">
        <v>286</v>
      </c>
      <c r="B289">
        <v>-0.73884845137496291</v>
      </c>
      <c r="C289">
        <v>-0.75415394365380106</v>
      </c>
      <c r="D289">
        <v>-0.72575569122467809</v>
      </c>
      <c r="E289">
        <v>-0.72573868359887006</v>
      </c>
      <c r="F289">
        <v>-0.72559748077306419</v>
      </c>
      <c r="G289">
        <v>-0.72589480487337876</v>
      </c>
      <c r="H289">
        <v>-0.74098377180544206</v>
      </c>
      <c r="I289">
        <v>-0.72637795056661214</v>
      </c>
      <c r="J289">
        <v>-0.72566004334080614</v>
      </c>
      <c r="K289">
        <v>-0.72569766592145157</v>
      </c>
      <c r="L289">
        <v>-0.72566004334080625</v>
      </c>
      <c r="M289">
        <v>-0.72566004334080625</v>
      </c>
    </row>
    <row r="290" spans="1:13" x14ac:dyDescent="0.25">
      <c r="A290" s="1">
        <v>287</v>
      </c>
      <c r="B290">
        <v>-0.73849293849147091</v>
      </c>
      <c r="C290">
        <v>-0.75401514263375036</v>
      </c>
      <c r="D290">
        <v>-0.72575470226902394</v>
      </c>
      <c r="E290">
        <v>-0.72573851288919267</v>
      </c>
      <c r="F290">
        <v>-0.72559716243112871</v>
      </c>
      <c r="G290">
        <v>-0.72589430739351291</v>
      </c>
      <c r="H290">
        <v>-0.74125060289810984</v>
      </c>
      <c r="I290">
        <v>-0.72637424951284868</v>
      </c>
      <c r="J290">
        <v>-0.72566004334080614</v>
      </c>
      <c r="K290">
        <v>-0.72569749011499984</v>
      </c>
      <c r="L290">
        <v>-0.72566004334080625</v>
      </c>
      <c r="M290">
        <v>-0.72566004334080625</v>
      </c>
    </row>
    <row r="291" spans="1:13" x14ac:dyDescent="0.25">
      <c r="A291" s="1">
        <v>288</v>
      </c>
      <c r="B291">
        <v>-0.73813779650422573</v>
      </c>
      <c r="C291">
        <v>-0.75387639692539055</v>
      </c>
      <c r="D291">
        <v>-0.72575371331337002</v>
      </c>
      <c r="E291">
        <v>-0.72573834217951527</v>
      </c>
      <c r="F291">
        <v>-0.72559684408919334</v>
      </c>
      <c r="G291">
        <v>-0.72589380991364716</v>
      </c>
      <c r="H291">
        <v>-0.74151743399077763</v>
      </c>
      <c r="I291">
        <v>-0.72637054845908522</v>
      </c>
      <c r="J291">
        <v>-0.72566004334080614</v>
      </c>
      <c r="K291">
        <v>-0.72569731430854822</v>
      </c>
      <c r="L291">
        <v>-0.72566004334080625</v>
      </c>
      <c r="M291">
        <v>-0.72566004334080625</v>
      </c>
    </row>
    <row r="292" spans="1:13" x14ac:dyDescent="0.25">
      <c r="A292" s="1">
        <v>289</v>
      </c>
      <c r="B292">
        <v>-0.7377830248331122</v>
      </c>
      <c r="C292">
        <v>-0.75373770649566618</v>
      </c>
      <c r="D292">
        <v>-0.72575272435771598</v>
      </c>
      <c r="E292">
        <v>-0.72573817146983777</v>
      </c>
      <c r="F292">
        <v>-0.72559652574725775</v>
      </c>
      <c r="G292">
        <v>-0.7258933124337813</v>
      </c>
      <c r="H292">
        <v>-0.74178426508344542</v>
      </c>
      <c r="I292">
        <v>-0.72636684740532187</v>
      </c>
      <c r="J292">
        <v>-0.72566004334080614</v>
      </c>
      <c r="K292">
        <v>-0.72569713850209661</v>
      </c>
      <c r="L292">
        <v>-0.72566004334080625</v>
      </c>
      <c r="M292">
        <v>-0.72566004334080625</v>
      </c>
    </row>
    <row r="293" spans="1:13" x14ac:dyDescent="0.25">
      <c r="A293" s="1">
        <v>290</v>
      </c>
      <c r="B293">
        <v>-0.73742862289922428</v>
      </c>
      <c r="C293">
        <v>-0.75359907131154802</v>
      </c>
      <c r="D293">
        <v>-0.72575173540206195</v>
      </c>
      <c r="E293">
        <v>-0.72573800076016037</v>
      </c>
      <c r="F293">
        <v>-0.72559620740532227</v>
      </c>
      <c r="G293">
        <v>-0.72589281495391544</v>
      </c>
      <c r="H293">
        <v>-0.7420510961761132</v>
      </c>
      <c r="I293">
        <v>-0.72636314635155841</v>
      </c>
      <c r="J293">
        <v>-0.72566004334080614</v>
      </c>
      <c r="K293">
        <v>-0.7256969626956451</v>
      </c>
      <c r="L293">
        <v>-0.72566004334080625</v>
      </c>
      <c r="M293">
        <v>-0.72566004334080625</v>
      </c>
    </row>
    <row r="294" spans="1:13" x14ac:dyDescent="0.25">
      <c r="A294" s="1">
        <v>291</v>
      </c>
      <c r="B294">
        <v>-0.73707459012486143</v>
      </c>
      <c r="C294">
        <v>-0.75346049134003279</v>
      </c>
      <c r="D294">
        <v>-0.72575074644640791</v>
      </c>
      <c r="E294">
        <v>-0.72573783005048298</v>
      </c>
      <c r="F294">
        <v>-0.7255958890633869</v>
      </c>
      <c r="G294">
        <v>-0.7258923174740497</v>
      </c>
      <c r="H294">
        <v>-0.74231792726878087</v>
      </c>
      <c r="I294">
        <v>-0.72635944529779495</v>
      </c>
      <c r="J294">
        <v>-0.72566004334080614</v>
      </c>
      <c r="K294">
        <v>-0.72569678688919348</v>
      </c>
      <c r="L294">
        <v>-0.72566004334080625</v>
      </c>
      <c r="M294">
        <v>-0.72566004334080625</v>
      </c>
    </row>
    <row r="295" spans="1:13" x14ac:dyDescent="0.25">
      <c r="A295" s="1">
        <v>292</v>
      </c>
      <c r="B295">
        <v>-0.73672092593352689</v>
      </c>
      <c r="C295">
        <v>-0.75332196654814376</v>
      </c>
      <c r="D295">
        <v>-0.72574975749075388</v>
      </c>
      <c r="E295">
        <v>-0.72573765934080559</v>
      </c>
      <c r="F295">
        <v>-0.72559557072145131</v>
      </c>
      <c r="G295">
        <v>-0.72589181999418384</v>
      </c>
      <c r="H295">
        <v>-0.74258475836144888</v>
      </c>
      <c r="I295">
        <v>-0.72635574424403149</v>
      </c>
      <c r="J295">
        <v>-0.72566004334080614</v>
      </c>
      <c r="K295">
        <v>-0.72569661108274186</v>
      </c>
      <c r="L295">
        <v>-0.72566004334080625</v>
      </c>
      <c r="M295">
        <v>-0.72566004334080625</v>
      </c>
    </row>
    <row r="296" spans="1:13" x14ac:dyDescent="0.25">
      <c r="A296" s="1">
        <v>293</v>
      </c>
      <c r="B296">
        <v>-0.7363676297499232</v>
      </c>
      <c r="C296">
        <v>-0.75318349690293052</v>
      </c>
      <c r="D296">
        <v>-0.72574876853509995</v>
      </c>
      <c r="E296">
        <v>-0.72573748863112808</v>
      </c>
      <c r="F296">
        <v>-0.72559525237951583</v>
      </c>
      <c r="G296">
        <v>-0.72589132251431809</v>
      </c>
      <c r="H296">
        <v>-0.74285158945411656</v>
      </c>
      <c r="I296">
        <v>-0.72635204319026803</v>
      </c>
      <c r="J296">
        <v>-0.72566004334080614</v>
      </c>
      <c r="K296">
        <v>-0.72569643527629024</v>
      </c>
      <c r="L296">
        <v>-0.72566004334080625</v>
      </c>
      <c r="M296">
        <v>-0.72566004334080625</v>
      </c>
    </row>
    <row r="297" spans="1:13" x14ac:dyDescent="0.25">
      <c r="A297" s="1">
        <v>294</v>
      </c>
      <c r="B297">
        <v>-0.73601470099994948</v>
      </c>
      <c r="C297">
        <v>-0.75304508237146883</v>
      </c>
      <c r="D297">
        <v>-0.72574777957944592</v>
      </c>
      <c r="E297">
        <v>-0.72573731792145069</v>
      </c>
      <c r="F297">
        <v>-0.72559493403758035</v>
      </c>
      <c r="G297">
        <v>-0.72589082503445224</v>
      </c>
      <c r="H297">
        <v>-0.74311842054678445</v>
      </c>
      <c r="I297">
        <v>-0.72634834213650468</v>
      </c>
      <c r="J297">
        <v>-0.72566004334080614</v>
      </c>
      <c r="K297">
        <v>-0.72569625946983862</v>
      </c>
      <c r="L297">
        <v>-0.72566004334080625</v>
      </c>
      <c r="M297">
        <v>-0.72566004334080625</v>
      </c>
    </row>
    <row r="298" spans="1:13" x14ac:dyDescent="0.25">
      <c r="A298" s="1">
        <v>295</v>
      </c>
      <c r="B298">
        <v>-0.73566213911069844</v>
      </c>
      <c r="C298">
        <v>-0.75290672292086069</v>
      </c>
      <c r="D298">
        <v>-0.72574679062379188</v>
      </c>
      <c r="E298">
        <v>-0.72573714721177329</v>
      </c>
      <c r="F298">
        <v>-0.72559461569564487</v>
      </c>
      <c r="G298">
        <v>-0.72589032755458649</v>
      </c>
      <c r="H298">
        <v>-0.74338525163945213</v>
      </c>
      <c r="I298">
        <v>-0.72634464108274122</v>
      </c>
      <c r="J298">
        <v>-0.72566004334080614</v>
      </c>
      <c r="K298">
        <v>-0.725696083663387</v>
      </c>
      <c r="L298">
        <v>-0.72566004334080625</v>
      </c>
      <c r="M298">
        <v>-0.72566004334080625</v>
      </c>
    </row>
    <row r="299" spans="1:13" x14ac:dyDescent="0.25">
      <c r="A299" s="1">
        <v>296</v>
      </c>
      <c r="B299">
        <v>-0.73530994351045298</v>
      </c>
      <c r="C299">
        <v>-0.75276841851823417</v>
      </c>
      <c r="D299">
        <v>-0.72574580166813785</v>
      </c>
      <c r="E299">
        <v>-0.7257369765020959</v>
      </c>
      <c r="F299">
        <v>-0.72559429735370939</v>
      </c>
      <c r="G299">
        <v>-0.72588983007472063</v>
      </c>
      <c r="H299">
        <v>-0.74365208273212002</v>
      </c>
      <c r="I299">
        <v>-0.72634094002897776</v>
      </c>
      <c r="J299">
        <v>-0.72566004334080614</v>
      </c>
      <c r="K299">
        <v>-0.72569590785693538</v>
      </c>
      <c r="L299">
        <v>-0.72566004334080625</v>
      </c>
      <c r="M299">
        <v>-0.72566004334080625</v>
      </c>
    </row>
    <row r="300" spans="1:13" x14ac:dyDescent="0.25">
      <c r="A300" s="1">
        <v>297</v>
      </c>
      <c r="B300">
        <v>-0.73495811362868391</v>
      </c>
      <c r="C300">
        <v>-0.75263016913074343</v>
      </c>
      <c r="D300">
        <v>-0.72574481271248381</v>
      </c>
      <c r="E300">
        <v>-0.7257368057924185</v>
      </c>
      <c r="F300">
        <v>-0.72559397901177392</v>
      </c>
      <c r="G300">
        <v>-0.72588933259485477</v>
      </c>
      <c r="H300">
        <v>-0.74391891382478781</v>
      </c>
      <c r="I300">
        <v>-0.72633723897521429</v>
      </c>
      <c r="J300">
        <v>-0.72566004334080614</v>
      </c>
      <c r="K300">
        <v>-0.72569573205048377</v>
      </c>
      <c r="L300">
        <v>-0.72566004334080625</v>
      </c>
      <c r="M300">
        <v>-0.72566004334080625</v>
      </c>
    </row>
    <row r="301" spans="1:13" x14ac:dyDescent="0.25">
      <c r="A301" s="1">
        <v>298</v>
      </c>
      <c r="B301">
        <v>-0.73460664889604577</v>
      </c>
      <c r="C301">
        <v>-0.75249197472556895</v>
      </c>
      <c r="D301">
        <v>-0.72574382375682978</v>
      </c>
      <c r="E301">
        <v>-0.725736635082741</v>
      </c>
      <c r="F301">
        <v>-0.72559366066983844</v>
      </c>
      <c r="G301">
        <v>-0.72588883511498903</v>
      </c>
      <c r="H301">
        <v>-0.7441857449174557</v>
      </c>
      <c r="I301">
        <v>-0.72633353792145083</v>
      </c>
      <c r="J301">
        <v>-0.72566004334080614</v>
      </c>
      <c r="K301">
        <v>-0.72569555624403215</v>
      </c>
      <c r="L301">
        <v>-0.72566004334080625</v>
      </c>
      <c r="M301">
        <v>-0.72566004334080625</v>
      </c>
    </row>
    <row r="302" spans="1:13" x14ac:dyDescent="0.25">
      <c r="A302" s="1">
        <v>299</v>
      </c>
      <c r="B302">
        <v>-0.73425554874437482</v>
      </c>
      <c r="C302">
        <v>-0.75235383526991717</v>
      </c>
      <c r="D302">
        <v>-0.72574283480117585</v>
      </c>
      <c r="E302">
        <v>-0.72573646437306361</v>
      </c>
      <c r="F302">
        <v>-0.72559334232790285</v>
      </c>
      <c r="G302">
        <v>-0.72588833763512317</v>
      </c>
      <c r="H302">
        <v>-0.74445257601012338</v>
      </c>
      <c r="I302">
        <v>-0.72632983686768737</v>
      </c>
      <c r="J302">
        <v>-0.72566004334080614</v>
      </c>
      <c r="K302">
        <v>-0.72569538043758053</v>
      </c>
      <c r="L302">
        <v>-0.72566004334080625</v>
      </c>
      <c r="M302">
        <v>-0.72566004334080625</v>
      </c>
    </row>
    <row r="303" spans="1:13" x14ac:dyDescent="0.25">
      <c r="A303" s="1">
        <v>300</v>
      </c>
      <c r="B303">
        <v>-0.73390481260668472</v>
      </c>
      <c r="C303">
        <v>-0.75221575073102087</v>
      </c>
      <c r="D303">
        <v>-0.7257418458455217</v>
      </c>
      <c r="E303">
        <v>-0.72573629366338621</v>
      </c>
      <c r="F303">
        <v>-0.72559302398596748</v>
      </c>
      <c r="G303">
        <v>-0.72588784015525742</v>
      </c>
      <c r="H303">
        <v>-0.74471940710279116</v>
      </c>
      <c r="I303">
        <v>-0.72632613581392391</v>
      </c>
      <c r="J303">
        <v>-0.72566004334080614</v>
      </c>
      <c r="K303">
        <v>-0.72569520463112891</v>
      </c>
      <c r="L303">
        <v>-0.72566004334080625</v>
      </c>
      <c r="M303">
        <v>-0.72566004334080625</v>
      </c>
    </row>
    <row r="304" spans="1:13" x14ac:dyDescent="0.25">
      <c r="A304" s="1">
        <v>301</v>
      </c>
      <c r="B304">
        <v>-0.73355443991716474</v>
      </c>
      <c r="C304">
        <v>-0.75207772107613857</v>
      </c>
      <c r="D304">
        <v>-0.72574085688986767</v>
      </c>
      <c r="E304">
        <v>-0.72573612295370871</v>
      </c>
      <c r="F304">
        <v>-0.725592705644032</v>
      </c>
      <c r="G304">
        <v>-0.72588734267539157</v>
      </c>
      <c r="H304">
        <v>-0.74498623819545906</v>
      </c>
      <c r="I304">
        <v>-0.72632243476016045</v>
      </c>
      <c r="J304">
        <v>-0.72566004334080614</v>
      </c>
      <c r="K304">
        <v>-0.7256950288246774</v>
      </c>
      <c r="L304">
        <v>-0.72566004334080625</v>
      </c>
      <c r="M304">
        <v>-0.72566004334080625</v>
      </c>
    </row>
    <row r="305" spans="1:13" x14ac:dyDescent="0.25">
      <c r="A305" s="1">
        <v>302</v>
      </c>
      <c r="B305">
        <v>-0.73320443011117609</v>
      </c>
      <c r="C305">
        <v>-0.751939746272555</v>
      </c>
      <c r="D305">
        <v>-0.72573986793421374</v>
      </c>
      <c r="E305">
        <v>-0.72573595224403142</v>
      </c>
      <c r="F305">
        <v>-0.72559238730209641</v>
      </c>
      <c r="G305">
        <v>-0.72588684519552582</v>
      </c>
      <c r="H305">
        <v>-0.74525306928812673</v>
      </c>
      <c r="I305">
        <v>-0.7263187337063971</v>
      </c>
      <c r="J305">
        <v>-0.72566004334080614</v>
      </c>
      <c r="K305">
        <v>-0.72569485301822567</v>
      </c>
      <c r="L305">
        <v>-0.72566004334080625</v>
      </c>
      <c r="M305">
        <v>-0.72566004334080625</v>
      </c>
    </row>
    <row r="306" spans="1:13" x14ac:dyDescent="0.25">
      <c r="A306" s="1">
        <v>303</v>
      </c>
      <c r="B306">
        <v>-0.73285478262524872</v>
      </c>
      <c r="C306">
        <v>-0.75180182628758041</v>
      </c>
      <c r="D306">
        <v>-0.72573887897855971</v>
      </c>
      <c r="E306">
        <v>-0.72573578153435392</v>
      </c>
      <c r="F306">
        <v>-0.72559206896016104</v>
      </c>
      <c r="G306">
        <v>-0.72588634771565996</v>
      </c>
      <c r="H306">
        <v>-0.74551990038079474</v>
      </c>
      <c r="I306">
        <v>-0.72631503265263364</v>
      </c>
      <c r="J306">
        <v>-0.72566004334080614</v>
      </c>
      <c r="K306">
        <v>-0.72569467721177405</v>
      </c>
      <c r="L306">
        <v>-0.72566004334080625</v>
      </c>
      <c r="M306">
        <v>-0.72566004334080625</v>
      </c>
    </row>
    <row r="307" spans="1:13" x14ac:dyDescent="0.25">
      <c r="A307" s="1">
        <v>304</v>
      </c>
      <c r="B307">
        <v>-0.732505496897079</v>
      </c>
      <c r="C307">
        <v>-0.75166396108855194</v>
      </c>
      <c r="D307">
        <v>-0.72573789002290567</v>
      </c>
      <c r="E307">
        <v>-0.72573561082467652</v>
      </c>
      <c r="F307">
        <v>-0.72559175061822556</v>
      </c>
      <c r="G307">
        <v>-0.72588585023579422</v>
      </c>
      <c r="H307">
        <v>-0.74578673147346242</v>
      </c>
      <c r="I307">
        <v>-0.72631133159887018</v>
      </c>
      <c r="J307">
        <v>-0.72566004334080614</v>
      </c>
      <c r="K307">
        <v>-0.72569450140532243</v>
      </c>
      <c r="L307">
        <v>-0.72566004334080625</v>
      </c>
      <c r="M307">
        <v>-0.72566004334080625</v>
      </c>
    </row>
    <row r="308" spans="1:13" x14ac:dyDescent="0.25">
      <c r="A308" s="1">
        <v>305</v>
      </c>
      <c r="B308">
        <v>-0.73215657236552589</v>
      </c>
      <c r="C308">
        <v>-0.75152615064283168</v>
      </c>
      <c r="D308">
        <v>-0.72573690106725164</v>
      </c>
      <c r="E308">
        <v>-0.72573544011499913</v>
      </c>
      <c r="F308">
        <v>-0.72559143227628997</v>
      </c>
      <c r="G308">
        <v>-0.72588535275592847</v>
      </c>
      <c r="H308">
        <v>-0.74605356256613009</v>
      </c>
      <c r="I308">
        <v>-0.72630763054510672</v>
      </c>
      <c r="J308">
        <v>-0.72566004334080614</v>
      </c>
      <c r="K308">
        <v>-0.72569432559887082</v>
      </c>
      <c r="L308">
        <v>-0.72566004334080625</v>
      </c>
      <c r="M308">
        <v>-0.72566004334080625</v>
      </c>
    </row>
    <row r="309" spans="1:13" x14ac:dyDescent="0.25">
      <c r="A309" s="1">
        <v>306</v>
      </c>
      <c r="B309">
        <v>-0.73180800847060823</v>
      </c>
      <c r="C309">
        <v>-0.7513883949178084</v>
      </c>
      <c r="D309">
        <v>-0.7257359121115976</v>
      </c>
      <c r="E309">
        <v>-0.72573526940532163</v>
      </c>
      <c r="F309">
        <v>-0.7255911139343546</v>
      </c>
      <c r="G309">
        <v>-0.72588485527606261</v>
      </c>
      <c r="H309">
        <v>-0.7463203936587981</v>
      </c>
      <c r="I309">
        <v>-0.72630392949134326</v>
      </c>
      <c r="J309">
        <v>-0.72566004334080614</v>
      </c>
      <c r="K309">
        <v>-0.72569414979241931</v>
      </c>
      <c r="L309">
        <v>-0.72566004334080625</v>
      </c>
      <c r="M309">
        <v>-0.72566004334080625</v>
      </c>
    </row>
    <row r="310" spans="1:13" x14ac:dyDescent="0.25">
      <c r="A310" s="1">
        <v>307</v>
      </c>
      <c r="B310">
        <v>-0.73145980465350235</v>
      </c>
      <c r="C310">
        <v>-0.75125069388089638</v>
      </c>
      <c r="D310">
        <v>-0.72573492315594368</v>
      </c>
      <c r="E310">
        <v>-0.72573509869564434</v>
      </c>
      <c r="F310">
        <v>-0.72559079559241901</v>
      </c>
      <c r="G310">
        <v>-0.72588435779619687</v>
      </c>
      <c r="H310">
        <v>-0.74658722475146588</v>
      </c>
      <c r="I310">
        <v>-0.72630022843757991</v>
      </c>
      <c r="J310">
        <v>-0.72566004334080614</v>
      </c>
      <c r="K310">
        <v>-0.72569397398596769</v>
      </c>
      <c r="L310">
        <v>-0.72566004334080625</v>
      </c>
      <c r="M310">
        <v>-0.72566004334080625</v>
      </c>
    </row>
    <row r="311" spans="1:13" x14ac:dyDescent="0.25">
      <c r="A311" s="1">
        <v>308</v>
      </c>
      <c r="B311">
        <v>-0.7311119603565378</v>
      </c>
      <c r="C311">
        <v>-0.751113047499536</v>
      </c>
      <c r="D311">
        <v>-0.72573393420028964</v>
      </c>
      <c r="E311">
        <v>-0.72573492798596684</v>
      </c>
      <c r="F311">
        <v>-0.72559047725048353</v>
      </c>
      <c r="G311">
        <v>-0.72588386031633101</v>
      </c>
      <c r="H311">
        <v>-0.74685405584413367</v>
      </c>
      <c r="I311">
        <v>-0.72629652738381645</v>
      </c>
      <c r="J311">
        <v>-0.72566004334080614</v>
      </c>
      <c r="K311">
        <v>-0.72569379817951607</v>
      </c>
      <c r="L311">
        <v>-0.72566004334080625</v>
      </c>
      <c r="M311">
        <v>-0.72566004334080625</v>
      </c>
    </row>
    <row r="312" spans="1:13" x14ac:dyDescent="0.25">
      <c r="A312" s="1">
        <v>309</v>
      </c>
      <c r="B312">
        <v>-0.73076447502319597</v>
      </c>
      <c r="C312">
        <v>-0.75097545574119318</v>
      </c>
      <c r="D312">
        <v>-0.7257329452446355</v>
      </c>
      <c r="E312">
        <v>-0.72573475727628944</v>
      </c>
      <c r="F312">
        <v>-0.72559015890854817</v>
      </c>
      <c r="G312">
        <v>-0.72588336283646526</v>
      </c>
      <c r="H312">
        <v>-0.74712088693680123</v>
      </c>
      <c r="I312">
        <v>-0.72629282633005299</v>
      </c>
      <c r="J312">
        <v>-0.72566004334080614</v>
      </c>
      <c r="K312">
        <v>-0.72569362237306445</v>
      </c>
      <c r="L312">
        <v>-0.72566004334080625</v>
      </c>
      <c r="M312">
        <v>-0.72566004334080625</v>
      </c>
    </row>
    <row r="313" spans="1:13" x14ac:dyDescent="0.25">
      <c r="A313" s="1">
        <v>310</v>
      </c>
      <c r="B313">
        <v>-0.73041734809810555</v>
      </c>
      <c r="C313">
        <v>-0.7508379185733598</v>
      </c>
      <c r="D313">
        <v>-0.72573195628898157</v>
      </c>
      <c r="E313">
        <v>-0.72573458656661194</v>
      </c>
      <c r="F313">
        <v>-0.72558984056661258</v>
      </c>
      <c r="G313">
        <v>-0.7258828653565994</v>
      </c>
      <c r="H313">
        <v>-0.74738771802946913</v>
      </c>
      <c r="I313">
        <v>-0.72628912527628953</v>
      </c>
      <c r="J313">
        <v>-0.72566004334080614</v>
      </c>
      <c r="K313">
        <v>-0.72569344656661272</v>
      </c>
      <c r="L313">
        <v>-0.72566004334080625</v>
      </c>
      <c r="M313">
        <v>-0.72566004334080625</v>
      </c>
    </row>
    <row r="314" spans="1:13" x14ac:dyDescent="0.25">
      <c r="A314" s="1">
        <v>311</v>
      </c>
      <c r="B314">
        <v>-0.73007057902704076</v>
      </c>
      <c r="C314">
        <v>-0.7507004359635534</v>
      </c>
      <c r="D314">
        <v>-0.72573096733332754</v>
      </c>
      <c r="E314">
        <v>-0.72573441585693454</v>
      </c>
      <c r="F314">
        <v>-0.7255895222246771</v>
      </c>
      <c r="G314">
        <v>-0.72588236787673355</v>
      </c>
      <c r="H314">
        <v>-0.74765454912213702</v>
      </c>
      <c r="I314">
        <v>-0.72628542422252618</v>
      </c>
      <c r="J314">
        <v>-0.72566004334080614</v>
      </c>
      <c r="K314">
        <v>-0.72569327076016121</v>
      </c>
      <c r="L314">
        <v>-0.72566004334080625</v>
      </c>
      <c r="M314">
        <v>-0.72566004334080625</v>
      </c>
    </row>
    <row r="315" spans="1:13" x14ac:dyDescent="0.25">
      <c r="A315" s="1">
        <v>312</v>
      </c>
      <c r="B315">
        <v>-0.72972416725691758</v>
      </c>
      <c r="C315">
        <v>-0.75056300787931773</v>
      </c>
      <c r="D315">
        <v>-0.7257299783776735</v>
      </c>
      <c r="E315">
        <v>-0.72573424514725715</v>
      </c>
      <c r="F315">
        <v>-0.72558920388274173</v>
      </c>
      <c r="G315">
        <v>-0.7258818703968678</v>
      </c>
      <c r="H315">
        <v>-0.74792138021480481</v>
      </c>
      <c r="I315">
        <v>-0.72628172316876272</v>
      </c>
      <c r="J315">
        <v>-0.72566004334080614</v>
      </c>
      <c r="K315">
        <v>-0.72569309495370959</v>
      </c>
      <c r="L315">
        <v>-0.72566004334080625</v>
      </c>
      <c r="M315">
        <v>-0.72566004334080625</v>
      </c>
    </row>
    <row r="316" spans="1:13" x14ac:dyDescent="0.25">
      <c r="A316" s="1">
        <v>313</v>
      </c>
      <c r="B316">
        <v>-0.7293781122357913</v>
      </c>
      <c r="C316">
        <v>-0.75042563428822195</v>
      </c>
      <c r="D316">
        <v>-0.72572898942201958</v>
      </c>
      <c r="E316">
        <v>-0.72573407443757976</v>
      </c>
      <c r="F316">
        <v>-0.72558888554080614</v>
      </c>
      <c r="G316">
        <v>-0.72588137291700194</v>
      </c>
      <c r="H316">
        <v>-0.74818821130747248</v>
      </c>
      <c r="I316">
        <v>-0.72627802211499926</v>
      </c>
      <c r="J316">
        <v>-0.72566004334080614</v>
      </c>
      <c r="K316">
        <v>-0.72569291914725798</v>
      </c>
      <c r="L316">
        <v>-0.72566004334080625</v>
      </c>
      <c r="M316">
        <v>-0.72566004334080625</v>
      </c>
    </row>
    <row r="317" spans="1:13" x14ac:dyDescent="0.25">
      <c r="A317" s="1">
        <v>314</v>
      </c>
      <c r="B317">
        <v>-0.72903241341285385</v>
      </c>
      <c r="C317">
        <v>-0.75028831515786087</v>
      </c>
      <c r="D317">
        <v>-0.72572800046636543</v>
      </c>
      <c r="E317">
        <v>-0.72573390372790236</v>
      </c>
      <c r="F317">
        <v>-0.72558856719887066</v>
      </c>
      <c r="G317">
        <v>-0.7258808754371362</v>
      </c>
      <c r="H317">
        <v>-0.74845504240014038</v>
      </c>
      <c r="I317">
        <v>-0.72627432106123579</v>
      </c>
      <c r="J317">
        <v>-0.72566004334080614</v>
      </c>
      <c r="K317">
        <v>-0.72569274334080636</v>
      </c>
      <c r="L317">
        <v>-0.72566004334080625</v>
      </c>
      <c r="M317">
        <v>-0.72566004334080625</v>
      </c>
    </row>
    <row r="318" spans="1:13" x14ac:dyDescent="0.25">
      <c r="A318" s="1">
        <v>315</v>
      </c>
      <c r="B318">
        <v>-0.72868707023842982</v>
      </c>
      <c r="C318">
        <v>-0.75015105045585506</v>
      </c>
      <c r="D318">
        <v>-0.72572701151071151</v>
      </c>
      <c r="E318">
        <v>-0.72573373301822486</v>
      </c>
      <c r="F318">
        <v>-0.72558824885693518</v>
      </c>
      <c r="G318">
        <v>-0.72588037795727034</v>
      </c>
      <c r="H318">
        <v>-0.74872187349280828</v>
      </c>
      <c r="I318">
        <v>-0.72627062000747244</v>
      </c>
      <c r="J318">
        <v>-0.72566004334080614</v>
      </c>
      <c r="K318">
        <v>-0.72569256753435474</v>
      </c>
      <c r="L318">
        <v>-0.72566004334080625</v>
      </c>
      <c r="M318">
        <v>-0.72566004334080625</v>
      </c>
    </row>
    <row r="319" spans="1:13" x14ac:dyDescent="0.25">
      <c r="A319" s="1">
        <v>316</v>
      </c>
      <c r="B319">
        <v>-0.72834208216397445</v>
      </c>
      <c r="C319">
        <v>-0.75001384014985073</v>
      </c>
      <c r="D319">
        <v>-0.72572602255505747</v>
      </c>
      <c r="E319">
        <v>-0.72573356230854746</v>
      </c>
      <c r="F319">
        <v>-0.7255879305149997</v>
      </c>
      <c r="G319">
        <v>-0.72587988047740459</v>
      </c>
      <c r="H319">
        <v>-0.74898870458547595</v>
      </c>
      <c r="I319">
        <v>-0.72626691895370898</v>
      </c>
      <c r="J319">
        <v>-0.72566004334080614</v>
      </c>
      <c r="K319">
        <v>-0.72569239172790312</v>
      </c>
      <c r="L319">
        <v>-0.72566004334080625</v>
      </c>
      <c r="M319">
        <v>-0.72566004334080625</v>
      </c>
    </row>
    <row r="320" spans="1:13" x14ac:dyDescent="0.25">
      <c r="A320" s="1">
        <v>317</v>
      </c>
      <c r="B320">
        <v>-0.72799744864207072</v>
      </c>
      <c r="C320">
        <v>-0.74987668420751996</v>
      </c>
      <c r="D320">
        <v>-0.72572503359940344</v>
      </c>
      <c r="E320">
        <v>-0.72573339159887007</v>
      </c>
      <c r="F320">
        <v>-0.72558761217306422</v>
      </c>
      <c r="G320">
        <v>-0.72587938299753874</v>
      </c>
      <c r="H320">
        <v>-0.74925553567814396</v>
      </c>
      <c r="I320">
        <v>-0.72626321789994552</v>
      </c>
      <c r="J320">
        <v>-0.72566004334080614</v>
      </c>
      <c r="K320">
        <v>-0.72569221592145161</v>
      </c>
      <c r="L320">
        <v>-0.72566004334080625</v>
      </c>
      <c r="M320">
        <v>-0.72566004334080625</v>
      </c>
    </row>
    <row r="321" spans="1:13" x14ac:dyDescent="0.25">
      <c r="A321" s="1">
        <v>318</v>
      </c>
      <c r="B321">
        <v>-0.72765316912642619</v>
      </c>
      <c r="C321">
        <v>-0.74973958259655993</v>
      </c>
      <c r="D321">
        <v>-0.7257240446437494</v>
      </c>
      <c r="E321">
        <v>-0.72573322088919268</v>
      </c>
      <c r="F321">
        <v>-0.72558729383112874</v>
      </c>
      <c r="G321">
        <v>-0.72587888551767288</v>
      </c>
      <c r="H321">
        <v>-0.74952236677081163</v>
      </c>
      <c r="I321">
        <v>-0.72625951684618206</v>
      </c>
      <c r="J321">
        <v>-0.72566004334080614</v>
      </c>
      <c r="K321">
        <v>-0.72569204011499988</v>
      </c>
      <c r="L321">
        <v>-0.72566004334080625</v>
      </c>
      <c r="M321">
        <v>-0.72566004334080625</v>
      </c>
    </row>
    <row r="322" spans="1:13" x14ac:dyDescent="0.25">
      <c r="A322" s="1">
        <v>319</v>
      </c>
      <c r="B322">
        <v>-0.72730924307186984</v>
      </c>
      <c r="C322">
        <v>-0.74960253528469412</v>
      </c>
      <c r="D322">
        <v>-0.72572305568809536</v>
      </c>
      <c r="E322">
        <v>-0.72573305017951528</v>
      </c>
      <c r="F322">
        <v>-0.72558697548919326</v>
      </c>
      <c r="G322">
        <v>-0.72587838803780713</v>
      </c>
      <c r="H322">
        <v>-0.74978919786347942</v>
      </c>
      <c r="I322">
        <v>-0.7262558157924186</v>
      </c>
      <c r="J322">
        <v>-0.72566004334080614</v>
      </c>
      <c r="K322">
        <v>-0.72569186430854826</v>
      </c>
      <c r="L322">
        <v>-0.72566004334080625</v>
      </c>
      <c r="M322">
        <v>-0.72566004334080625</v>
      </c>
    </row>
    <row r="323" spans="1:13" x14ac:dyDescent="0.25">
      <c r="A323" s="1">
        <v>320</v>
      </c>
      <c r="B323">
        <v>-0.72696566993434952</v>
      </c>
      <c r="C323">
        <v>-0.74946554223967099</v>
      </c>
      <c r="D323">
        <v>-0.72572206673244133</v>
      </c>
      <c r="E323">
        <v>-0.72573287946983778</v>
      </c>
      <c r="F323">
        <v>-0.72558665714725779</v>
      </c>
      <c r="G323">
        <v>-0.72587789055794127</v>
      </c>
      <c r="H323">
        <v>-0.75005602895614731</v>
      </c>
      <c r="I323">
        <v>-0.72625211473865514</v>
      </c>
      <c r="J323">
        <v>-0.72566004334080614</v>
      </c>
      <c r="K323">
        <v>-0.72569168850209664</v>
      </c>
      <c r="L323">
        <v>-0.72566004334080625</v>
      </c>
      <c r="M323">
        <v>-0.72566004334080625</v>
      </c>
    </row>
    <row r="324" spans="1:13" x14ac:dyDescent="0.25">
      <c r="A324" s="1">
        <v>321</v>
      </c>
      <c r="B324">
        <v>-0.72662244917092933</v>
      </c>
      <c r="C324">
        <v>-0.74932860342926477</v>
      </c>
      <c r="D324">
        <v>-0.7257210777767874</v>
      </c>
      <c r="E324">
        <v>-0.72573270876016038</v>
      </c>
      <c r="F324">
        <v>-0.72558633880532231</v>
      </c>
      <c r="G324">
        <v>-0.72587739307807553</v>
      </c>
      <c r="H324">
        <v>-0.75032286004881499</v>
      </c>
      <c r="I324">
        <v>-0.72624841368489168</v>
      </c>
      <c r="J324">
        <v>-0.72566004334080614</v>
      </c>
      <c r="K324">
        <v>-0.72569151269564502</v>
      </c>
      <c r="L324">
        <v>-0.72566004334080625</v>
      </c>
      <c r="M324">
        <v>-0.72566004334080625</v>
      </c>
    </row>
    <row r="325" spans="1:13" x14ac:dyDescent="0.25">
      <c r="A325" s="1">
        <v>322</v>
      </c>
      <c r="B325">
        <v>-0.72627958023978667</v>
      </c>
      <c r="C325">
        <v>-0.74919171882127478</v>
      </c>
      <c r="D325">
        <v>-0.72572008882113326</v>
      </c>
      <c r="E325">
        <v>-0.72573253805048299</v>
      </c>
      <c r="F325">
        <v>-0.72558602046338683</v>
      </c>
      <c r="G325">
        <v>-0.72587689559820967</v>
      </c>
      <c r="H325">
        <v>-0.75058969114148277</v>
      </c>
      <c r="I325">
        <v>-0.72624471263112822</v>
      </c>
      <c r="J325">
        <v>-0.72566004334080614</v>
      </c>
      <c r="K325">
        <v>-0.72569133688919352</v>
      </c>
      <c r="L325">
        <v>-0.72566004334080625</v>
      </c>
      <c r="M325">
        <v>-0.72566004334080625</v>
      </c>
    </row>
    <row r="326" spans="1:13" x14ac:dyDescent="0.25">
      <c r="A326" s="1">
        <v>323</v>
      </c>
      <c r="B326">
        <v>-0.72593706260020852</v>
      </c>
      <c r="C326">
        <v>-0.74905488838352674</v>
      </c>
      <c r="D326">
        <v>-0.72571909986547922</v>
      </c>
      <c r="E326">
        <v>-0.7257323673408056</v>
      </c>
      <c r="F326">
        <v>-0.72558570212145124</v>
      </c>
      <c r="G326">
        <v>-0.72587639811834392</v>
      </c>
      <c r="H326">
        <v>-0.75085652223415067</v>
      </c>
      <c r="I326">
        <v>-0.72624101157736476</v>
      </c>
      <c r="J326">
        <v>-0.72566004334080614</v>
      </c>
      <c r="K326">
        <v>-0.7256911610827419</v>
      </c>
      <c r="L326">
        <v>-0.72566004334080625</v>
      </c>
      <c r="M326">
        <v>-0.72566004334080625</v>
      </c>
    </row>
    <row r="327" spans="1:13" x14ac:dyDescent="0.25">
      <c r="A327" s="1">
        <v>324</v>
      </c>
      <c r="B327">
        <v>-0.72559489571258962</v>
      </c>
      <c r="C327">
        <v>-0.74891811208387138</v>
      </c>
      <c r="D327">
        <v>-0.7257181109098253</v>
      </c>
      <c r="E327">
        <v>-0.7257321966311282</v>
      </c>
      <c r="F327">
        <v>-0.72558538377951587</v>
      </c>
      <c r="G327">
        <v>-0.72587590063847807</v>
      </c>
      <c r="H327">
        <v>-0.75112335332681834</v>
      </c>
      <c r="I327">
        <v>-0.72623731052360141</v>
      </c>
      <c r="J327">
        <v>-0.72566004334080614</v>
      </c>
      <c r="K327">
        <v>-0.72569098527629028</v>
      </c>
      <c r="L327">
        <v>-0.72566004334080625</v>
      </c>
      <c r="M327">
        <v>-0.72566004334080625</v>
      </c>
    </row>
    <row r="328" spans="1:13" x14ac:dyDescent="0.25">
      <c r="A328" s="1">
        <v>325</v>
      </c>
      <c r="B328">
        <v>-0.72525307903842962</v>
      </c>
      <c r="C328">
        <v>-0.74878138989018428</v>
      </c>
      <c r="D328">
        <v>-0.72571712195417126</v>
      </c>
      <c r="E328">
        <v>-0.7257320259214507</v>
      </c>
      <c r="F328">
        <v>-0.72558506543758039</v>
      </c>
      <c r="G328">
        <v>-0.72587540315861232</v>
      </c>
      <c r="H328">
        <v>-0.75139018441948613</v>
      </c>
      <c r="I328">
        <v>-0.72623360946983795</v>
      </c>
      <c r="J328">
        <v>-0.72566004334080614</v>
      </c>
      <c r="K328">
        <v>-0.72569080946983855</v>
      </c>
      <c r="L328">
        <v>-0.72566004334080625</v>
      </c>
      <c r="M328">
        <v>-0.72566004334080625</v>
      </c>
    </row>
    <row r="329" spans="1:13" x14ac:dyDescent="0.25">
      <c r="A329" s="1">
        <v>326</v>
      </c>
      <c r="B329">
        <v>-0.7249116120403295</v>
      </c>
      <c r="C329">
        <v>-0.74864472177036701</v>
      </c>
      <c r="D329">
        <v>-0.72571613299851723</v>
      </c>
      <c r="E329">
        <v>-0.7257318552117733</v>
      </c>
      <c r="F329">
        <v>-0.7255847470956448</v>
      </c>
      <c r="G329">
        <v>-0.72587490567874646</v>
      </c>
      <c r="H329">
        <v>-0.75165701551215391</v>
      </c>
      <c r="I329">
        <v>-0.72622990841607449</v>
      </c>
      <c r="J329">
        <v>-0.72566004334080614</v>
      </c>
      <c r="K329">
        <v>-0.72569063366338693</v>
      </c>
      <c r="L329">
        <v>-0.72566004334080625</v>
      </c>
      <c r="M329">
        <v>-0.72566004334080625</v>
      </c>
    </row>
    <row r="330" spans="1:13" x14ac:dyDescent="0.25">
      <c r="A330" s="1">
        <v>327</v>
      </c>
      <c r="B330">
        <v>-0.72457049418198938</v>
      </c>
      <c r="C330">
        <v>-0.74850810769234677</v>
      </c>
      <c r="D330">
        <v>-0.72571514404286319</v>
      </c>
      <c r="E330">
        <v>-0.7257316845020958</v>
      </c>
      <c r="F330">
        <v>-0.72558442875370943</v>
      </c>
      <c r="G330">
        <v>-0.72587440819888061</v>
      </c>
      <c r="H330">
        <v>-0.75192384660482192</v>
      </c>
      <c r="I330">
        <v>-0.72622620736231103</v>
      </c>
      <c r="J330">
        <v>-0.72566004334080614</v>
      </c>
      <c r="K330">
        <v>-0.72569045785693542</v>
      </c>
      <c r="L330">
        <v>-0.72566004334080625</v>
      </c>
      <c r="M330">
        <v>-0.72566004334080625</v>
      </c>
    </row>
    <row r="331" spans="1:13" x14ac:dyDescent="0.25">
      <c r="A331" s="1">
        <v>328</v>
      </c>
      <c r="B331">
        <v>-0.72422972492820525</v>
      </c>
      <c r="C331">
        <v>-0.74837154762407554</v>
      </c>
      <c r="D331">
        <v>-0.72571415508720916</v>
      </c>
      <c r="E331">
        <v>-0.7257315137924184</v>
      </c>
      <c r="F331">
        <v>-0.72558411041177395</v>
      </c>
      <c r="G331">
        <v>-0.72587391071901486</v>
      </c>
      <c r="H331">
        <v>-0.75219067769748948</v>
      </c>
      <c r="I331">
        <v>-0.72622250630854768</v>
      </c>
      <c r="J331">
        <v>-0.72566004334080614</v>
      </c>
      <c r="K331">
        <v>-0.7256902820504838</v>
      </c>
      <c r="L331">
        <v>-0.72566004334080625</v>
      </c>
      <c r="M331">
        <v>-0.72566004334080625</v>
      </c>
    </row>
    <row r="332" spans="1:13" x14ac:dyDescent="0.25">
      <c r="A332" s="1">
        <v>329</v>
      </c>
      <c r="B332">
        <v>-0.72388930374486693</v>
      </c>
      <c r="C332">
        <v>-0.74823504153353104</v>
      </c>
      <c r="D332">
        <v>-0.72571316613155523</v>
      </c>
      <c r="E332">
        <v>-0.72573134308274112</v>
      </c>
      <c r="F332">
        <v>-0.72558379206983836</v>
      </c>
      <c r="G332">
        <v>-0.725873413239149</v>
      </c>
      <c r="H332">
        <v>-0.75245750879015749</v>
      </c>
      <c r="I332">
        <v>-0.72621880525478422</v>
      </c>
      <c r="J332">
        <v>-0.72566004334080614</v>
      </c>
      <c r="K332">
        <v>-0.72569010624403218</v>
      </c>
      <c r="L332">
        <v>-0.72566004334080625</v>
      </c>
      <c r="M332">
        <v>-0.72566004334080625</v>
      </c>
    </row>
    <row r="333" spans="1:13" x14ac:dyDescent="0.25">
      <c r="A333" s="1">
        <v>330</v>
      </c>
      <c r="B333">
        <v>-0.72354923009895455</v>
      </c>
      <c r="C333">
        <v>-0.74809858938871598</v>
      </c>
      <c r="D333">
        <v>-0.7257121771759012</v>
      </c>
      <c r="E333">
        <v>-0.72573117237306362</v>
      </c>
      <c r="F333">
        <v>-0.72558347372790299</v>
      </c>
      <c r="G333">
        <v>-0.72587291575928325</v>
      </c>
      <c r="H333">
        <v>-0.75272433988282517</v>
      </c>
      <c r="I333">
        <v>-0.72621510420102076</v>
      </c>
      <c r="J333">
        <v>-0.72566004334080614</v>
      </c>
      <c r="K333">
        <v>-0.72568993043758057</v>
      </c>
      <c r="L333">
        <v>-0.72566004334080625</v>
      </c>
      <c r="M333">
        <v>-0.72566004334080625</v>
      </c>
    </row>
    <row r="334" spans="1:13" x14ac:dyDescent="0.25">
      <c r="A334" s="1">
        <v>331</v>
      </c>
      <c r="B334">
        <v>-0.72320950345853596</v>
      </c>
      <c r="C334">
        <v>-0.74796219115765861</v>
      </c>
      <c r="D334">
        <v>-0.72571118822024705</v>
      </c>
      <c r="E334">
        <v>-0.72573100166338622</v>
      </c>
      <c r="F334">
        <v>-0.7255831553859674</v>
      </c>
      <c r="G334">
        <v>-0.7258724182794174</v>
      </c>
      <c r="H334">
        <v>-0.75299117097549306</v>
      </c>
      <c r="I334">
        <v>-0.7262114031472573</v>
      </c>
      <c r="J334">
        <v>-0.72566004334080614</v>
      </c>
      <c r="K334">
        <v>-0.72568975463112895</v>
      </c>
      <c r="L334">
        <v>-0.72566004334080625</v>
      </c>
      <c r="M334">
        <v>-0.72566004334080625</v>
      </c>
    </row>
    <row r="335" spans="1:13" x14ac:dyDescent="0.25">
      <c r="A335" s="1">
        <v>332</v>
      </c>
      <c r="B335">
        <v>-0.7228701232927639</v>
      </c>
      <c r="C335">
        <v>-0.74782584680841235</v>
      </c>
      <c r="D335">
        <v>-0.72571019926459313</v>
      </c>
      <c r="E335">
        <v>-0.72573083095370872</v>
      </c>
      <c r="F335">
        <v>-0.72558283704403193</v>
      </c>
      <c r="G335">
        <v>-0.72587192079955165</v>
      </c>
      <c r="H335">
        <v>-0.75325800206816085</v>
      </c>
      <c r="I335">
        <v>-0.72620770209349383</v>
      </c>
      <c r="J335">
        <v>-0.72566004334080614</v>
      </c>
      <c r="K335">
        <v>-0.72568957882467733</v>
      </c>
      <c r="L335">
        <v>-0.72566004334080625</v>
      </c>
      <c r="M335">
        <v>-0.72566004334080625</v>
      </c>
    </row>
    <row r="336" spans="1:13" x14ac:dyDescent="0.25">
      <c r="A336" s="1">
        <v>333</v>
      </c>
      <c r="B336">
        <v>-0.72253108907187358</v>
      </c>
      <c r="C336">
        <v>-0.74768955630905598</v>
      </c>
      <c r="D336">
        <v>-0.72570921030893909</v>
      </c>
      <c r="E336">
        <v>-0.72573066024403132</v>
      </c>
      <c r="F336">
        <v>-0.72558251870209656</v>
      </c>
      <c r="G336">
        <v>-0.72587142331968579</v>
      </c>
      <c r="H336">
        <v>-0.75352483316082863</v>
      </c>
      <c r="I336">
        <v>-0.72620400103973048</v>
      </c>
      <c r="J336">
        <v>-0.72566004334080614</v>
      </c>
      <c r="K336">
        <v>-0.72568940301822571</v>
      </c>
      <c r="L336">
        <v>-0.72566004334080625</v>
      </c>
      <c r="M336">
        <v>-0.72566004334080625</v>
      </c>
    </row>
    <row r="337" spans="1:13" x14ac:dyDescent="0.25">
      <c r="A337" s="1">
        <v>334</v>
      </c>
      <c r="B337">
        <v>-0.72219240026717979</v>
      </c>
      <c r="C337">
        <v>-0.74755331962769311</v>
      </c>
      <c r="D337">
        <v>-0.72570822135328505</v>
      </c>
      <c r="E337">
        <v>-0.72573048953435393</v>
      </c>
      <c r="F337">
        <v>-0.72558220036016097</v>
      </c>
      <c r="G337">
        <v>-0.72587092583981994</v>
      </c>
      <c r="H337">
        <v>-0.75379166425349642</v>
      </c>
      <c r="I337">
        <v>-0.72620029998596702</v>
      </c>
      <c r="J337">
        <v>-0.72566004334080614</v>
      </c>
      <c r="K337">
        <v>-0.72568922721177409</v>
      </c>
      <c r="L337">
        <v>-0.72566004334080625</v>
      </c>
      <c r="M337">
        <v>-0.72566004334080625</v>
      </c>
    </row>
    <row r="338" spans="1:13" x14ac:dyDescent="0.25">
      <c r="A338" s="1">
        <v>335</v>
      </c>
      <c r="B338">
        <v>-0.72185405635107347</v>
      </c>
      <c r="C338">
        <v>-0.74741713673245302</v>
      </c>
      <c r="D338">
        <v>-0.72570723239763113</v>
      </c>
      <c r="E338">
        <v>-0.72573031882467653</v>
      </c>
      <c r="F338">
        <v>-0.72558188201822549</v>
      </c>
      <c r="G338">
        <v>-0.72587042835995419</v>
      </c>
      <c r="H338">
        <v>-0.7540584953461642</v>
      </c>
      <c r="I338">
        <v>-0.72619659893220356</v>
      </c>
      <c r="J338">
        <v>-0.72566004334080614</v>
      </c>
      <c r="K338">
        <v>-0.72568905140532247</v>
      </c>
      <c r="L338">
        <v>-0.72566004334080625</v>
      </c>
      <c r="M338">
        <v>-0.72566004334080625</v>
      </c>
    </row>
    <row r="339" spans="1:13" x14ac:dyDescent="0.25">
      <c r="A339" s="1">
        <v>336</v>
      </c>
      <c r="B339">
        <v>-0.72151605679702013</v>
      </c>
      <c r="C339">
        <v>-0.74728100759148997</v>
      </c>
      <c r="D339">
        <v>-0.72570624344197698</v>
      </c>
      <c r="E339">
        <v>-0.72573014811499914</v>
      </c>
      <c r="F339">
        <v>-0.72558156367629012</v>
      </c>
      <c r="G339">
        <v>-0.72586993088008833</v>
      </c>
      <c r="H339">
        <v>-0.75432532643883199</v>
      </c>
      <c r="I339">
        <v>-0.7261928978784401</v>
      </c>
      <c r="J339">
        <v>-0.72566004334080614</v>
      </c>
      <c r="K339">
        <v>-0.72568887559887085</v>
      </c>
      <c r="L339">
        <v>-0.72566004334080625</v>
      </c>
      <c r="M339">
        <v>-0.72566004334080625</v>
      </c>
    </row>
    <row r="340" spans="1:13" x14ac:dyDescent="0.25">
      <c r="A340" s="1">
        <v>337</v>
      </c>
      <c r="B340">
        <v>-0.72117840107955622</v>
      </c>
      <c r="C340">
        <v>-0.74714493217298295</v>
      </c>
      <c r="D340">
        <v>-0.72570525448632295</v>
      </c>
      <c r="E340">
        <v>-0.72572997740532164</v>
      </c>
      <c r="F340">
        <v>-0.72558124533435453</v>
      </c>
      <c r="G340">
        <v>-0.72586943340022259</v>
      </c>
      <c r="H340">
        <v>-0.75459215753149977</v>
      </c>
      <c r="I340">
        <v>-0.72618919682467675</v>
      </c>
      <c r="J340">
        <v>-0.72566004334080614</v>
      </c>
      <c r="K340">
        <v>-0.72568869979241923</v>
      </c>
      <c r="L340">
        <v>-0.72566004334080625</v>
      </c>
      <c r="M340">
        <v>-0.72566004334080625</v>
      </c>
    </row>
    <row r="341" spans="1:13" x14ac:dyDescent="0.25">
      <c r="A341" s="1">
        <v>338</v>
      </c>
      <c r="B341">
        <v>-0.72084108867428698</v>
      </c>
      <c r="C341">
        <v>-0.74700891044513673</v>
      </c>
      <c r="D341">
        <v>-0.72570426553066902</v>
      </c>
      <c r="E341">
        <v>-0.72572980669564424</v>
      </c>
      <c r="F341">
        <v>-0.72558092699241905</v>
      </c>
      <c r="G341">
        <v>-0.72586893592035673</v>
      </c>
      <c r="H341">
        <v>-0.75485898862416756</v>
      </c>
      <c r="I341">
        <v>-0.72618549577091329</v>
      </c>
      <c r="J341">
        <v>-0.72566004334080614</v>
      </c>
      <c r="K341">
        <v>-0.72568852398596762</v>
      </c>
      <c r="L341">
        <v>-0.72566004334080625</v>
      </c>
      <c r="M341">
        <v>-0.72566004334080625</v>
      </c>
    </row>
    <row r="342" spans="1:13" x14ac:dyDescent="0.25">
      <c r="A342" s="1">
        <v>339</v>
      </c>
      <c r="B342">
        <v>-0.72050411905788314</v>
      </c>
      <c r="C342">
        <v>-0.74687294237618096</v>
      </c>
      <c r="D342">
        <v>-0.72570327657501499</v>
      </c>
      <c r="E342">
        <v>-0.72572963598596685</v>
      </c>
      <c r="F342">
        <v>-0.72558060865048357</v>
      </c>
      <c r="G342">
        <v>-0.72586843844049098</v>
      </c>
      <c r="H342">
        <v>-0.75512581971683534</v>
      </c>
      <c r="I342">
        <v>-0.72618179471714983</v>
      </c>
      <c r="J342">
        <v>-0.72566004334080614</v>
      </c>
      <c r="K342">
        <v>-0.72568834817951611</v>
      </c>
      <c r="L342">
        <v>-0.72566004334080625</v>
      </c>
      <c r="M342">
        <v>-0.72566004334080625</v>
      </c>
    </row>
    <row r="343" spans="1:13" x14ac:dyDescent="0.25">
      <c r="A343" s="1">
        <v>340</v>
      </c>
      <c r="B343">
        <v>-0.72016749170807892</v>
      </c>
      <c r="C343">
        <v>-0.7467370279343698</v>
      </c>
      <c r="D343">
        <v>-0.72570228761936095</v>
      </c>
      <c r="E343">
        <v>-0.72572946527628945</v>
      </c>
      <c r="F343">
        <v>-0.72558029030854809</v>
      </c>
      <c r="G343">
        <v>-0.72586794096062524</v>
      </c>
      <c r="H343">
        <v>-0.75539265080950313</v>
      </c>
      <c r="I343">
        <v>-0.72617809366338637</v>
      </c>
      <c r="J343">
        <v>-0.72566004334080614</v>
      </c>
      <c r="K343">
        <v>-0.72568817237306438</v>
      </c>
      <c r="L343">
        <v>-0.72566004334080625</v>
      </c>
      <c r="M343">
        <v>-0.72566004334080625</v>
      </c>
    </row>
    <row r="344" spans="1:13" x14ac:dyDescent="0.25">
      <c r="A344" s="1">
        <v>341</v>
      </c>
      <c r="B344">
        <v>-0.71983120610366824</v>
      </c>
      <c r="C344">
        <v>-0.74660116708798341</v>
      </c>
      <c r="D344">
        <v>-0.72570129866370692</v>
      </c>
      <c r="E344">
        <v>-0.72572929456661206</v>
      </c>
      <c r="F344">
        <v>-0.72557997196661261</v>
      </c>
      <c r="G344">
        <v>-0.72586744348075938</v>
      </c>
      <c r="H344">
        <v>-0.75565948190217103</v>
      </c>
      <c r="I344">
        <v>-0.72617439260962291</v>
      </c>
      <c r="J344">
        <v>-0.72566004334080614</v>
      </c>
      <c r="K344">
        <v>-0.72568799656661276</v>
      </c>
      <c r="L344">
        <v>-0.72566004334080625</v>
      </c>
      <c r="M344">
        <v>-0.72566004334080625</v>
      </c>
    </row>
    <row r="345" spans="1:13" x14ac:dyDescent="0.25">
      <c r="A345" s="1">
        <v>342</v>
      </c>
      <c r="B345">
        <v>-0.71949526172450395</v>
      </c>
      <c r="C345">
        <v>-0.74646535980532613</v>
      </c>
      <c r="D345">
        <v>-0.72570030970805288</v>
      </c>
      <c r="E345">
        <v>-0.72572912385693455</v>
      </c>
      <c r="F345">
        <v>-0.72557965362467713</v>
      </c>
      <c r="G345">
        <v>-0.72586694600089363</v>
      </c>
      <c r="H345">
        <v>-0.75592631299483859</v>
      </c>
      <c r="I345">
        <v>-0.72617069155585945</v>
      </c>
      <c r="J345">
        <v>-0.72566004334080614</v>
      </c>
      <c r="K345">
        <v>-0.72568782076016114</v>
      </c>
      <c r="L345">
        <v>-0.72566004334080625</v>
      </c>
      <c r="M345">
        <v>-0.72566004334080625</v>
      </c>
    </row>
    <row r="346" spans="1:13" x14ac:dyDescent="0.25">
      <c r="A346" s="1">
        <v>343</v>
      </c>
      <c r="B346">
        <v>-0.71915965805149307</v>
      </c>
      <c r="C346">
        <v>-0.74632960605472776</v>
      </c>
      <c r="D346">
        <v>-0.72569932075239896</v>
      </c>
      <c r="E346">
        <v>-0.72572895314725716</v>
      </c>
      <c r="F346">
        <v>-0.72557933528274166</v>
      </c>
      <c r="G346">
        <v>-0.72586644852102777</v>
      </c>
      <c r="H346">
        <v>-0.75619314408750671</v>
      </c>
      <c r="I346">
        <v>-0.72616699050209599</v>
      </c>
      <c r="J346">
        <v>-0.72566004334080614</v>
      </c>
      <c r="K346">
        <v>-0.72568764495370952</v>
      </c>
      <c r="L346">
        <v>-0.72566004334080625</v>
      </c>
      <c r="M346">
        <v>-0.72566004334080625</v>
      </c>
    </row>
    <row r="347" spans="1:13" x14ac:dyDescent="0.25">
      <c r="A347" s="1">
        <v>344</v>
      </c>
      <c r="B347">
        <v>-0.71882439456659464</v>
      </c>
      <c r="C347">
        <v>-0.7461939058045427</v>
      </c>
      <c r="D347">
        <v>-0.72569833179674481</v>
      </c>
      <c r="E347">
        <v>-0.72572878243757966</v>
      </c>
      <c r="F347">
        <v>-0.72557901694080618</v>
      </c>
      <c r="G347">
        <v>-0.72586595104116203</v>
      </c>
      <c r="H347">
        <v>-0.75645997518017438</v>
      </c>
      <c r="I347">
        <v>-0.72616328944833253</v>
      </c>
      <c r="J347">
        <v>-0.72566004334080614</v>
      </c>
      <c r="K347">
        <v>-0.72568746914725801</v>
      </c>
      <c r="L347">
        <v>-0.72566004334080625</v>
      </c>
      <c r="M347">
        <v>-0.72566004334080625</v>
      </c>
    </row>
    <row r="348" spans="1:13" x14ac:dyDescent="0.25">
      <c r="A348" s="1">
        <v>345</v>
      </c>
      <c r="B348">
        <v>-0.71848947075281844</v>
      </c>
      <c r="C348">
        <v>-0.7460582590231507</v>
      </c>
      <c r="D348">
        <v>-0.72569734284109078</v>
      </c>
      <c r="E348">
        <v>-0.72572861172790237</v>
      </c>
      <c r="F348">
        <v>-0.7255786985988707</v>
      </c>
      <c r="G348">
        <v>-0.72586545356129617</v>
      </c>
      <c r="H348">
        <v>-0.75672680627284217</v>
      </c>
      <c r="I348">
        <v>-0.72615958839456907</v>
      </c>
      <c r="J348">
        <v>-0.72566004334080614</v>
      </c>
      <c r="K348">
        <v>-0.72568729334080639</v>
      </c>
      <c r="L348">
        <v>-0.72566004334080625</v>
      </c>
      <c r="M348">
        <v>-0.72566004334080625</v>
      </c>
    </row>
    <row r="349" spans="1:13" x14ac:dyDescent="0.25">
      <c r="A349" s="1">
        <v>346</v>
      </c>
      <c r="B349">
        <v>-0.71815488609422062</v>
      </c>
      <c r="C349">
        <v>-0.74592266567895593</v>
      </c>
      <c r="D349">
        <v>-0.72569635388543685</v>
      </c>
      <c r="E349">
        <v>-0.72572844101822498</v>
      </c>
      <c r="F349">
        <v>-0.72557838025693522</v>
      </c>
      <c r="G349">
        <v>-0.72586495608143031</v>
      </c>
      <c r="H349">
        <v>-0.75699363736551006</v>
      </c>
      <c r="I349">
        <v>-0.72615588734080572</v>
      </c>
      <c r="J349">
        <v>-0.72566004334080614</v>
      </c>
      <c r="K349">
        <v>-0.72568711753435478</v>
      </c>
      <c r="L349">
        <v>-0.72566004334080625</v>
      </c>
      <c r="M349">
        <v>-0.72566004334080625</v>
      </c>
    </row>
    <row r="350" spans="1:13" x14ac:dyDescent="0.25">
      <c r="A350" s="1">
        <v>347</v>
      </c>
      <c r="B350">
        <v>-0.71782064007590185</v>
      </c>
      <c r="C350">
        <v>-0.74578712574038819</v>
      </c>
      <c r="D350">
        <v>-0.72569536492978282</v>
      </c>
      <c r="E350">
        <v>-0.72572827030854747</v>
      </c>
      <c r="F350">
        <v>-0.72557806191499963</v>
      </c>
      <c r="G350">
        <v>-0.72586445860156457</v>
      </c>
      <c r="H350">
        <v>-0.75726046845817774</v>
      </c>
      <c r="I350">
        <v>-0.72615218628704226</v>
      </c>
      <c r="J350">
        <v>-0.72566004334080614</v>
      </c>
      <c r="K350">
        <v>-0.72568694172790316</v>
      </c>
      <c r="L350">
        <v>-0.72566004334080625</v>
      </c>
      <c r="M350">
        <v>-0.72566004334080625</v>
      </c>
    </row>
    <row r="351" spans="1:13" x14ac:dyDescent="0.25">
      <c r="A351" s="1">
        <v>348</v>
      </c>
      <c r="B351">
        <v>-0.71748673218400483</v>
      </c>
      <c r="C351">
        <v>-0.74565163917590138</v>
      </c>
      <c r="D351">
        <v>-0.72569437597412878</v>
      </c>
      <c r="E351">
        <v>-0.72572809959887008</v>
      </c>
      <c r="F351">
        <v>-0.72557774357306426</v>
      </c>
      <c r="G351">
        <v>-0.72586396112169871</v>
      </c>
      <c r="H351">
        <v>-0.75752729955084552</v>
      </c>
      <c r="I351">
        <v>-0.7261484852332788</v>
      </c>
      <c r="J351">
        <v>-0.72566004334080614</v>
      </c>
      <c r="K351">
        <v>-0.72568676592145143</v>
      </c>
      <c r="L351">
        <v>-0.72566004334080625</v>
      </c>
      <c r="M351">
        <v>-0.72566004334080625</v>
      </c>
    </row>
    <row r="352" spans="1:13" x14ac:dyDescent="0.25">
      <c r="A352" s="1">
        <v>349</v>
      </c>
      <c r="B352">
        <v>-0.71715316190571055</v>
      </c>
      <c r="C352">
        <v>-0.74551620595397461</v>
      </c>
      <c r="D352">
        <v>-0.72569338701847474</v>
      </c>
      <c r="E352">
        <v>-0.72572792888919258</v>
      </c>
      <c r="F352">
        <v>-0.72557742523112878</v>
      </c>
      <c r="G352">
        <v>-0.72586346364183296</v>
      </c>
      <c r="H352">
        <v>-0.75779413064351342</v>
      </c>
      <c r="I352">
        <v>-0.72614478417951533</v>
      </c>
      <c r="J352">
        <v>-0.72566004334080614</v>
      </c>
      <c r="K352">
        <v>-0.72568659011499992</v>
      </c>
      <c r="L352">
        <v>-0.72566004334080625</v>
      </c>
      <c r="M352">
        <v>-0.72566004334080625</v>
      </c>
    </row>
    <row r="353" spans="1:13" x14ac:dyDescent="0.25">
      <c r="A353" s="1">
        <v>350</v>
      </c>
      <c r="B353">
        <v>-0.71681992872923783</v>
      </c>
      <c r="C353">
        <v>-0.74538082604311173</v>
      </c>
      <c r="D353">
        <v>-0.72569239806282071</v>
      </c>
      <c r="E353">
        <v>-0.72572775817951518</v>
      </c>
      <c r="F353">
        <v>-0.72557710688919319</v>
      </c>
      <c r="G353">
        <v>-0.7258629661619671</v>
      </c>
      <c r="H353">
        <v>-0.75806096173618109</v>
      </c>
      <c r="I353">
        <v>-0.72614108312575198</v>
      </c>
      <c r="J353">
        <v>-0.72566004334080614</v>
      </c>
      <c r="K353">
        <v>-0.7256864143085483</v>
      </c>
      <c r="L353">
        <v>-0.72566004334080625</v>
      </c>
      <c r="M353">
        <v>-0.72566004334080625</v>
      </c>
    </row>
    <row r="354" spans="1:13" x14ac:dyDescent="0.25">
      <c r="A354" s="1">
        <v>351</v>
      </c>
      <c r="B354">
        <v>-0.71648703214383791</v>
      </c>
      <c r="C354">
        <v>-0.74524549941184159</v>
      </c>
      <c r="D354">
        <v>-0.72569140910716667</v>
      </c>
      <c r="E354">
        <v>-0.7257275874698379</v>
      </c>
      <c r="F354">
        <v>-0.72557678854725782</v>
      </c>
      <c r="G354">
        <v>-0.72586246868210136</v>
      </c>
      <c r="H354">
        <v>-0.75832779282884888</v>
      </c>
      <c r="I354">
        <v>-0.72613738207198852</v>
      </c>
      <c r="J354">
        <v>-0.72566004334080614</v>
      </c>
      <c r="K354">
        <v>-0.72568623850209668</v>
      </c>
      <c r="L354">
        <v>-0.72566004334080625</v>
      </c>
      <c r="M354">
        <v>-0.72566004334080625</v>
      </c>
    </row>
    <row r="355" spans="1:13" x14ac:dyDescent="0.25">
      <c r="A355" s="1">
        <v>352</v>
      </c>
      <c r="B355">
        <v>-0.71615447163979451</v>
      </c>
      <c r="C355">
        <v>-0.74511022602871713</v>
      </c>
      <c r="D355">
        <v>-0.72569042015151275</v>
      </c>
      <c r="E355">
        <v>-0.72572741676016039</v>
      </c>
      <c r="F355">
        <v>-0.72557647020532234</v>
      </c>
      <c r="G355">
        <v>-0.7258619712022355</v>
      </c>
      <c r="H355">
        <v>-0.75859462392151689</v>
      </c>
      <c r="I355">
        <v>-0.72613368101822506</v>
      </c>
      <c r="J355">
        <v>-0.72566004334080614</v>
      </c>
      <c r="K355">
        <v>-0.72568606269564506</v>
      </c>
      <c r="L355">
        <v>-0.72566004334080625</v>
      </c>
      <c r="M355">
        <v>-0.72566004334080625</v>
      </c>
    </row>
    <row r="356" spans="1:13" x14ac:dyDescent="0.25">
      <c r="A356" s="1">
        <v>353</v>
      </c>
      <c r="B356">
        <v>-0.71582224670841943</v>
      </c>
      <c r="C356">
        <v>-0.74497500586231691</v>
      </c>
      <c r="D356">
        <v>-0.7256894311958586</v>
      </c>
      <c r="E356">
        <v>-0.725727246050483</v>
      </c>
      <c r="F356">
        <v>-0.72557615186338675</v>
      </c>
      <c r="G356">
        <v>-0.72586147372236975</v>
      </c>
      <c r="H356">
        <v>-0.75886145501418467</v>
      </c>
      <c r="I356">
        <v>-0.7261299799644616</v>
      </c>
      <c r="J356">
        <v>-0.72566004334080614</v>
      </c>
      <c r="K356">
        <v>-0.72568588688919344</v>
      </c>
      <c r="L356">
        <v>-0.72566004334080625</v>
      </c>
      <c r="M356">
        <v>-0.72566004334080625</v>
      </c>
    </row>
    <row r="357" spans="1:13" x14ac:dyDescent="0.25">
      <c r="A357" s="1">
        <v>354</v>
      </c>
      <c r="B357">
        <v>-0.71549035684205042</v>
      </c>
      <c r="C357">
        <v>-0.74483983888124394</v>
      </c>
      <c r="D357">
        <v>-0.72568844224020468</v>
      </c>
      <c r="E357">
        <v>-0.72572707534080549</v>
      </c>
      <c r="F357">
        <v>-0.72557583352145139</v>
      </c>
      <c r="G357">
        <v>-0.7258609762425039</v>
      </c>
      <c r="H357">
        <v>-0.75912828610685223</v>
      </c>
      <c r="I357">
        <v>-0.72612627891069814</v>
      </c>
      <c r="J357">
        <v>-0.72566004334080614</v>
      </c>
      <c r="K357">
        <v>-0.72568571108274182</v>
      </c>
      <c r="L357">
        <v>-0.72566004334080625</v>
      </c>
      <c r="M357">
        <v>-0.72566004334080625</v>
      </c>
    </row>
    <row r="358" spans="1:13" x14ac:dyDescent="0.25">
      <c r="A358" s="1">
        <v>355</v>
      </c>
      <c r="B358">
        <v>-0.71515880153404898</v>
      </c>
      <c r="C358">
        <v>-0.74470472505412555</v>
      </c>
      <c r="D358">
        <v>-0.72568745328455064</v>
      </c>
      <c r="E358">
        <v>-0.7257269046311281</v>
      </c>
      <c r="F358">
        <v>-0.7255755151795158</v>
      </c>
      <c r="G358">
        <v>-0.72586047876263804</v>
      </c>
      <c r="H358">
        <v>-0.75939511719952024</v>
      </c>
      <c r="I358">
        <v>-0.72612257785693479</v>
      </c>
      <c r="J358">
        <v>-0.72566004334080614</v>
      </c>
      <c r="K358">
        <v>-0.72568553527629032</v>
      </c>
      <c r="L358">
        <v>-0.72566004334080625</v>
      </c>
      <c r="M358">
        <v>-0.72566004334080625</v>
      </c>
    </row>
    <row r="359" spans="1:13" x14ac:dyDescent="0.25">
      <c r="A359" s="1">
        <v>356</v>
      </c>
      <c r="B359">
        <v>-0.71482758027879778</v>
      </c>
      <c r="C359">
        <v>-0.7445696643496138</v>
      </c>
      <c r="D359">
        <v>-0.72568646432889661</v>
      </c>
      <c r="E359">
        <v>-0.72572673392145071</v>
      </c>
      <c r="F359">
        <v>-0.72557519683758032</v>
      </c>
      <c r="G359">
        <v>-0.72585998128277229</v>
      </c>
      <c r="H359">
        <v>-0.75966194829218803</v>
      </c>
      <c r="I359">
        <v>-0.72611887680317133</v>
      </c>
      <c r="J359">
        <v>-0.72566004334080614</v>
      </c>
      <c r="K359">
        <v>-0.72568535946983859</v>
      </c>
      <c r="L359">
        <v>-0.72566004334080625</v>
      </c>
      <c r="M359">
        <v>-0.72566004334080625</v>
      </c>
    </row>
    <row r="360" spans="1:13" x14ac:dyDescent="0.25">
      <c r="A360" s="1">
        <v>357</v>
      </c>
      <c r="B360">
        <v>-0.7144966925716969</v>
      </c>
      <c r="C360">
        <v>-0.74443465673638587</v>
      </c>
      <c r="D360">
        <v>-0.72568547537324268</v>
      </c>
      <c r="E360">
        <v>-0.72572656321177331</v>
      </c>
      <c r="F360">
        <v>-0.72557487849564495</v>
      </c>
      <c r="G360">
        <v>-0.72585948380290644</v>
      </c>
      <c r="H360">
        <v>-0.75992877938485581</v>
      </c>
      <c r="I360">
        <v>-0.72611517574940787</v>
      </c>
      <c r="J360">
        <v>-0.72566004334080614</v>
      </c>
      <c r="K360">
        <v>-0.72568518366338697</v>
      </c>
      <c r="L360">
        <v>-0.72566004334080625</v>
      </c>
      <c r="M360">
        <v>-0.72566004334080625</v>
      </c>
    </row>
    <row r="361" spans="1:13" x14ac:dyDescent="0.25">
      <c r="A361" s="1">
        <v>358</v>
      </c>
      <c r="B361">
        <v>-0.71416613790916339</v>
      </c>
      <c r="C361">
        <v>-0.74429970218314323</v>
      </c>
      <c r="D361">
        <v>-0.72568448641758854</v>
      </c>
      <c r="E361">
        <v>-0.72572639250209592</v>
      </c>
      <c r="F361">
        <v>-0.72557456015370936</v>
      </c>
      <c r="G361">
        <v>-0.72585898632304069</v>
      </c>
      <c r="H361">
        <v>-0.7601956104775236</v>
      </c>
      <c r="I361">
        <v>-0.72611147469564441</v>
      </c>
      <c r="J361">
        <v>-0.72566004334080614</v>
      </c>
      <c r="K361">
        <v>-0.72568500785693535</v>
      </c>
      <c r="L361">
        <v>-0.72566004334080625</v>
      </c>
      <c r="M361">
        <v>-0.72566004334080625</v>
      </c>
    </row>
    <row r="362" spans="1:13" x14ac:dyDescent="0.25">
      <c r="A362" s="1">
        <v>359</v>
      </c>
      <c r="B362">
        <v>-0.71383591578862682</v>
      </c>
      <c r="C362">
        <v>-0.74416480065861212</v>
      </c>
      <c r="D362">
        <v>-0.7256834974619345</v>
      </c>
      <c r="E362">
        <v>-0.72572622179241841</v>
      </c>
      <c r="F362">
        <v>-0.72557424181177388</v>
      </c>
      <c r="G362">
        <v>-0.72585848884317483</v>
      </c>
      <c r="H362">
        <v>-0.76046244157019138</v>
      </c>
      <c r="I362">
        <v>-0.72610777364188095</v>
      </c>
      <c r="J362">
        <v>-0.72566004334080614</v>
      </c>
      <c r="K362">
        <v>-0.72568483205048373</v>
      </c>
      <c r="L362">
        <v>-0.72566004334080625</v>
      </c>
      <c r="M362">
        <v>-0.72566004334080625</v>
      </c>
    </row>
    <row r="363" spans="1:13" x14ac:dyDescent="0.25">
      <c r="A363" s="1">
        <v>360</v>
      </c>
      <c r="B363">
        <v>-0.71350602570852739</v>
      </c>
      <c r="C363">
        <v>-0.74402995213154277</v>
      </c>
      <c r="D363">
        <v>-0.72568250850628058</v>
      </c>
      <c r="E363">
        <v>-0.72572605108274102</v>
      </c>
      <c r="F363">
        <v>-0.72557392346983851</v>
      </c>
      <c r="G363">
        <v>-0.72585799136330909</v>
      </c>
      <c r="H363">
        <v>-0.76072927266285917</v>
      </c>
      <c r="I363">
        <v>-0.72610407258811749</v>
      </c>
      <c r="J363">
        <v>-0.72566004334080614</v>
      </c>
      <c r="K363">
        <v>-0.72568465624403222</v>
      </c>
      <c r="L363">
        <v>-0.72566004334080625</v>
      </c>
      <c r="M363">
        <v>-0.72566004334080625</v>
      </c>
    </row>
    <row r="364" spans="1:13" x14ac:dyDescent="0.25">
      <c r="A364" s="1">
        <v>361</v>
      </c>
      <c r="B364">
        <v>-0.71317646716831351</v>
      </c>
      <c r="C364">
        <v>-0.74389515657071092</v>
      </c>
      <c r="D364">
        <v>-0.72568151955062654</v>
      </c>
      <c r="E364">
        <v>-0.72572588037306363</v>
      </c>
      <c r="F364">
        <v>-0.72557360512790292</v>
      </c>
      <c r="G364">
        <v>-0.72585749388344323</v>
      </c>
      <c r="H364">
        <v>-0.76099610375552684</v>
      </c>
      <c r="I364">
        <v>-0.72610037153435403</v>
      </c>
      <c r="J364">
        <v>-0.72566004334080614</v>
      </c>
      <c r="K364">
        <v>-0.7256844804375806</v>
      </c>
      <c r="L364">
        <v>-0.72566004334080625</v>
      </c>
      <c r="M364">
        <v>-0.72566004334080625</v>
      </c>
    </row>
    <row r="365" spans="1:13" x14ac:dyDescent="0.25">
      <c r="A365" s="1">
        <v>362</v>
      </c>
      <c r="B365">
        <v>-0.71284723966843944</v>
      </c>
      <c r="C365">
        <v>-0.74376041394491621</v>
      </c>
      <c r="D365">
        <v>-0.72568053059497251</v>
      </c>
      <c r="E365">
        <v>-0.72572570966338623</v>
      </c>
      <c r="F365">
        <v>-0.72557328678596744</v>
      </c>
      <c r="G365">
        <v>-0.72585699640357748</v>
      </c>
      <c r="H365">
        <v>-0.76126293484819463</v>
      </c>
      <c r="I365">
        <v>-0.72609667048059057</v>
      </c>
      <c r="J365">
        <v>-0.72566004334080614</v>
      </c>
      <c r="K365">
        <v>-0.72568430463112898</v>
      </c>
      <c r="L365">
        <v>-0.72566004334080625</v>
      </c>
      <c r="M365">
        <v>-0.72566004334080625</v>
      </c>
    </row>
    <row r="366" spans="1:13" x14ac:dyDescent="0.25">
      <c r="A366" s="1">
        <v>363</v>
      </c>
      <c r="B366">
        <v>-0.71251834271036274</v>
      </c>
      <c r="C366">
        <v>-0.74362572422298268</v>
      </c>
      <c r="D366">
        <v>-0.72567954163931847</v>
      </c>
      <c r="E366">
        <v>-0.72572553895370884</v>
      </c>
      <c r="F366">
        <v>-0.72557296844403196</v>
      </c>
      <c r="G366">
        <v>-0.72585649892371162</v>
      </c>
      <c r="H366">
        <v>-0.76152976594086264</v>
      </c>
      <c r="I366">
        <v>-0.72609296942682722</v>
      </c>
      <c r="J366">
        <v>-0.72566004334080614</v>
      </c>
      <c r="K366">
        <v>-0.72568412882467725</v>
      </c>
      <c r="L366">
        <v>-0.72566004334080625</v>
      </c>
      <c r="M366">
        <v>-0.72566004334080625</v>
      </c>
    </row>
    <row r="367" spans="1:13" x14ac:dyDescent="0.25">
      <c r="A367" s="1">
        <v>364</v>
      </c>
      <c r="B367">
        <v>-0.71218977579654064</v>
      </c>
      <c r="C367">
        <v>-0.74349108737375902</v>
      </c>
      <c r="D367">
        <v>-0.72567855268366444</v>
      </c>
      <c r="E367">
        <v>-0.72572536824403133</v>
      </c>
      <c r="F367">
        <v>-0.72557265010209648</v>
      </c>
      <c r="G367">
        <v>-0.72585600144384577</v>
      </c>
      <c r="H367">
        <v>-0.76179659703353053</v>
      </c>
      <c r="I367">
        <v>-0.72608926837306376</v>
      </c>
      <c r="J367">
        <v>-0.72566004334080614</v>
      </c>
      <c r="K367">
        <v>-0.72568395301822564</v>
      </c>
      <c r="L367">
        <v>-0.72566004334080625</v>
      </c>
      <c r="M367">
        <v>-0.72566004334080625</v>
      </c>
    </row>
    <row r="368" spans="1:13" x14ac:dyDescent="0.25">
      <c r="A368" s="1">
        <v>365</v>
      </c>
      <c r="B368">
        <v>-0.71186153843042899</v>
      </c>
      <c r="C368">
        <v>-0.74335650336611869</v>
      </c>
      <c r="D368">
        <v>-0.72567756372801051</v>
      </c>
      <c r="E368">
        <v>-0.72572519753435394</v>
      </c>
      <c r="F368">
        <v>-0.725572331760161</v>
      </c>
      <c r="G368">
        <v>-0.72585550396398002</v>
      </c>
      <c r="H368">
        <v>-0.76206342812619809</v>
      </c>
      <c r="I368">
        <v>-0.7260855673193003</v>
      </c>
      <c r="J368">
        <v>-0.72566004334080614</v>
      </c>
      <c r="K368">
        <v>-0.72568377721177413</v>
      </c>
      <c r="L368">
        <v>-0.72566004334080625</v>
      </c>
      <c r="M368">
        <v>-0.72566004334080625</v>
      </c>
    </row>
    <row r="369" spans="1:13" x14ac:dyDescent="0.25">
      <c r="A369" s="1">
        <v>366</v>
      </c>
      <c r="B369">
        <v>-0.71153363011647941</v>
      </c>
      <c r="C369">
        <v>-0.74322197216895924</v>
      </c>
      <c r="D369">
        <v>-0.72567657477235636</v>
      </c>
      <c r="E369">
        <v>-0.72572502682467643</v>
      </c>
      <c r="F369">
        <v>-0.72557201341822553</v>
      </c>
      <c r="G369">
        <v>-0.72585500648411416</v>
      </c>
      <c r="H369">
        <v>-0.76233025921886599</v>
      </c>
      <c r="I369">
        <v>-0.72608186626553683</v>
      </c>
      <c r="J369">
        <v>-0.72566004334080614</v>
      </c>
      <c r="K369">
        <v>-0.72568360140532251</v>
      </c>
      <c r="L369">
        <v>-0.72566004334080625</v>
      </c>
      <c r="M369">
        <v>-0.72566004334080625</v>
      </c>
    </row>
    <row r="370" spans="1:13" x14ac:dyDescent="0.25">
      <c r="A370" s="1">
        <v>367</v>
      </c>
      <c r="B370">
        <v>-0.71120605036013618</v>
      </c>
      <c r="C370">
        <v>-0.74308749375120264</v>
      </c>
      <c r="D370">
        <v>-0.72567558581670233</v>
      </c>
      <c r="E370">
        <v>-0.72572485611499915</v>
      </c>
      <c r="F370">
        <v>-0.72557169507629005</v>
      </c>
      <c r="G370">
        <v>-0.72585450900424842</v>
      </c>
      <c r="H370">
        <v>-0.76259709031153378</v>
      </c>
      <c r="I370">
        <v>-0.72607816521177337</v>
      </c>
      <c r="J370">
        <v>-0.72566004334080614</v>
      </c>
      <c r="K370">
        <v>-0.72568342559887089</v>
      </c>
      <c r="L370">
        <v>-0.72566004334080625</v>
      </c>
      <c r="M370">
        <v>-0.72566004334080625</v>
      </c>
    </row>
    <row r="371" spans="1:13" x14ac:dyDescent="0.25">
      <c r="A371" s="1">
        <v>368</v>
      </c>
      <c r="B371">
        <v>-0.71087879866783443</v>
      </c>
      <c r="C371">
        <v>-0.74295306808179529</v>
      </c>
      <c r="D371">
        <v>-0.7256745968610484</v>
      </c>
      <c r="E371">
        <v>-0.72572468540532176</v>
      </c>
      <c r="F371">
        <v>-0.72557137673435457</v>
      </c>
      <c r="G371">
        <v>-0.72585401152438256</v>
      </c>
      <c r="H371">
        <v>-0.76286392140420156</v>
      </c>
      <c r="I371">
        <v>-0.72607446415801002</v>
      </c>
      <c r="J371">
        <v>-0.72566004334080614</v>
      </c>
      <c r="K371">
        <v>-0.72568324979241927</v>
      </c>
      <c r="L371">
        <v>-0.72566004334080625</v>
      </c>
      <c r="M371">
        <v>-0.72566004334080625</v>
      </c>
    </row>
    <row r="372" spans="1:13" x14ac:dyDescent="0.25">
      <c r="A372" s="1">
        <v>369</v>
      </c>
      <c r="B372">
        <v>-0.71055187454699686</v>
      </c>
      <c r="C372">
        <v>-0.74281869512970777</v>
      </c>
      <c r="D372">
        <v>-0.72567360790539437</v>
      </c>
      <c r="E372">
        <v>-0.72572451469564425</v>
      </c>
      <c r="F372">
        <v>-0.72557105839241909</v>
      </c>
      <c r="G372">
        <v>-0.72585351404451681</v>
      </c>
      <c r="H372">
        <v>-0.76313075249686935</v>
      </c>
      <c r="I372">
        <v>-0.72607076310424656</v>
      </c>
      <c r="J372">
        <v>-0.72566004334080614</v>
      </c>
      <c r="K372">
        <v>-0.72568307398596765</v>
      </c>
      <c r="L372">
        <v>-0.72566004334080625</v>
      </c>
      <c r="M372">
        <v>-0.72566004334080625</v>
      </c>
    </row>
    <row r="373" spans="1:13" x14ac:dyDescent="0.25">
      <c r="A373" s="1">
        <v>370</v>
      </c>
      <c r="B373">
        <v>-0.71022527750603259</v>
      </c>
      <c r="C373">
        <v>-0.74268437486393546</v>
      </c>
      <c r="D373">
        <v>-0.72567261894974033</v>
      </c>
      <c r="E373">
        <v>-0.72572434398596686</v>
      </c>
      <c r="F373">
        <v>-0.72557074005048361</v>
      </c>
      <c r="G373">
        <v>-0.72585301656465095</v>
      </c>
      <c r="H373">
        <v>-0.76339758358953724</v>
      </c>
      <c r="I373">
        <v>-0.7260670620504831</v>
      </c>
      <c r="J373">
        <v>-0.72566004334080614</v>
      </c>
      <c r="K373">
        <v>-0.72568289817951603</v>
      </c>
      <c r="L373">
        <v>-0.72566004334080625</v>
      </c>
      <c r="M373">
        <v>-0.72566004334080625</v>
      </c>
    </row>
    <row r="374" spans="1:13" x14ac:dyDescent="0.25">
      <c r="A374" s="1">
        <v>371</v>
      </c>
      <c r="B374">
        <v>-0.7098990070543334</v>
      </c>
      <c r="C374">
        <v>-0.74255010725349757</v>
      </c>
      <c r="D374">
        <v>-0.7256716299940863</v>
      </c>
      <c r="E374">
        <v>-0.72572417327628935</v>
      </c>
      <c r="F374">
        <v>-0.72557042170854802</v>
      </c>
      <c r="G374">
        <v>-0.7258525190847851</v>
      </c>
      <c r="H374">
        <v>-0.76366441468220503</v>
      </c>
      <c r="I374">
        <v>-0.72606336099671964</v>
      </c>
      <c r="J374">
        <v>-0.72566004334080614</v>
      </c>
      <c r="K374">
        <v>-0.72568272237306441</v>
      </c>
      <c r="L374">
        <v>-0.72566004334080625</v>
      </c>
      <c r="M374">
        <v>-0.72566004334080625</v>
      </c>
    </row>
    <row r="375" spans="1:13" x14ac:dyDescent="0.25">
      <c r="A375" s="1">
        <v>372</v>
      </c>
      <c r="B375">
        <v>-0.70957306270227172</v>
      </c>
      <c r="C375">
        <v>-0.74241589226743776</v>
      </c>
      <c r="D375">
        <v>-0.72567064103843226</v>
      </c>
      <c r="E375">
        <v>-0.72572400256661207</v>
      </c>
      <c r="F375">
        <v>-0.72557010336661265</v>
      </c>
      <c r="G375">
        <v>-0.72585202160491935</v>
      </c>
      <c r="H375">
        <v>-0.7639312457748727</v>
      </c>
      <c r="I375">
        <v>-0.72605965994295629</v>
      </c>
      <c r="J375">
        <v>-0.72566004334080614</v>
      </c>
      <c r="K375">
        <v>-0.7256825465666128</v>
      </c>
      <c r="L375">
        <v>-0.72566004334080625</v>
      </c>
      <c r="M375">
        <v>-0.72566004334080625</v>
      </c>
    </row>
    <row r="376" spans="1:13" x14ac:dyDescent="0.25">
      <c r="A376" s="1">
        <v>373</v>
      </c>
      <c r="B376">
        <v>-0.70924744396119865</v>
      </c>
      <c r="C376">
        <v>-0.7422817298748241</v>
      </c>
      <c r="D376">
        <v>-0.72566965208277823</v>
      </c>
      <c r="E376">
        <v>-0.72572383185693456</v>
      </c>
      <c r="F376">
        <v>-0.72556978502467717</v>
      </c>
      <c r="G376">
        <v>-0.72585152412505349</v>
      </c>
      <c r="H376">
        <v>-0.76419807686754049</v>
      </c>
      <c r="I376">
        <v>-0.72605595888919283</v>
      </c>
      <c r="J376">
        <v>-0.72566004334080614</v>
      </c>
      <c r="K376">
        <v>-0.72568237076016118</v>
      </c>
      <c r="L376">
        <v>-0.72566004334080625</v>
      </c>
      <c r="M376">
        <v>-0.72566004334080625</v>
      </c>
    </row>
    <row r="377" spans="1:13" x14ac:dyDescent="0.25">
      <c r="A377" s="1">
        <v>374</v>
      </c>
      <c r="B377">
        <v>-0.7089221503434403</v>
      </c>
      <c r="C377">
        <v>-0.74214762004474877</v>
      </c>
      <c r="D377">
        <v>-0.7256686631271243</v>
      </c>
      <c r="E377">
        <v>-0.72572366114725717</v>
      </c>
      <c r="F377">
        <v>-0.72556946668274158</v>
      </c>
      <c r="G377">
        <v>-0.72585102664518775</v>
      </c>
      <c r="H377">
        <v>-0.76446490796020827</v>
      </c>
      <c r="I377">
        <v>-0.72605225783542937</v>
      </c>
      <c r="J377">
        <v>-0.72566004334080614</v>
      </c>
      <c r="K377">
        <v>-0.72568219495370956</v>
      </c>
      <c r="L377">
        <v>-0.72566004334080625</v>
      </c>
      <c r="M377">
        <v>-0.72566004334080625</v>
      </c>
    </row>
    <row r="378" spans="1:13" x14ac:dyDescent="0.25">
      <c r="A378" s="1">
        <v>375</v>
      </c>
      <c r="B378">
        <v>-0.70859718136229732</v>
      </c>
      <c r="C378">
        <v>-0.74201356274632801</v>
      </c>
      <c r="D378">
        <v>-0.72566767417147016</v>
      </c>
      <c r="E378">
        <v>-0.72572349043757978</v>
      </c>
      <c r="F378">
        <v>-0.72556914834080621</v>
      </c>
      <c r="G378">
        <v>-0.725850529165322</v>
      </c>
      <c r="H378">
        <v>-0.76473173905287606</v>
      </c>
      <c r="I378">
        <v>-0.72604855678166591</v>
      </c>
      <c r="J378">
        <v>-0.72566004334080614</v>
      </c>
      <c r="K378">
        <v>-0.72568201914725794</v>
      </c>
      <c r="L378">
        <v>-0.72566004334080625</v>
      </c>
      <c r="M378">
        <v>-0.72566004334080625</v>
      </c>
    </row>
    <row r="379" spans="1:13" x14ac:dyDescent="0.25">
      <c r="A379" s="1">
        <v>376</v>
      </c>
      <c r="B379">
        <v>-0.70827253653204036</v>
      </c>
      <c r="C379">
        <v>-0.74187955794870231</v>
      </c>
      <c r="D379">
        <v>-0.72566668521581623</v>
      </c>
      <c r="E379">
        <v>-0.72572331972790227</v>
      </c>
      <c r="F379">
        <v>-0.72556882999887073</v>
      </c>
      <c r="G379">
        <v>-0.72585003168545614</v>
      </c>
      <c r="H379">
        <v>-0.76499857014554418</v>
      </c>
      <c r="I379">
        <v>-0.72604485572790256</v>
      </c>
      <c r="J379">
        <v>-0.72566004334080614</v>
      </c>
      <c r="K379">
        <v>-0.72568184334080632</v>
      </c>
      <c r="L379">
        <v>-0.72566004334080625</v>
      </c>
      <c r="M379">
        <v>-0.72566004334080625</v>
      </c>
    </row>
    <row r="380" spans="1:13" x14ac:dyDescent="0.25">
      <c r="A380" s="1">
        <v>377</v>
      </c>
      <c r="B380">
        <v>-0.70794821536790886</v>
      </c>
      <c r="C380">
        <v>-0.74174560562103686</v>
      </c>
      <c r="D380">
        <v>-0.7256656962601622</v>
      </c>
      <c r="E380">
        <v>-0.72572314901822488</v>
      </c>
      <c r="F380">
        <v>-0.72556851165693514</v>
      </c>
      <c r="G380">
        <v>-0.7258495342055904</v>
      </c>
      <c r="H380">
        <v>-0.76526540123821174</v>
      </c>
      <c r="I380">
        <v>-0.7260411546741391</v>
      </c>
      <c r="J380">
        <v>-0.72566004334080614</v>
      </c>
      <c r="K380">
        <v>-0.72568166753435481</v>
      </c>
      <c r="L380">
        <v>-0.72566004334080625</v>
      </c>
      <c r="M380">
        <v>-0.72566004334080625</v>
      </c>
    </row>
    <row r="381" spans="1:13" x14ac:dyDescent="0.25">
      <c r="A381" s="1">
        <v>378</v>
      </c>
      <c r="B381">
        <v>-0.70762421738610837</v>
      </c>
      <c r="C381">
        <v>-0.74161170573252022</v>
      </c>
      <c r="D381">
        <v>-0.72566470730450816</v>
      </c>
      <c r="E381">
        <v>-0.72572297830854748</v>
      </c>
      <c r="F381">
        <v>-0.72556819331499978</v>
      </c>
      <c r="G381">
        <v>-0.72584903672572454</v>
      </c>
      <c r="H381">
        <v>-0.76553223233087964</v>
      </c>
      <c r="I381">
        <v>-0.72603745362037564</v>
      </c>
      <c r="J381">
        <v>-0.72566004334080614</v>
      </c>
      <c r="K381">
        <v>-0.72568149172790308</v>
      </c>
      <c r="L381">
        <v>-0.72566004334080625</v>
      </c>
      <c r="M381">
        <v>-0.72566004334080625</v>
      </c>
    </row>
    <row r="382" spans="1:13" x14ac:dyDescent="0.25">
      <c r="A382" s="1">
        <v>379</v>
      </c>
      <c r="B382">
        <v>-0.70730054210380866</v>
      </c>
      <c r="C382">
        <v>-0.74147785825236545</v>
      </c>
      <c r="D382">
        <v>-0.72566371834885424</v>
      </c>
      <c r="E382">
        <v>-0.72572280759887009</v>
      </c>
      <c r="F382">
        <v>-0.72556787497306419</v>
      </c>
      <c r="G382">
        <v>-0.72584853924585879</v>
      </c>
      <c r="H382">
        <v>-0.76579906342354742</v>
      </c>
      <c r="I382">
        <v>-0.72603375256661218</v>
      </c>
      <c r="J382">
        <v>-0.72566004334080614</v>
      </c>
      <c r="K382">
        <v>-0.72568131592145146</v>
      </c>
      <c r="L382">
        <v>-0.72566004334080625</v>
      </c>
      <c r="M382">
        <v>-0.72566004334080625</v>
      </c>
    </row>
    <row r="383" spans="1:13" x14ac:dyDescent="0.25">
      <c r="A383" s="1">
        <v>380</v>
      </c>
      <c r="B383">
        <v>-0.70697718903914009</v>
      </c>
      <c r="C383">
        <v>-0.7413440631498095</v>
      </c>
      <c r="D383">
        <v>-0.72566272939320009</v>
      </c>
      <c r="E383">
        <v>-0.7257226368891927</v>
      </c>
      <c r="F383">
        <v>-0.72556755663112871</v>
      </c>
      <c r="G383">
        <v>-0.72584804176599294</v>
      </c>
      <c r="H383">
        <v>-0.76606589451621521</v>
      </c>
      <c r="I383">
        <v>-0.72603005151284872</v>
      </c>
      <c r="J383">
        <v>-0.72566004334080614</v>
      </c>
      <c r="K383">
        <v>-0.72568114011499985</v>
      </c>
      <c r="L383">
        <v>-0.72566004334080625</v>
      </c>
      <c r="M383">
        <v>-0.72566004334080625</v>
      </c>
    </row>
    <row r="384" spans="1:13" x14ac:dyDescent="0.25">
      <c r="A384" s="1">
        <v>381</v>
      </c>
      <c r="B384">
        <v>-0.70665415771119189</v>
      </c>
      <c r="C384">
        <v>-0.74121032039411372</v>
      </c>
      <c r="D384">
        <v>-0.72566174043754605</v>
      </c>
      <c r="E384">
        <v>-0.72572246617951519</v>
      </c>
      <c r="F384">
        <v>-0.72556723828919334</v>
      </c>
      <c r="G384">
        <v>-0.72584754428612719</v>
      </c>
      <c r="H384">
        <v>-0.76633272560888288</v>
      </c>
      <c r="I384">
        <v>-0.72602635045908526</v>
      </c>
      <c r="J384">
        <v>-0.72566004334080614</v>
      </c>
      <c r="K384">
        <v>-0.72568096430854823</v>
      </c>
      <c r="L384">
        <v>-0.72566004334080625</v>
      </c>
      <c r="M384">
        <v>-0.72566004334080625</v>
      </c>
    </row>
    <row r="385" spans="1:13" x14ac:dyDescent="0.25">
      <c r="A385" s="1">
        <v>382</v>
      </c>
      <c r="B385">
        <v>-0.70633144764001055</v>
      </c>
      <c r="C385">
        <v>-0.74107662995456347</v>
      </c>
      <c r="D385">
        <v>-0.72566075148189213</v>
      </c>
      <c r="E385">
        <v>-0.7257222954698378</v>
      </c>
      <c r="F385">
        <v>-0.72556691994725775</v>
      </c>
      <c r="G385">
        <v>-0.72584704680626133</v>
      </c>
      <c r="H385">
        <v>-0.76659955670155089</v>
      </c>
      <c r="I385">
        <v>-0.7260226494053218</v>
      </c>
      <c r="J385">
        <v>-0.72566004334080614</v>
      </c>
      <c r="K385">
        <v>-0.72568078850209672</v>
      </c>
      <c r="L385">
        <v>-0.72566004334080625</v>
      </c>
      <c r="M385">
        <v>-0.72566004334080625</v>
      </c>
    </row>
    <row r="386" spans="1:13" x14ac:dyDescent="0.25">
      <c r="A386" s="1">
        <v>383</v>
      </c>
      <c r="B386">
        <v>-0.70600905834659633</v>
      </c>
      <c r="C386">
        <v>-0.74094299180046774</v>
      </c>
      <c r="D386">
        <v>-0.72565976252623809</v>
      </c>
      <c r="E386">
        <v>-0.7257221247601604</v>
      </c>
      <c r="F386">
        <v>-0.72556660160532227</v>
      </c>
      <c r="G386">
        <v>-0.72584654932639547</v>
      </c>
      <c r="H386">
        <v>-0.76686638779421856</v>
      </c>
      <c r="I386">
        <v>-0.72601894835155834</v>
      </c>
      <c r="J386">
        <v>-0.72566004334080614</v>
      </c>
      <c r="K386">
        <v>-0.7256806126956451</v>
      </c>
      <c r="L386">
        <v>-0.72566004334080625</v>
      </c>
      <c r="M386">
        <v>-0.72566004334080625</v>
      </c>
    </row>
    <row r="387" spans="1:13" x14ac:dyDescent="0.25">
      <c r="A387" s="1">
        <v>384</v>
      </c>
      <c r="B387">
        <v>-0.7056869893529012</v>
      </c>
      <c r="C387">
        <v>-0.74080940590115985</v>
      </c>
      <c r="D387">
        <v>-0.72565877357058406</v>
      </c>
      <c r="E387">
        <v>-0.72572195405048301</v>
      </c>
      <c r="F387">
        <v>-0.7255662832633869</v>
      </c>
      <c r="G387">
        <v>-0.72584605184652973</v>
      </c>
      <c r="H387">
        <v>-0.76713321888688635</v>
      </c>
      <c r="I387">
        <v>-0.72601524729779487</v>
      </c>
      <c r="J387">
        <v>-0.72566004334080614</v>
      </c>
      <c r="K387">
        <v>-0.72568043688919348</v>
      </c>
      <c r="L387">
        <v>-0.72566004334080625</v>
      </c>
      <c r="M387">
        <v>-0.72566004334080625</v>
      </c>
    </row>
    <row r="388" spans="1:13" x14ac:dyDescent="0.25">
      <c r="A388" s="1">
        <v>385</v>
      </c>
      <c r="B388">
        <v>-0.70536524018182634</v>
      </c>
      <c r="C388">
        <v>-0.74067587222599729</v>
      </c>
      <c r="D388">
        <v>-0.72565778461493002</v>
      </c>
      <c r="E388">
        <v>-0.72572178334080562</v>
      </c>
      <c r="F388">
        <v>-0.72556596492145131</v>
      </c>
      <c r="G388">
        <v>-0.72584555436666387</v>
      </c>
      <c r="H388">
        <v>-0.76740004997955413</v>
      </c>
      <c r="I388">
        <v>-0.72601154624403152</v>
      </c>
      <c r="J388">
        <v>-0.72566004334080614</v>
      </c>
      <c r="K388">
        <v>-0.72568026108274186</v>
      </c>
      <c r="L388">
        <v>-0.72566004334080625</v>
      </c>
      <c r="M388">
        <v>-0.72566004334080625</v>
      </c>
    </row>
    <row r="389" spans="1:13" x14ac:dyDescent="0.25">
      <c r="A389" s="1">
        <v>386</v>
      </c>
      <c r="B389">
        <v>-0.70504381035722052</v>
      </c>
      <c r="C389">
        <v>-0.74054239074436079</v>
      </c>
      <c r="D389">
        <v>-0.72565679565927599</v>
      </c>
      <c r="E389">
        <v>-0.72572161263112811</v>
      </c>
      <c r="F389">
        <v>-0.72556564657951583</v>
      </c>
      <c r="G389">
        <v>-0.72584505688679812</v>
      </c>
      <c r="H389">
        <v>-0.76766688107222192</v>
      </c>
      <c r="I389">
        <v>-0.72600784519026806</v>
      </c>
      <c r="J389">
        <v>-0.72566004334080614</v>
      </c>
      <c r="K389">
        <v>-0.72568008527629013</v>
      </c>
      <c r="L389">
        <v>-0.72566004334080625</v>
      </c>
      <c r="M389">
        <v>-0.72566004334080625</v>
      </c>
    </row>
    <row r="390" spans="1:13" x14ac:dyDescent="0.25">
      <c r="A390" s="1">
        <v>387</v>
      </c>
      <c r="B390">
        <v>-0.70472269940387755</v>
      </c>
      <c r="C390">
        <v>-0.74040896142565571</v>
      </c>
      <c r="D390">
        <v>-0.72565580670362206</v>
      </c>
      <c r="E390">
        <v>-0.72572144192145072</v>
      </c>
      <c r="F390">
        <v>-0.72556532823758035</v>
      </c>
      <c r="G390">
        <v>-0.72584455940693227</v>
      </c>
      <c r="H390">
        <v>-0.76793371216488959</v>
      </c>
      <c r="I390">
        <v>-0.7260041441365046</v>
      </c>
      <c r="J390">
        <v>-0.72566004334080614</v>
      </c>
      <c r="K390">
        <v>-0.72567990946983862</v>
      </c>
      <c r="L390">
        <v>-0.72566004334080625</v>
      </c>
      <c r="M390">
        <v>-0.72566004334080625</v>
      </c>
    </row>
    <row r="391" spans="1:13" x14ac:dyDescent="0.25">
      <c r="A391" s="1">
        <v>388</v>
      </c>
      <c r="B391">
        <v>-0.70440190684753223</v>
      </c>
      <c r="C391">
        <v>-0.74027558423931095</v>
      </c>
      <c r="D391">
        <v>-0.72565481774796803</v>
      </c>
      <c r="E391">
        <v>-0.72572127121177332</v>
      </c>
      <c r="F391">
        <v>-0.72556500989564487</v>
      </c>
      <c r="G391">
        <v>-0.72584406192706652</v>
      </c>
      <c r="H391">
        <v>-0.7682005432575576</v>
      </c>
      <c r="I391">
        <v>-0.72600044308274114</v>
      </c>
      <c r="J391">
        <v>-0.72566004334080614</v>
      </c>
      <c r="K391">
        <v>-0.72567973366338701</v>
      </c>
      <c r="L391">
        <v>-0.72566004334080625</v>
      </c>
      <c r="M391">
        <v>-0.72566004334080625</v>
      </c>
    </row>
    <row r="392" spans="1:13" x14ac:dyDescent="0.25">
      <c r="A392" s="1">
        <v>389</v>
      </c>
      <c r="B392">
        <v>-0.70408143221486053</v>
      </c>
      <c r="C392">
        <v>-0.7401422591547796</v>
      </c>
      <c r="D392">
        <v>-0.72565382879231388</v>
      </c>
      <c r="E392">
        <v>-0.72572110050209593</v>
      </c>
      <c r="F392">
        <v>-0.7255646915537094</v>
      </c>
      <c r="G392">
        <v>-0.72584356444720066</v>
      </c>
      <c r="H392">
        <v>-0.76846737435022527</v>
      </c>
      <c r="I392">
        <v>-0.72599674202897779</v>
      </c>
      <c r="J392">
        <v>-0.72566004334080614</v>
      </c>
      <c r="K392">
        <v>-0.72567955785693539</v>
      </c>
      <c r="L392">
        <v>-0.72566004334080625</v>
      </c>
      <c r="M392">
        <v>-0.72566004334080625</v>
      </c>
    </row>
    <row r="393" spans="1:13" x14ac:dyDescent="0.25">
      <c r="A393" s="1">
        <v>390</v>
      </c>
      <c r="B393">
        <v>-0.70376127503347585</v>
      </c>
      <c r="C393">
        <v>-0.74000898614153843</v>
      </c>
      <c r="D393">
        <v>-0.72565283983665996</v>
      </c>
      <c r="E393">
        <v>-0.72572092979241842</v>
      </c>
      <c r="F393">
        <v>-0.72556437321177392</v>
      </c>
      <c r="G393">
        <v>-0.72584306696733492</v>
      </c>
      <c r="H393">
        <v>-0.76873420544289328</v>
      </c>
      <c r="I393">
        <v>-0.72599304097521433</v>
      </c>
      <c r="J393">
        <v>-0.72566004334080614</v>
      </c>
      <c r="K393">
        <v>-0.72567938205048377</v>
      </c>
      <c r="L393">
        <v>-0.72566004334080625</v>
      </c>
      <c r="M393">
        <v>-0.72566004334080625</v>
      </c>
    </row>
    <row r="394" spans="1:13" x14ac:dyDescent="0.25">
      <c r="A394" s="1">
        <v>391</v>
      </c>
      <c r="B394">
        <v>-0.70344143483192734</v>
      </c>
      <c r="C394">
        <v>-0.73987576516908771</v>
      </c>
      <c r="D394">
        <v>-0.72565185088100592</v>
      </c>
      <c r="E394">
        <v>-0.72572075908274103</v>
      </c>
      <c r="F394">
        <v>-0.72556405486983844</v>
      </c>
      <c r="G394">
        <v>-0.72584256948746906</v>
      </c>
      <c r="H394">
        <v>-0.76900103653556084</v>
      </c>
      <c r="I394">
        <v>-0.72598933992145087</v>
      </c>
      <c r="J394">
        <v>-0.72566004334080614</v>
      </c>
      <c r="K394">
        <v>-0.72567920624403215</v>
      </c>
      <c r="L394">
        <v>-0.72566004334080625</v>
      </c>
      <c r="M394">
        <v>-0.72566004334080625</v>
      </c>
    </row>
    <row r="395" spans="1:13" x14ac:dyDescent="0.25">
      <c r="A395" s="1">
        <v>392</v>
      </c>
      <c r="B395">
        <v>-0.70312191113969624</v>
      </c>
      <c r="C395">
        <v>-0.73974259620695226</v>
      </c>
      <c r="D395">
        <v>-0.72565086192535189</v>
      </c>
      <c r="E395">
        <v>-0.72572058837306364</v>
      </c>
      <c r="F395">
        <v>-0.72556373652790296</v>
      </c>
      <c r="G395">
        <v>-0.7258420720076032</v>
      </c>
      <c r="H395">
        <v>-0.76926786762822874</v>
      </c>
      <c r="I395">
        <v>-0.72598563886768741</v>
      </c>
      <c r="J395">
        <v>-0.72566004334080614</v>
      </c>
      <c r="K395">
        <v>-0.72567903043758053</v>
      </c>
      <c r="L395">
        <v>-0.72566004334080625</v>
      </c>
      <c r="M395">
        <v>-0.72566004334080625</v>
      </c>
    </row>
    <row r="396" spans="1:13" x14ac:dyDescent="0.25">
      <c r="A396" s="1">
        <v>393</v>
      </c>
      <c r="B396">
        <v>-0.70280270348719598</v>
      </c>
      <c r="C396">
        <v>-0.73960947922468001</v>
      </c>
      <c r="D396">
        <v>-0.72564987296969785</v>
      </c>
      <c r="E396">
        <v>-0.72572041766338613</v>
      </c>
      <c r="F396">
        <v>-0.72556341818596748</v>
      </c>
      <c r="G396">
        <v>-0.72584157452773745</v>
      </c>
      <c r="H396">
        <v>-0.76953469872089653</v>
      </c>
      <c r="I396">
        <v>-0.72598193781392395</v>
      </c>
      <c r="J396">
        <v>-0.72566004334080614</v>
      </c>
      <c r="K396">
        <v>-0.72567885463112902</v>
      </c>
      <c r="L396">
        <v>-0.72566004334080625</v>
      </c>
      <c r="M396">
        <v>-0.72566004334080625</v>
      </c>
    </row>
    <row r="397" spans="1:13" x14ac:dyDescent="0.25">
      <c r="A397" s="1">
        <v>394</v>
      </c>
      <c r="B397">
        <v>-0.70248381140576699</v>
      </c>
      <c r="C397">
        <v>-0.73947641419184307</v>
      </c>
      <c r="D397">
        <v>-0.72564888401404382</v>
      </c>
      <c r="E397">
        <v>-0.72572024695370885</v>
      </c>
      <c r="F397">
        <v>-0.725563099844032</v>
      </c>
      <c r="G397">
        <v>-0.7258410770478716</v>
      </c>
      <c r="H397">
        <v>-0.76980152981356431</v>
      </c>
      <c r="I397">
        <v>-0.7259782367601606</v>
      </c>
      <c r="J397">
        <v>-0.72566004334080614</v>
      </c>
      <c r="K397">
        <v>-0.72567867882467729</v>
      </c>
      <c r="L397">
        <v>-0.72566004334080625</v>
      </c>
      <c r="M397">
        <v>-0.72566004334080625</v>
      </c>
    </row>
    <row r="398" spans="1:13" x14ac:dyDescent="0.25">
      <c r="A398" s="1">
        <v>395</v>
      </c>
      <c r="B398">
        <v>-0.70216523442767698</v>
      </c>
      <c r="C398">
        <v>-0.73934340107803709</v>
      </c>
      <c r="D398">
        <v>-0.72564789505838978</v>
      </c>
      <c r="E398">
        <v>-0.72572007624403134</v>
      </c>
      <c r="F398">
        <v>-0.72556278150209641</v>
      </c>
      <c r="G398">
        <v>-0.72584057956800585</v>
      </c>
      <c r="H398">
        <v>-0.77006836090623221</v>
      </c>
      <c r="I398">
        <v>-0.72597453570639714</v>
      </c>
      <c r="J398">
        <v>-0.72566004334080614</v>
      </c>
      <c r="K398">
        <v>-0.72567850301822567</v>
      </c>
      <c r="L398">
        <v>-0.72566004334080625</v>
      </c>
      <c r="M398">
        <v>-0.72566004334080625</v>
      </c>
    </row>
    <row r="399" spans="1:13" x14ac:dyDescent="0.25">
      <c r="A399" s="1">
        <v>396</v>
      </c>
      <c r="B399">
        <v>-0.70184697208611702</v>
      </c>
      <c r="C399">
        <v>-0.73921043985288171</v>
      </c>
      <c r="D399">
        <v>-0.72564690610273586</v>
      </c>
      <c r="E399">
        <v>-0.72571990553435395</v>
      </c>
      <c r="F399">
        <v>-0.72556246316016104</v>
      </c>
      <c r="G399">
        <v>-0.72584008208813999</v>
      </c>
      <c r="H399">
        <v>-0.77033519199889999</v>
      </c>
      <c r="I399">
        <v>-0.72597083465263368</v>
      </c>
      <c r="J399">
        <v>-0.72566004334080614</v>
      </c>
      <c r="K399">
        <v>-0.72567832721177405</v>
      </c>
      <c r="L399">
        <v>-0.72566004334080625</v>
      </c>
      <c r="M399">
        <v>-0.72566004334080625</v>
      </c>
    </row>
    <row r="400" spans="1:13" x14ac:dyDescent="0.25">
      <c r="A400" s="1">
        <v>397</v>
      </c>
      <c r="B400">
        <v>-0.70152902391520022</v>
      </c>
      <c r="C400">
        <v>-0.73907753048601965</v>
      </c>
      <c r="D400">
        <v>-0.72564591714708171</v>
      </c>
      <c r="E400">
        <v>-0.72571973482467655</v>
      </c>
      <c r="F400">
        <v>-0.72556214481822556</v>
      </c>
      <c r="G400">
        <v>-0.72583958460827425</v>
      </c>
      <c r="H400">
        <v>-0.77060202309156778</v>
      </c>
      <c r="I400">
        <v>-0.72596713359887022</v>
      </c>
      <c r="J400">
        <v>-0.72566004334080614</v>
      </c>
      <c r="K400">
        <v>-0.72567815140532244</v>
      </c>
      <c r="L400">
        <v>-0.72566004334080625</v>
      </c>
      <c r="M400">
        <v>-0.72566004334080625</v>
      </c>
    </row>
    <row r="401" spans="1:13" x14ac:dyDescent="0.25">
      <c r="A401" s="1">
        <v>398</v>
      </c>
      <c r="B401">
        <v>-0.70121138944995831</v>
      </c>
      <c r="C401">
        <v>-0.7389446729471183</v>
      </c>
      <c r="D401">
        <v>-0.72564492819142778</v>
      </c>
      <c r="E401">
        <v>-0.72571956411499905</v>
      </c>
      <c r="F401">
        <v>-0.72556182647628997</v>
      </c>
      <c r="G401">
        <v>-0.72583908712840839</v>
      </c>
      <c r="H401">
        <v>-0.77086885418423545</v>
      </c>
      <c r="I401">
        <v>-0.72596343254510676</v>
      </c>
      <c r="J401">
        <v>-0.72566004334080614</v>
      </c>
      <c r="K401">
        <v>-0.72567797559887093</v>
      </c>
      <c r="L401">
        <v>-0.72566004334080625</v>
      </c>
      <c r="M401">
        <v>-0.72566004334080625</v>
      </c>
    </row>
    <row r="402" spans="1:13" x14ac:dyDescent="0.25">
      <c r="A402" s="1">
        <v>399</v>
      </c>
      <c r="B402">
        <v>-0.70089406822634093</v>
      </c>
      <c r="C402">
        <v>-0.73881186720586756</v>
      </c>
      <c r="D402">
        <v>-0.72564393923577375</v>
      </c>
      <c r="E402">
        <v>-0.72571939340532166</v>
      </c>
      <c r="F402">
        <v>-0.7255615081343546</v>
      </c>
      <c r="G402">
        <v>-0.72583858964854253</v>
      </c>
      <c r="H402">
        <v>-0.77113568527690324</v>
      </c>
      <c r="I402">
        <v>-0.7259597314913433</v>
      </c>
      <c r="J402">
        <v>-0.72566004334080614</v>
      </c>
      <c r="K402">
        <v>-0.72567779979241931</v>
      </c>
      <c r="L402">
        <v>-0.72566004334080625</v>
      </c>
      <c r="M402">
        <v>-0.72566004334080625</v>
      </c>
    </row>
    <row r="403" spans="1:13" x14ac:dyDescent="0.25">
      <c r="A403" s="1">
        <v>400</v>
      </c>
      <c r="B403">
        <v>-0.7005770597812121</v>
      </c>
      <c r="C403">
        <v>-0.73867911323198188</v>
      </c>
      <c r="D403">
        <v>-0.72564295028011971</v>
      </c>
      <c r="E403">
        <v>-0.72571922269564426</v>
      </c>
      <c r="F403">
        <v>-0.72556118979241913</v>
      </c>
      <c r="G403">
        <v>-0.72583809216867679</v>
      </c>
      <c r="H403">
        <v>-0.77140251636957102</v>
      </c>
      <c r="I403">
        <v>-0.72595603043757984</v>
      </c>
      <c r="J403">
        <v>-0.72566004334080614</v>
      </c>
      <c r="K403">
        <v>-0.72567762398596769</v>
      </c>
      <c r="L403">
        <v>-0.72566004334080625</v>
      </c>
      <c r="M403">
        <v>-0.72566004334080625</v>
      </c>
    </row>
    <row r="404" spans="1:13" x14ac:dyDescent="0.25">
      <c r="A404" s="1">
        <v>401</v>
      </c>
      <c r="B404">
        <v>-0.70026036365234812</v>
      </c>
      <c r="C404">
        <v>-0.73854641099519891</v>
      </c>
      <c r="D404">
        <v>-0.72564196132446579</v>
      </c>
      <c r="E404">
        <v>-0.72571905198596687</v>
      </c>
      <c r="F404">
        <v>-0.72556087145048354</v>
      </c>
      <c r="G404">
        <v>-0.72583759468881093</v>
      </c>
      <c r="H404">
        <v>-0.77166934746223892</v>
      </c>
      <c r="I404">
        <v>-0.72595232938381637</v>
      </c>
      <c r="J404">
        <v>-0.72566004334080614</v>
      </c>
      <c r="K404">
        <v>-0.72567744817951596</v>
      </c>
      <c r="L404">
        <v>-0.72566004334080625</v>
      </c>
      <c r="M404">
        <v>-0.72566004334080625</v>
      </c>
    </row>
    <row r="405" spans="1:13" x14ac:dyDescent="0.25">
      <c r="A405" s="1">
        <v>402</v>
      </c>
      <c r="B405">
        <v>-0.69994397937843611</v>
      </c>
      <c r="C405">
        <v>-0.73841376046527973</v>
      </c>
      <c r="D405">
        <v>-0.72564097236881164</v>
      </c>
      <c r="E405">
        <v>-0.72571888127628936</v>
      </c>
      <c r="F405">
        <v>-0.72556055310854817</v>
      </c>
      <c r="G405">
        <v>-0.72583709720894518</v>
      </c>
      <c r="H405">
        <v>-0.77193617855490682</v>
      </c>
      <c r="I405">
        <v>-0.72594862833005291</v>
      </c>
      <c r="J405">
        <v>-0.72566004334080614</v>
      </c>
      <c r="K405">
        <v>-0.72567727237306434</v>
      </c>
      <c r="L405">
        <v>-0.72566004334080625</v>
      </c>
      <c r="M405">
        <v>-0.72566004334080625</v>
      </c>
    </row>
    <row r="406" spans="1:13" x14ac:dyDescent="0.25">
      <c r="A406" s="1">
        <v>403</v>
      </c>
      <c r="B406">
        <v>-0.69962790649907103</v>
      </c>
      <c r="C406">
        <v>-0.73828116161200941</v>
      </c>
      <c r="D406">
        <v>-0.72563998341315761</v>
      </c>
      <c r="E406">
        <v>-0.72571871056661197</v>
      </c>
      <c r="F406">
        <v>-0.72556023476661258</v>
      </c>
      <c r="G406">
        <v>-0.72583659972907932</v>
      </c>
      <c r="H406">
        <v>-0.77220300964757449</v>
      </c>
      <c r="I406">
        <v>-0.72594492727628956</v>
      </c>
      <c r="J406">
        <v>-0.72566004334080614</v>
      </c>
      <c r="K406">
        <v>-0.72567709656661283</v>
      </c>
      <c r="L406">
        <v>-0.72566004334080625</v>
      </c>
      <c r="M406">
        <v>-0.72566004334080625</v>
      </c>
    </row>
    <row r="407" spans="1:13" x14ac:dyDescent="0.25">
      <c r="A407" s="1">
        <v>404</v>
      </c>
      <c r="B407">
        <v>-0.69931214455475399</v>
      </c>
      <c r="C407">
        <v>-0.7381486144051963</v>
      </c>
      <c r="D407">
        <v>-0.72563899445750368</v>
      </c>
      <c r="E407">
        <v>-0.72571853985693457</v>
      </c>
      <c r="F407">
        <v>-0.7255599164246771</v>
      </c>
      <c r="G407">
        <v>-0.72583610224921358</v>
      </c>
      <c r="H407">
        <v>-0.77246984074024239</v>
      </c>
      <c r="I407">
        <v>-0.7259412262225261</v>
      </c>
      <c r="J407">
        <v>-0.72566004334080614</v>
      </c>
      <c r="K407">
        <v>-0.72567692076016121</v>
      </c>
      <c r="L407">
        <v>-0.72566004334080625</v>
      </c>
      <c r="M407">
        <v>-0.72566004334080625</v>
      </c>
    </row>
    <row r="408" spans="1:13" x14ac:dyDescent="0.25">
      <c r="A408" s="1">
        <v>405</v>
      </c>
      <c r="B408">
        <v>-0.69899669308688939</v>
      </c>
      <c r="C408">
        <v>-0.73801611881467222</v>
      </c>
      <c r="D408">
        <v>-0.72563800550184965</v>
      </c>
      <c r="E408">
        <v>-0.72571836914725718</v>
      </c>
      <c r="F408">
        <v>-0.72555959808274173</v>
      </c>
      <c r="G408">
        <v>-0.72583560476934772</v>
      </c>
      <c r="H408">
        <v>-0.77273667183291017</v>
      </c>
      <c r="I408">
        <v>-0.72593752516876264</v>
      </c>
      <c r="J408">
        <v>-0.72566004334080614</v>
      </c>
      <c r="K408">
        <v>-0.7256767449537096</v>
      </c>
      <c r="L408">
        <v>-0.72566004334080625</v>
      </c>
      <c r="M408">
        <v>-0.72566004334080625</v>
      </c>
    </row>
    <row r="409" spans="1:13" x14ac:dyDescent="0.25">
      <c r="A409" s="1">
        <v>406</v>
      </c>
      <c r="B409">
        <v>-0.69868155163778267</v>
      </c>
      <c r="C409">
        <v>-0.7378836748102926</v>
      </c>
      <c r="D409">
        <v>-0.72563701654619561</v>
      </c>
      <c r="E409">
        <v>-0.72571819843757979</v>
      </c>
      <c r="F409">
        <v>-0.72555927974080614</v>
      </c>
      <c r="G409">
        <v>-0.72583510728948197</v>
      </c>
      <c r="H409">
        <v>-0.77300350292557785</v>
      </c>
      <c r="I409">
        <v>-0.72593382411499918</v>
      </c>
      <c r="J409">
        <v>-0.72566004334080614</v>
      </c>
      <c r="K409">
        <v>-0.72567656914725798</v>
      </c>
      <c r="L409">
        <v>-0.72566004334080625</v>
      </c>
      <c r="M409">
        <v>-0.72566004334080625</v>
      </c>
    </row>
    <row r="410" spans="1:13" x14ac:dyDescent="0.25">
      <c r="A410" s="1">
        <v>407</v>
      </c>
      <c r="B410">
        <v>-0.69836671975063935</v>
      </c>
      <c r="C410">
        <v>-0.73775128236193632</v>
      </c>
      <c r="D410">
        <v>-0.72563602759054158</v>
      </c>
      <c r="E410">
        <v>-0.72571802772790228</v>
      </c>
      <c r="F410">
        <v>-0.72555896139887066</v>
      </c>
      <c r="G410">
        <v>-0.72583460980961612</v>
      </c>
      <c r="H410">
        <v>-0.77327033401824563</v>
      </c>
      <c r="I410">
        <v>-0.72593012306123583</v>
      </c>
      <c r="J410">
        <v>-0.72566004334080614</v>
      </c>
      <c r="K410">
        <v>-0.72567639334080636</v>
      </c>
      <c r="L410">
        <v>-0.72566004334080625</v>
      </c>
      <c r="M410">
        <v>-0.72566004334080625</v>
      </c>
    </row>
    <row r="411" spans="1:13" x14ac:dyDescent="0.25">
      <c r="A411" s="1">
        <v>408</v>
      </c>
      <c r="B411">
        <v>-0.69805219696956133</v>
      </c>
      <c r="C411">
        <v>-0.73761894143950579</v>
      </c>
      <c r="D411">
        <v>-0.72563503863488754</v>
      </c>
      <c r="E411">
        <v>-0.72571785701822489</v>
      </c>
      <c r="F411">
        <v>-0.72555864305693518</v>
      </c>
      <c r="G411">
        <v>-0.72583411232975026</v>
      </c>
      <c r="H411">
        <v>-0.77353716511091353</v>
      </c>
      <c r="I411">
        <v>-0.72592642200747237</v>
      </c>
      <c r="J411">
        <v>-0.72566004334080614</v>
      </c>
      <c r="K411">
        <v>-0.72567621753435474</v>
      </c>
      <c r="L411">
        <v>-0.72566004334080625</v>
      </c>
      <c r="M411">
        <v>-0.72566004334080625</v>
      </c>
    </row>
    <row r="412" spans="1:13" x14ac:dyDescent="0.25">
      <c r="A412" s="1">
        <v>409</v>
      </c>
      <c r="B412">
        <v>-0.69773798283954536</v>
      </c>
      <c r="C412">
        <v>-0.7374866520129264</v>
      </c>
      <c r="D412">
        <v>-0.72563404967923351</v>
      </c>
      <c r="E412">
        <v>-0.72571768630854749</v>
      </c>
      <c r="F412">
        <v>-0.7255583247149997</v>
      </c>
      <c r="G412">
        <v>-0.72583361484988451</v>
      </c>
      <c r="H412">
        <v>-0.77380399620358131</v>
      </c>
      <c r="I412">
        <v>-0.72592272095370891</v>
      </c>
      <c r="J412">
        <v>-0.72566004334080614</v>
      </c>
      <c r="K412">
        <v>-0.72567604172790312</v>
      </c>
      <c r="L412">
        <v>-0.72566004334080625</v>
      </c>
      <c r="M412">
        <v>-0.72566004334080625</v>
      </c>
    </row>
    <row r="413" spans="1:13" x14ac:dyDescent="0.25">
      <c r="A413" s="1">
        <v>410</v>
      </c>
      <c r="B413">
        <v>-0.69742407690648078</v>
      </c>
      <c r="C413">
        <v>-0.73735441405214752</v>
      </c>
      <c r="D413">
        <v>-0.72563306072357958</v>
      </c>
      <c r="E413">
        <v>-0.7257175155988701</v>
      </c>
      <c r="F413">
        <v>-0.72555800637306422</v>
      </c>
      <c r="G413">
        <v>-0.72583311737001865</v>
      </c>
      <c r="H413">
        <v>-0.7740708272962491</v>
      </c>
      <c r="I413">
        <v>-0.72591901989994545</v>
      </c>
      <c r="J413">
        <v>-0.72566004334080614</v>
      </c>
      <c r="K413">
        <v>-0.7256758659214515</v>
      </c>
      <c r="L413">
        <v>-0.72566004334080625</v>
      </c>
      <c r="M413">
        <v>-0.72566004334080625</v>
      </c>
    </row>
    <row r="414" spans="1:13" x14ac:dyDescent="0.25">
      <c r="A414" s="1">
        <v>411</v>
      </c>
      <c r="B414">
        <v>-0.69711047871714737</v>
      </c>
      <c r="C414">
        <v>-0.73722222752714184</v>
      </c>
      <c r="D414">
        <v>-0.72563207176792544</v>
      </c>
      <c r="E414">
        <v>-0.72571734488919271</v>
      </c>
      <c r="F414">
        <v>-0.72555768803112874</v>
      </c>
      <c r="G414">
        <v>-0.72583261989015302</v>
      </c>
      <c r="H414">
        <v>-0.77433765838891688</v>
      </c>
      <c r="I414">
        <v>-0.7259153188461821</v>
      </c>
      <c r="J414">
        <v>-0.72566004334080614</v>
      </c>
      <c r="K414">
        <v>-0.72567569011499988</v>
      </c>
      <c r="L414">
        <v>-0.72566004334080625</v>
      </c>
      <c r="M414">
        <v>-0.72566004334080625</v>
      </c>
    </row>
    <row r="415" spans="1:13" x14ac:dyDescent="0.25">
      <c r="A415" s="1">
        <v>412</v>
      </c>
      <c r="B415">
        <v>-0.69679718781921329</v>
      </c>
      <c r="C415">
        <v>-0.73709009240790468</v>
      </c>
      <c r="D415">
        <v>-0.72563108281227151</v>
      </c>
      <c r="E415">
        <v>-0.7257171741795152</v>
      </c>
      <c r="F415">
        <v>-0.72555736968919327</v>
      </c>
      <c r="G415">
        <v>-0.72583212241028716</v>
      </c>
      <c r="H415">
        <v>-0.77460448948158456</v>
      </c>
      <c r="I415">
        <v>-0.72591161779241864</v>
      </c>
      <c r="J415">
        <v>-0.72566004334080614</v>
      </c>
      <c r="K415">
        <v>-0.72567551430854826</v>
      </c>
      <c r="L415">
        <v>-0.72566004334080625</v>
      </c>
      <c r="M415">
        <v>-0.72566004334080625</v>
      </c>
    </row>
    <row r="416" spans="1:13" x14ac:dyDescent="0.25">
      <c r="A416" s="1">
        <v>413</v>
      </c>
      <c r="B416">
        <v>-0.69648420376123243</v>
      </c>
      <c r="C416">
        <v>-0.73695800866445571</v>
      </c>
      <c r="D416">
        <v>-0.72563009385661748</v>
      </c>
      <c r="E416">
        <v>-0.72571700346983781</v>
      </c>
      <c r="F416">
        <v>-0.72555705134725779</v>
      </c>
      <c r="G416">
        <v>-0.7258316249304213</v>
      </c>
      <c r="H416">
        <v>-0.77487132057425256</v>
      </c>
      <c r="I416">
        <v>-0.72590791673865518</v>
      </c>
      <c r="J416">
        <v>-0.72566004334080614</v>
      </c>
      <c r="K416">
        <v>-0.72567533850209665</v>
      </c>
      <c r="L416">
        <v>-0.72566004334080625</v>
      </c>
      <c r="M416">
        <v>-0.72566004334080625</v>
      </c>
    </row>
    <row r="417" spans="1:13" x14ac:dyDescent="0.25">
      <c r="A417" s="1">
        <v>414</v>
      </c>
      <c r="B417">
        <v>-0.69617152609264243</v>
      </c>
      <c r="C417">
        <v>-0.73682597626683743</v>
      </c>
      <c r="D417">
        <v>-0.72562910490096344</v>
      </c>
      <c r="E417">
        <v>-0.72571683276016041</v>
      </c>
      <c r="F417">
        <v>-0.72555673300532231</v>
      </c>
      <c r="G417">
        <v>-0.72583112745055556</v>
      </c>
      <c r="H417">
        <v>-0.77513815166692046</v>
      </c>
      <c r="I417">
        <v>-0.72590421568489172</v>
      </c>
      <c r="J417">
        <v>-0.72566004334080614</v>
      </c>
      <c r="K417">
        <v>-0.72567516269564503</v>
      </c>
      <c r="L417">
        <v>-0.72566004334080625</v>
      </c>
      <c r="M417">
        <v>-0.72566004334080625</v>
      </c>
    </row>
    <row r="418" spans="1:13" x14ac:dyDescent="0.25">
      <c r="A418" s="1">
        <v>415</v>
      </c>
      <c r="B418">
        <v>-0.69585915436376322</v>
      </c>
      <c r="C418">
        <v>-0.73669399518511525</v>
      </c>
      <c r="D418">
        <v>-0.7256281159453094</v>
      </c>
      <c r="E418">
        <v>-0.72571666205048291</v>
      </c>
      <c r="F418">
        <v>-0.72555641466338683</v>
      </c>
      <c r="G418">
        <v>-0.7258306299706897</v>
      </c>
      <c r="H418">
        <v>-0.77540498275958802</v>
      </c>
      <c r="I418">
        <v>-0.72590051463112826</v>
      </c>
      <c r="J418">
        <v>-0.72566004334080614</v>
      </c>
      <c r="K418">
        <v>-0.72567498688919352</v>
      </c>
      <c r="L418">
        <v>-0.72566004334080625</v>
      </c>
      <c r="M418">
        <v>-0.72566004334080625</v>
      </c>
    </row>
    <row r="419" spans="1:13" x14ac:dyDescent="0.25">
      <c r="A419" s="1">
        <v>416</v>
      </c>
      <c r="B419">
        <v>-0.69554708812579391</v>
      </c>
      <c r="C419">
        <v>-0.73656206538937852</v>
      </c>
      <c r="D419">
        <v>-0.72562712698965537</v>
      </c>
      <c r="E419">
        <v>-0.72571649134080563</v>
      </c>
      <c r="F419">
        <v>-0.72555609632145135</v>
      </c>
      <c r="G419">
        <v>-0.72583013249082395</v>
      </c>
      <c r="H419">
        <v>-0.77567181385225603</v>
      </c>
      <c r="I419">
        <v>-0.72589681357736491</v>
      </c>
      <c r="J419">
        <v>-0.72566004334080614</v>
      </c>
      <c r="K419">
        <v>-0.72567481108274179</v>
      </c>
      <c r="L419">
        <v>-0.72566004334080625</v>
      </c>
      <c r="M419">
        <v>-0.72566004334080625</v>
      </c>
    </row>
    <row r="420" spans="1:13" x14ac:dyDescent="0.25">
      <c r="A420" s="1">
        <v>417</v>
      </c>
      <c r="B420">
        <v>-0.69523532693081103</v>
      </c>
      <c r="C420">
        <v>-0.73643018684973949</v>
      </c>
      <c r="D420">
        <v>-0.72562613803400133</v>
      </c>
      <c r="E420">
        <v>-0.72571632063112812</v>
      </c>
      <c r="F420">
        <v>-0.72555577797951587</v>
      </c>
      <c r="G420">
        <v>-0.7258296350109581</v>
      </c>
      <c r="H420">
        <v>-0.77593864494492371</v>
      </c>
      <c r="I420">
        <v>-0.72589311252360145</v>
      </c>
      <c r="J420">
        <v>-0.72566004334080614</v>
      </c>
      <c r="K420">
        <v>-0.72567463527629017</v>
      </c>
      <c r="L420">
        <v>-0.72566004334080625</v>
      </c>
      <c r="M420">
        <v>-0.72566004334080625</v>
      </c>
    </row>
    <row r="421" spans="1:13" x14ac:dyDescent="0.25">
      <c r="A421" s="1">
        <v>418</v>
      </c>
      <c r="B421">
        <v>-0.69492387033176606</v>
      </c>
      <c r="C421">
        <v>-0.73629835953633338</v>
      </c>
      <c r="D421">
        <v>-0.72562514907834741</v>
      </c>
      <c r="E421">
        <v>-0.72571614992145073</v>
      </c>
      <c r="F421">
        <v>-0.72555545963758039</v>
      </c>
      <c r="G421">
        <v>-0.72582913753109235</v>
      </c>
      <c r="H421">
        <v>-0.77620547603759149</v>
      </c>
      <c r="I421">
        <v>-0.72588941146983799</v>
      </c>
      <c r="J421">
        <v>-0.72566004334080614</v>
      </c>
      <c r="K421">
        <v>-0.72567445946983855</v>
      </c>
      <c r="L421">
        <v>-0.72566004334080625</v>
      </c>
      <c r="M421">
        <v>-0.72566004334080625</v>
      </c>
    </row>
    <row r="422" spans="1:13" x14ac:dyDescent="0.25">
      <c r="A422" s="1">
        <v>419</v>
      </c>
      <c r="B422">
        <v>-0.69461271788248413</v>
      </c>
      <c r="C422">
        <v>-0.73616658341931951</v>
      </c>
      <c r="D422">
        <v>-0.72562416012269326</v>
      </c>
      <c r="E422">
        <v>-0.72571597921177322</v>
      </c>
      <c r="F422">
        <v>-0.7255551412956448</v>
      </c>
      <c r="G422">
        <v>-0.72582864005122649</v>
      </c>
      <c r="H422">
        <v>-0.77647230713025928</v>
      </c>
      <c r="I422">
        <v>-0.72588571041607453</v>
      </c>
      <c r="J422">
        <v>-0.72566004334080614</v>
      </c>
      <c r="K422">
        <v>-0.72567428366338693</v>
      </c>
      <c r="L422">
        <v>-0.72566004334080625</v>
      </c>
      <c r="M422">
        <v>-0.72566004334080625</v>
      </c>
    </row>
    <row r="423" spans="1:13" x14ac:dyDescent="0.25">
      <c r="A423" s="1">
        <v>420</v>
      </c>
      <c r="B423">
        <v>-0.69430186913766134</v>
      </c>
      <c r="C423">
        <v>-0.73603485846887917</v>
      </c>
      <c r="D423">
        <v>-0.72562317116703934</v>
      </c>
      <c r="E423">
        <v>-0.72571580850209583</v>
      </c>
      <c r="F423">
        <v>-0.72555482295370943</v>
      </c>
      <c r="G423">
        <v>-0.72582814257136063</v>
      </c>
      <c r="H423">
        <v>-0.77673913822292706</v>
      </c>
      <c r="I423">
        <v>-0.72588200936231106</v>
      </c>
      <c r="J423">
        <v>-0.72566004334080614</v>
      </c>
      <c r="K423">
        <v>-0.72567410785693542</v>
      </c>
      <c r="L423">
        <v>-0.72566004334080625</v>
      </c>
      <c r="M423">
        <v>-0.72566004334080625</v>
      </c>
    </row>
    <row r="424" spans="1:13" x14ac:dyDescent="0.25">
      <c r="A424" s="1">
        <v>421</v>
      </c>
      <c r="B424">
        <v>-0.69399132365286242</v>
      </c>
      <c r="C424">
        <v>-0.73590318465521787</v>
      </c>
      <c r="D424">
        <v>-0.7256221822113853</v>
      </c>
      <c r="E424">
        <v>-0.72571563779241843</v>
      </c>
      <c r="F424">
        <v>-0.72555450461177395</v>
      </c>
      <c r="G424">
        <v>-0.72582764509149489</v>
      </c>
      <c r="H424">
        <v>-0.77700596931559496</v>
      </c>
      <c r="I424">
        <v>-0.7258783083085476</v>
      </c>
      <c r="J424">
        <v>-0.72566004334080614</v>
      </c>
      <c r="K424">
        <v>-0.72567393205048381</v>
      </c>
      <c r="L424">
        <v>-0.72566004334080625</v>
      </c>
      <c r="M424">
        <v>-0.72566004334080625</v>
      </c>
    </row>
    <row r="425" spans="1:13" x14ac:dyDescent="0.25">
      <c r="A425" s="1">
        <v>422</v>
      </c>
      <c r="B425">
        <v>-0.69368108098451853</v>
      </c>
      <c r="C425">
        <v>-0.73577156194856308</v>
      </c>
      <c r="D425">
        <v>-0.72562119325573127</v>
      </c>
      <c r="E425">
        <v>-0.72571546708274104</v>
      </c>
      <c r="F425">
        <v>-0.72555418626983836</v>
      </c>
      <c r="G425">
        <v>-0.72582714761162903</v>
      </c>
      <c r="H425">
        <v>-0.77727280040826274</v>
      </c>
      <c r="I425">
        <v>-0.72587460725478414</v>
      </c>
      <c r="J425">
        <v>-0.72566004334080614</v>
      </c>
      <c r="K425">
        <v>-0.72567375624403219</v>
      </c>
      <c r="L425">
        <v>-0.72566004334080625</v>
      </c>
      <c r="M425">
        <v>-0.72566004334080625</v>
      </c>
    </row>
    <row r="426" spans="1:13" x14ac:dyDescent="0.25">
      <c r="A426" s="1">
        <v>423</v>
      </c>
      <c r="B426">
        <v>-0.69337114068992611</v>
      </c>
      <c r="C426">
        <v>-0.73563999031916683</v>
      </c>
      <c r="D426">
        <v>-0.72562020430007723</v>
      </c>
      <c r="E426">
        <v>-0.72571529637306365</v>
      </c>
      <c r="F426">
        <v>-0.725553867927903</v>
      </c>
      <c r="G426">
        <v>-0.72582665013176328</v>
      </c>
      <c r="H426">
        <v>-0.77753963150093064</v>
      </c>
      <c r="I426">
        <v>-0.72587090620102068</v>
      </c>
      <c r="J426">
        <v>-0.72566004334080614</v>
      </c>
      <c r="K426">
        <v>-0.72567358043758057</v>
      </c>
      <c r="L426">
        <v>-0.72566004334080625</v>
      </c>
      <c r="M426">
        <v>-0.72566004334080625</v>
      </c>
    </row>
    <row r="427" spans="1:13" x14ac:dyDescent="0.25">
      <c r="A427" s="1">
        <v>424</v>
      </c>
      <c r="B427">
        <v>-0.69306150232724406</v>
      </c>
      <c r="C427">
        <v>-0.73550846973730322</v>
      </c>
      <c r="D427">
        <v>-0.7256192153444232</v>
      </c>
      <c r="E427">
        <v>-0.72571512566338614</v>
      </c>
      <c r="F427">
        <v>-0.72555354958596752</v>
      </c>
      <c r="G427">
        <v>-0.72582615265189743</v>
      </c>
      <c r="H427">
        <v>-0.7778064625935982</v>
      </c>
      <c r="I427">
        <v>-0.72586720514725733</v>
      </c>
      <c r="J427">
        <v>-0.72566004334080614</v>
      </c>
      <c r="K427">
        <v>-0.72567340463112884</v>
      </c>
      <c r="L427">
        <v>-0.72566004334080625</v>
      </c>
      <c r="M427">
        <v>-0.72566004334080625</v>
      </c>
    </row>
    <row r="428" spans="1:13" x14ac:dyDescent="0.25">
      <c r="A428" s="1">
        <v>425</v>
      </c>
      <c r="B428">
        <v>-0.69275216545549112</v>
      </c>
      <c r="C428">
        <v>-0.73537700017326935</v>
      </c>
      <c r="D428">
        <v>-0.72561822638876916</v>
      </c>
      <c r="E428">
        <v>-0.72571495495370875</v>
      </c>
      <c r="F428">
        <v>-0.72555323124403193</v>
      </c>
      <c r="G428">
        <v>-0.72582565517203168</v>
      </c>
      <c r="H428">
        <v>-0.7780732936862661</v>
      </c>
      <c r="I428">
        <v>-0.72586350409349387</v>
      </c>
      <c r="J428">
        <v>-0.72566004334080614</v>
      </c>
      <c r="K428">
        <v>-0.72567322882467733</v>
      </c>
      <c r="L428">
        <v>-0.72566004334080625</v>
      </c>
      <c r="M428">
        <v>-0.72566004334080625</v>
      </c>
    </row>
    <row r="429" spans="1:13" x14ac:dyDescent="0.25">
      <c r="A429" s="1">
        <v>426</v>
      </c>
      <c r="B429">
        <v>-0.69244312963454469</v>
      </c>
      <c r="C429">
        <v>-0.73524558159738596</v>
      </c>
      <c r="D429">
        <v>-0.72561723743311524</v>
      </c>
      <c r="E429">
        <v>-0.72571478424403135</v>
      </c>
      <c r="F429">
        <v>-0.72555291290209656</v>
      </c>
      <c r="G429">
        <v>-0.72582515769216582</v>
      </c>
      <c r="H429">
        <v>-0.77834012477893377</v>
      </c>
      <c r="I429">
        <v>-0.72585980303973041</v>
      </c>
      <c r="J429">
        <v>-0.72566004334080614</v>
      </c>
      <c r="K429">
        <v>-0.72567305301822571</v>
      </c>
      <c r="L429">
        <v>-0.72566004334080625</v>
      </c>
      <c r="M429">
        <v>-0.72566004334080625</v>
      </c>
    </row>
    <row r="430" spans="1:13" x14ac:dyDescent="0.25">
      <c r="A430" s="1">
        <v>427</v>
      </c>
      <c r="B430">
        <v>-0.69213439442513869</v>
      </c>
      <c r="C430">
        <v>-0.73511421397999666</v>
      </c>
      <c r="D430">
        <v>-0.7256162484774612</v>
      </c>
      <c r="E430">
        <v>-0.72571461353435396</v>
      </c>
      <c r="F430">
        <v>-0.72555259456016097</v>
      </c>
      <c r="G430">
        <v>-0.72582466021229997</v>
      </c>
      <c r="H430">
        <v>-0.77860695587160189</v>
      </c>
      <c r="I430">
        <v>-0.72585610198596695</v>
      </c>
      <c r="J430">
        <v>-0.72566004334080614</v>
      </c>
      <c r="K430">
        <v>-0.72567287721177409</v>
      </c>
      <c r="L430">
        <v>-0.72566004334080625</v>
      </c>
      <c r="M430">
        <v>-0.72566004334080625</v>
      </c>
    </row>
    <row r="431" spans="1:13" x14ac:dyDescent="0.25">
      <c r="A431" s="1">
        <v>428</v>
      </c>
      <c r="B431">
        <v>-0.69182595938886127</v>
      </c>
      <c r="C431">
        <v>-0.7349828972914676</v>
      </c>
      <c r="D431">
        <v>-0.72561525952180705</v>
      </c>
      <c r="E431">
        <v>-0.72571444282467656</v>
      </c>
      <c r="F431">
        <v>-0.72555227621822549</v>
      </c>
      <c r="G431">
        <v>-0.72582416273243422</v>
      </c>
      <c r="H431">
        <v>-0.77887378696426957</v>
      </c>
      <c r="I431">
        <v>-0.72585240093220349</v>
      </c>
      <c r="J431">
        <v>-0.72566004334080614</v>
      </c>
      <c r="K431">
        <v>-0.72567270140532247</v>
      </c>
      <c r="L431">
        <v>-0.72566004334080625</v>
      </c>
      <c r="M431">
        <v>-0.72566004334080625</v>
      </c>
    </row>
    <row r="432" spans="1:13" x14ac:dyDescent="0.25">
      <c r="A432" s="1">
        <v>429</v>
      </c>
      <c r="B432">
        <v>-0.69151782408815166</v>
      </c>
      <c r="C432">
        <v>-0.73485163150218846</v>
      </c>
      <c r="D432">
        <v>-0.72561427056615313</v>
      </c>
      <c r="E432">
        <v>-0.72571427211499906</v>
      </c>
      <c r="F432">
        <v>-0.72555195787629012</v>
      </c>
      <c r="G432">
        <v>-0.72582366525256836</v>
      </c>
      <c r="H432">
        <v>-0.77914061805693735</v>
      </c>
      <c r="I432">
        <v>-0.72584869987844014</v>
      </c>
      <c r="J432">
        <v>-0.72566004334080614</v>
      </c>
      <c r="K432">
        <v>-0.72567252559887085</v>
      </c>
      <c r="L432">
        <v>-0.72566004334080625</v>
      </c>
      <c r="M432">
        <v>-0.72566004334080625</v>
      </c>
    </row>
    <row r="433" spans="1:13" x14ac:dyDescent="0.25">
      <c r="A433" s="1">
        <v>430</v>
      </c>
      <c r="B433">
        <v>-0.69120998808630052</v>
      </c>
      <c r="C433">
        <v>-0.73472041658257126</v>
      </c>
      <c r="D433">
        <v>-0.72561328161049909</v>
      </c>
      <c r="E433">
        <v>-0.72571410140532167</v>
      </c>
      <c r="F433">
        <v>-0.72555163953435453</v>
      </c>
      <c r="G433">
        <v>-0.72582316777270262</v>
      </c>
      <c r="H433">
        <v>-0.77940744914960514</v>
      </c>
      <c r="I433">
        <v>-0.72584499882467668</v>
      </c>
      <c r="J433">
        <v>-0.72566004334080614</v>
      </c>
      <c r="K433">
        <v>-0.72567234979241924</v>
      </c>
      <c r="L433">
        <v>-0.72566004334080625</v>
      </c>
      <c r="M433">
        <v>-0.72566004334080625</v>
      </c>
    </row>
    <row r="434" spans="1:13" x14ac:dyDescent="0.25">
      <c r="A434" s="1">
        <v>431</v>
      </c>
      <c r="B434">
        <v>-0.69090245094744551</v>
      </c>
      <c r="C434">
        <v>-0.73458925250305174</v>
      </c>
      <c r="D434">
        <v>-0.72561229265484506</v>
      </c>
      <c r="E434">
        <v>-0.72571393069564427</v>
      </c>
      <c r="F434">
        <v>-0.72555132119241905</v>
      </c>
      <c r="G434">
        <v>-0.72582267029283676</v>
      </c>
      <c r="H434">
        <v>-0.77967428024227292</v>
      </c>
      <c r="I434">
        <v>-0.72584129777091322</v>
      </c>
      <c r="J434">
        <v>-0.72566004334080614</v>
      </c>
      <c r="K434">
        <v>-0.72567217398596773</v>
      </c>
      <c r="L434">
        <v>-0.72566004334080625</v>
      </c>
      <c r="M434">
        <v>-0.72566004334080625</v>
      </c>
    </row>
    <row r="435" spans="1:13" x14ac:dyDescent="0.25">
      <c r="A435" s="1">
        <v>432</v>
      </c>
      <c r="B435">
        <v>-0.69059521223657061</v>
      </c>
      <c r="C435">
        <v>-0.73445813923408809</v>
      </c>
      <c r="D435">
        <v>-0.72561130369919113</v>
      </c>
      <c r="E435">
        <v>-0.72571375998596688</v>
      </c>
      <c r="F435">
        <v>-0.72555100285048357</v>
      </c>
      <c r="G435">
        <v>-0.72582217281297101</v>
      </c>
      <c r="H435">
        <v>-0.7799411113349406</v>
      </c>
      <c r="I435">
        <v>-0.72583759671714976</v>
      </c>
      <c r="J435">
        <v>-0.72566004334080614</v>
      </c>
      <c r="K435">
        <v>-0.725671998179516</v>
      </c>
      <c r="L435">
        <v>-0.72566004334080625</v>
      </c>
      <c r="M435">
        <v>-0.72566004334080625</v>
      </c>
    </row>
    <row r="436" spans="1:13" x14ac:dyDescent="0.25">
      <c r="A436" s="1">
        <v>433</v>
      </c>
      <c r="B436">
        <v>-0.69028827151950356</v>
      </c>
      <c r="C436">
        <v>-0.73432707674616093</v>
      </c>
      <c r="D436">
        <v>-0.72561031474353699</v>
      </c>
      <c r="E436">
        <v>-0.72571358927628948</v>
      </c>
      <c r="F436">
        <v>-0.72555068450854809</v>
      </c>
      <c r="G436">
        <v>-0.72582167533310515</v>
      </c>
      <c r="H436">
        <v>-0.7802079424276086</v>
      </c>
      <c r="I436">
        <v>-0.72583389566338641</v>
      </c>
      <c r="J436">
        <v>-0.72566004334080614</v>
      </c>
      <c r="K436">
        <v>-0.72567182237306438</v>
      </c>
      <c r="L436">
        <v>-0.72566004334080625</v>
      </c>
      <c r="M436">
        <v>-0.72566004334080625</v>
      </c>
    </row>
    <row r="437" spans="1:13" x14ac:dyDescent="0.25">
      <c r="A437" s="1">
        <v>434</v>
      </c>
      <c r="B437">
        <v>-0.68998162836291344</v>
      </c>
      <c r="C437">
        <v>-0.73419606500977475</v>
      </c>
      <c r="D437">
        <v>-0.72560932578788306</v>
      </c>
      <c r="E437">
        <v>-0.72571341856661198</v>
      </c>
      <c r="F437">
        <v>-0.72555036616661261</v>
      </c>
      <c r="G437">
        <v>-0.72582117785323941</v>
      </c>
      <c r="H437">
        <v>-0.78047477352027628</v>
      </c>
      <c r="I437">
        <v>-0.72583019460962295</v>
      </c>
      <c r="J437">
        <v>-0.72566004334080614</v>
      </c>
      <c r="K437">
        <v>-0.72567164656661276</v>
      </c>
      <c r="L437">
        <v>-0.72566004334080625</v>
      </c>
      <c r="M437">
        <v>-0.72566004334080625</v>
      </c>
    </row>
    <row r="438" spans="1:13" x14ac:dyDescent="0.25">
      <c r="A438" s="1">
        <v>435</v>
      </c>
      <c r="B438">
        <v>-0.68967528233430997</v>
      </c>
      <c r="C438">
        <v>-0.7340651039954561</v>
      </c>
      <c r="D438">
        <v>-0.72560833683222903</v>
      </c>
      <c r="E438">
        <v>-0.72571324785693458</v>
      </c>
      <c r="F438">
        <v>-0.72555004782467714</v>
      </c>
      <c r="G438">
        <v>-0.72582068037337355</v>
      </c>
      <c r="H438">
        <v>-0.78074160461294406</v>
      </c>
      <c r="I438">
        <v>-0.72582649355585949</v>
      </c>
      <c r="J438">
        <v>-0.72566004334080614</v>
      </c>
      <c r="K438">
        <v>-0.72567147076016114</v>
      </c>
      <c r="L438">
        <v>-0.72566004334080625</v>
      </c>
      <c r="M438">
        <v>-0.72566004334080625</v>
      </c>
    </row>
    <row r="439" spans="1:13" x14ac:dyDescent="0.25">
      <c r="A439" s="1">
        <v>436</v>
      </c>
      <c r="B439">
        <v>-0.68936923300204023</v>
      </c>
      <c r="C439">
        <v>-0.73393419367375479</v>
      </c>
      <c r="D439">
        <v>-0.72560734787657499</v>
      </c>
      <c r="E439">
        <v>-0.72571307714725708</v>
      </c>
      <c r="F439">
        <v>-0.72554972948274166</v>
      </c>
      <c r="G439">
        <v>-0.72582018289350769</v>
      </c>
      <c r="H439">
        <v>-0.78100843570561185</v>
      </c>
      <c r="I439">
        <v>-0.72582279250209603</v>
      </c>
      <c r="J439">
        <v>-0.72566004334080614</v>
      </c>
      <c r="K439">
        <v>-0.72567129495370963</v>
      </c>
      <c r="L439">
        <v>-0.72566004334080625</v>
      </c>
      <c r="M439">
        <v>-0.72566004334080625</v>
      </c>
    </row>
    <row r="440" spans="1:13" x14ac:dyDescent="0.25">
      <c r="A440" s="1">
        <v>437</v>
      </c>
      <c r="B440">
        <v>-0.6890634799352866</v>
      </c>
      <c r="C440">
        <v>-0.733803334015243</v>
      </c>
      <c r="D440">
        <v>-0.72560635892092096</v>
      </c>
      <c r="E440">
        <v>-0.7257129064375798</v>
      </c>
      <c r="F440">
        <v>-0.72554941114080618</v>
      </c>
      <c r="G440">
        <v>-0.72581968541364195</v>
      </c>
      <c r="H440">
        <v>-0.78127526679827985</v>
      </c>
      <c r="I440">
        <v>-0.72581909144833257</v>
      </c>
      <c r="J440">
        <v>-0.72566004334080614</v>
      </c>
      <c r="K440">
        <v>-0.72567111914725801</v>
      </c>
      <c r="L440">
        <v>-0.72566004334080625</v>
      </c>
      <c r="M440">
        <v>-0.72566004334080625</v>
      </c>
    </row>
    <row r="441" spans="1:13" x14ac:dyDescent="0.25">
      <c r="A441" s="1">
        <v>438</v>
      </c>
      <c r="B441">
        <v>-0.68875802270406583</v>
      </c>
      <c r="C441">
        <v>-0.73367252499051605</v>
      </c>
      <c r="D441">
        <v>-0.72560536996526692</v>
      </c>
      <c r="E441">
        <v>-0.7257127357279024</v>
      </c>
      <c r="F441">
        <v>-0.7255490927988707</v>
      </c>
      <c r="G441">
        <v>-0.72581918793377609</v>
      </c>
      <c r="H441">
        <v>-0.78154209789094742</v>
      </c>
      <c r="I441">
        <v>-0.7258153903945691</v>
      </c>
      <c r="J441">
        <v>-0.72566004334080614</v>
      </c>
      <c r="K441">
        <v>-0.7256709433408064</v>
      </c>
      <c r="L441">
        <v>-0.72566004334080625</v>
      </c>
      <c r="M441">
        <v>-0.72566004334080625</v>
      </c>
    </row>
    <row r="442" spans="1:13" x14ac:dyDescent="0.25">
      <c r="A442" s="1">
        <v>439</v>
      </c>
      <c r="B442">
        <v>-0.68845286087922575</v>
      </c>
      <c r="C442">
        <v>-0.73354176657019188</v>
      </c>
      <c r="D442">
        <v>-0.72560438100961289</v>
      </c>
      <c r="E442">
        <v>-0.7257125650182249</v>
      </c>
      <c r="F442">
        <v>-0.72554877445693522</v>
      </c>
      <c r="G442">
        <v>-0.72581869045391034</v>
      </c>
      <c r="H442">
        <v>-0.78180892898361531</v>
      </c>
      <c r="I442">
        <v>-0.72581168934080564</v>
      </c>
      <c r="J442">
        <v>-0.72566004334080614</v>
      </c>
      <c r="K442">
        <v>-0.72567076753435467</v>
      </c>
      <c r="L442">
        <v>-0.72566004334080625</v>
      </c>
      <c r="M442">
        <v>-0.72566004334080625</v>
      </c>
    </row>
    <row r="443" spans="1:13" x14ac:dyDescent="0.25">
      <c r="A443" s="1">
        <v>440</v>
      </c>
      <c r="B443">
        <v>-0.6881479940324442</v>
      </c>
      <c r="C443">
        <v>-0.7334110587249113</v>
      </c>
      <c r="D443">
        <v>-0.72560339205395896</v>
      </c>
      <c r="E443">
        <v>-0.7257123943085475</v>
      </c>
      <c r="F443">
        <v>-0.72554845611499974</v>
      </c>
      <c r="G443">
        <v>-0.72581819297404448</v>
      </c>
      <c r="H443">
        <v>-0.78207576007628332</v>
      </c>
      <c r="I443">
        <v>-0.72580798828704218</v>
      </c>
      <c r="J443">
        <v>-0.72566004334080614</v>
      </c>
      <c r="K443">
        <v>-0.72567059172790305</v>
      </c>
      <c r="L443">
        <v>-0.72566004334080625</v>
      </c>
      <c r="M443">
        <v>-0.72566004334080625</v>
      </c>
    </row>
    <row r="444" spans="1:13" x14ac:dyDescent="0.25">
      <c r="A444" s="1">
        <v>441</v>
      </c>
      <c r="B444">
        <v>-0.68784342173622659</v>
      </c>
      <c r="C444">
        <v>-0.73328040142533724</v>
      </c>
      <c r="D444">
        <v>-0.72560240309830482</v>
      </c>
      <c r="E444">
        <v>-0.72571222359887</v>
      </c>
      <c r="F444">
        <v>-0.72554813777306426</v>
      </c>
      <c r="G444">
        <v>-0.72581769549417874</v>
      </c>
      <c r="H444">
        <v>-0.782342591168951</v>
      </c>
      <c r="I444">
        <v>-0.72580428723327872</v>
      </c>
      <c r="J444">
        <v>-0.72566004334080614</v>
      </c>
      <c r="K444">
        <v>-0.72567041592145154</v>
      </c>
      <c r="L444">
        <v>-0.72566004334080625</v>
      </c>
      <c r="M444">
        <v>-0.72566004334080625</v>
      </c>
    </row>
    <row r="445" spans="1:13" x14ac:dyDescent="0.25">
      <c r="A445" s="1">
        <v>442</v>
      </c>
      <c r="B445">
        <v>-0.687539143563904</v>
      </c>
      <c r="C445">
        <v>-0.73314979464215624</v>
      </c>
      <c r="D445">
        <v>-0.72560141414265089</v>
      </c>
      <c r="E445">
        <v>-0.7257120528891926</v>
      </c>
      <c r="F445">
        <v>-0.72554781943112878</v>
      </c>
      <c r="G445">
        <v>-0.72581719801431288</v>
      </c>
      <c r="H445">
        <v>-0.78260942226161878</v>
      </c>
      <c r="I445">
        <v>-0.72580058617951537</v>
      </c>
      <c r="J445">
        <v>-0.72566004334080614</v>
      </c>
      <c r="K445">
        <v>-0.72567024011499992</v>
      </c>
      <c r="L445">
        <v>-0.72566004334080625</v>
      </c>
      <c r="M445">
        <v>-0.72566004334080625</v>
      </c>
    </row>
    <row r="446" spans="1:13" x14ac:dyDescent="0.25">
      <c r="A446" s="1">
        <v>443</v>
      </c>
      <c r="B446">
        <v>-0.68723515908963106</v>
      </c>
      <c r="C446">
        <v>-0.73301923834607685</v>
      </c>
      <c r="D446">
        <v>-0.72560042518699686</v>
      </c>
      <c r="E446">
        <v>-0.72571188217951521</v>
      </c>
      <c r="F446">
        <v>-0.72554750108919319</v>
      </c>
      <c r="G446">
        <v>-0.72581670053444713</v>
      </c>
      <c r="H446">
        <v>-0.78287625335428657</v>
      </c>
      <c r="I446">
        <v>-0.72579688512575191</v>
      </c>
      <c r="J446">
        <v>-0.72566004334080614</v>
      </c>
      <c r="K446">
        <v>-0.7256700643085483</v>
      </c>
      <c r="L446">
        <v>-0.72566004334080625</v>
      </c>
      <c r="M446">
        <v>-0.72566004334080625</v>
      </c>
    </row>
    <row r="447" spans="1:13" x14ac:dyDescent="0.25">
      <c r="A447" s="1">
        <v>444</v>
      </c>
      <c r="B447">
        <v>-0.68693146788838444</v>
      </c>
      <c r="C447">
        <v>-0.73288873250783027</v>
      </c>
      <c r="D447">
        <v>-0.72559943623134282</v>
      </c>
      <c r="E447">
        <v>-0.72571171146983782</v>
      </c>
      <c r="F447">
        <v>-0.72554718274725782</v>
      </c>
      <c r="G447">
        <v>-0.72581620305458128</v>
      </c>
      <c r="H447">
        <v>-0.78314308444695435</v>
      </c>
      <c r="I447">
        <v>-0.72579318407198845</v>
      </c>
      <c r="J447">
        <v>-0.72566004334080614</v>
      </c>
      <c r="K447">
        <v>-0.72566988850209668</v>
      </c>
      <c r="L447">
        <v>-0.72566004334080625</v>
      </c>
      <c r="M447">
        <v>-0.72566004334080625</v>
      </c>
    </row>
    <row r="448" spans="1:13" x14ac:dyDescent="0.25">
      <c r="A448" s="1">
        <v>445</v>
      </c>
      <c r="B448">
        <v>-0.68662806953596001</v>
      </c>
      <c r="C448">
        <v>-0.73275827709817076</v>
      </c>
      <c r="D448">
        <v>-0.72559844727568878</v>
      </c>
      <c r="E448">
        <v>-0.72571154076016042</v>
      </c>
      <c r="F448">
        <v>-0.72554686440532234</v>
      </c>
      <c r="G448">
        <v>-0.72581570557471542</v>
      </c>
      <c r="H448">
        <v>-0.78340991553962214</v>
      </c>
      <c r="I448">
        <v>-0.72578948301822499</v>
      </c>
      <c r="J448">
        <v>-0.72566004334080614</v>
      </c>
      <c r="K448">
        <v>-0.72566971269564506</v>
      </c>
      <c r="L448">
        <v>-0.72566004334080625</v>
      </c>
      <c r="M448">
        <v>-0.72566004334080625</v>
      </c>
    </row>
    <row r="449" spans="1:13" x14ac:dyDescent="0.25">
      <c r="A449" s="1">
        <v>446</v>
      </c>
      <c r="B449">
        <v>-0.68632496360897144</v>
      </c>
      <c r="C449">
        <v>-0.73262787208787461</v>
      </c>
      <c r="D449">
        <v>-0.72559745832003475</v>
      </c>
      <c r="E449">
        <v>-0.72571137005048292</v>
      </c>
      <c r="F449">
        <v>-0.72554654606338675</v>
      </c>
      <c r="G449">
        <v>-0.72581520809484967</v>
      </c>
      <c r="H449">
        <v>-0.78367674663229003</v>
      </c>
      <c r="I449">
        <v>-0.72578578196446164</v>
      </c>
      <c r="J449">
        <v>-0.72566004334080614</v>
      </c>
      <c r="K449">
        <v>-0.72566953688919345</v>
      </c>
      <c r="L449">
        <v>-0.72566004334080625</v>
      </c>
      <c r="M449">
        <v>-0.72566004334080625</v>
      </c>
    </row>
    <row r="450" spans="1:13" x14ac:dyDescent="0.25">
      <c r="A450" s="1">
        <v>447</v>
      </c>
      <c r="B450">
        <v>-0.68602214968484854</v>
      </c>
      <c r="C450">
        <v>-0.73249751744774139</v>
      </c>
      <c r="D450">
        <v>-0.72559646936438071</v>
      </c>
      <c r="E450">
        <v>-0.72571119934080552</v>
      </c>
      <c r="F450">
        <v>-0.72554622772145139</v>
      </c>
      <c r="G450">
        <v>-0.72581471061498393</v>
      </c>
      <c r="H450">
        <v>-0.78394357772495782</v>
      </c>
      <c r="I450">
        <v>-0.72578208091069818</v>
      </c>
      <c r="J450">
        <v>-0.72566004334080614</v>
      </c>
      <c r="K450">
        <v>-0.72566936108274183</v>
      </c>
      <c r="L450">
        <v>-0.72566004334080625</v>
      </c>
      <c r="M450">
        <v>-0.72566004334080625</v>
      </c>
    </row>
    <row r="451" spans="1:13" x14ac:dyDescent="0.25">
      <c r="A451" s="1">
        <v>448</v>
      </c>
      <c r="B451">
        <v>-0.685719627341835</v>
      </c>
      <c r="C451">
        <v>-0.73236721314859232</v>
      </c>
      <c r="D451">
        <v>-0.72559548040872679</v>
      </c>
      <c r="E451">
        <v>-0.72571102863112813</v>
      </c>
      <c r="F451">
        <v>-0.72554590937951591</v>
      </c>
      <c r="G451">
        <v>-0.72581421313511807</v>
      </c>
      <c r="H451">
        <v>-0.78421040881762549</v>
      </c>
      <c r="I451">
        <v>-0.72577837985693472</v>
      </c>
      <c r="J451">
        <v>-0.72566004334080614</v>
      </c>
      <c r="K451">
        <v>-0.72566918527629021</v>
      </c>
      <c r="L451">
        <v>-0.72566004334080625</v>
      </c>
      <c r="M451">
        <v>-0.72566004334080625</v>
      </c>
    </row>
    <row r="452" spans="1:13" x14ac:dyDescent="0.25">
      <c r="A452" s="1">
        <v>449</v>
      </c>
      <c r="B452">
        <v>-0.68541739615898523</v>
      </c>
      <c r="C452">
        <v>-0.73223695916127196</v>
      </c>
      <c r="D452">
        <v>-0.72559449145307275</v>
      </c>
      <c r="E452">
        <v>-0.72571085792145074</v>
      </c>
      <c r="F452">
        <v>-0.72554559103758032</v>
      </c>
      <c r="G452">
        <v>-0.72581371565525232</v>
      </c>
      <c r="H452">
        <v>-0.7844772399102935</v>
      </c>
      <c r="I452">
        <v>-0.72577467880317126</v>
      </c>
      <c r="J452">
        <v>-0.72566004334080614</v>
      </c>
      <c r="K452">
        <v>-0.72566900946983859</v>
      </c>
      <c r="L452">
        <v>-0.72566004334080625</v>
      </c>
      <c r="M452">
        <v>-0.72566004334080625</v>
      </c>
    </row>
    <row r="453" spans="1:13" x14ac:dyDescent="0.25">
      <c r="A453" s="1">
        <v>450</v>
      </c>
      <c r="B453">
        <v>-0.68511545571616506</v>
      </c>
      <c r="C453">
        <v>-0.73210675545664716</v>
      </c>
      <c r="D453">
        <v>-0.72559350249741861</v>
      </c>
      <c r="E453">
        <v>-0.72571068721177334</v>
      </c>
      <c r="F453">
        <v>-0.72554527269564484</v>
      </c>
      <c r="G453">
        <v>-0.72581321817538647</v>
      </c>
      <c r="H453">
        <v>-0.78474407100296106</v>
      </c>
      <c r="I453">
        <v>-0.7257709777494078</v>
      </c>
      <c r="J453">
        <v>-0.72566004334080614</v>
      </c>
      <c r="K453">
        <v>-0.72566883366338697</v>
      </c>
      <c r="L453">
        <v>-0.72566004334080625</v>
      </c>
      <c r="M453">
        <v>-0.72566004334080625</v>
      </c>
    </row>
    <row r="454" spans="1:13" x14ac:dyDescent="0.25">
      <c r="A454" s="1">
        <v>451</v>
      </c>
      <c r="B454">
        <v>-0.68481380559404714</v>
      </c>
      <c r="C454">
        <v>-0.73197660200560677</v>
      </c>
      <c r="D454">
        <v>-0.72559251354176468</v>
      </c>
      <c r="E454">
        <v>-0.72571051650209584</v>
      </c>
      <c r="F454">
        <v>-0.72554495435370936</v>
      </c>
      <c r="G454">
        <v>-0.72581272069552072</v>
      </c>
      <c r="H454">
        <v>-0.78501090209562896</v>
      </c>
      <c r="I454">
        <v>-0.72576727669564445</v>
      </c>
      <c r="J454">
        <v>-0.72566004334080614</v>
      </c>
      <c r="K454">
        <v>-0.72566865785693535</v>
      </c>
      <c r="L454">
        <v>-0.72566004334080625</v>
      </c>
      <c r="M454">
        <v>-0.72566004334080625</v>
      </c>
    </row>
    <row r="455" spans="1:13" x14ac:dyDescent="0.25">
      <c r="A455" s="1">
        <v>452</v>
      </c>
      <c r="B455">
        <v>-0.68451244537411038</v>
      </c>
      <c r="C455">
        <v>-0.7318464987790626</v>
      </c>
      <c r="D455">
        <v>-0.72559152458611065</v>
      </c>
      <c r="E455">
        <v>-0.72571034579241844</v>
      </c>
      <c r="F455">
        <v>-0.72554463601177388</v>
      </c>
      <c r="G455">
        <v>-0.72581222321565486</v>
      </c>
      <c r="H455">
        <v>-0.78527773318829674</v>
      </c>
      <c r="I455">
        <v>-0.72576357564188099</v>
      </c>
      <c r="J455">
        <v>-0.72566004334080614</v>
      </c>
      <c r="K455">
        <v>-0.72566848205048384</v>
      </c>
      <c r="L455">
        <v>-0.72566004334080625</v>
      </c>
      <c r="M455">
        <v>-0.72566004334080625</v>
      </c>
    </row>
    <row r="456" spans="1:13" x14ac:dyDescent="0.25">
      <c r="A456" s="1">
        <v>453</v>
      </c>
      <c r="B456">
        <v>-0.68421137463863835</v>
      </c>
      <c r="C456">
        <v>-0.73171644574794914</v>
      </c>
      <c r="D456">
        <v>-0.72559053563045661</v>
      </c>
      <c r="E456">
        <v>-0.72571017508274105</v>
      </c>
      <c r="F456">
        <v>-0.7255443176698384</v>
      </c>
      <c r="G456">
        <v>-0.72581172573578911</v>
      </c>
      <c r="H456">
        <v>-0.78554456428096464</v>
      </c>
      <c r="I456">
        <v>-0.72575987458811753</v>
      </c>
      <c r="J456">
        <v>-0.72566004334080614</v>
      </c>
      <c r="K456">
        <v>-0.72566830624403222</v>
      </c>
      <c r="L456">
        <v>-0.72566004334080625</v>
      </c>
      <c r="M456">
        <v>-0.72566004334080625</v>
      </c>
    </row>
    <row r="457" spans="1:13" x14ac:dyDescent="0.25">
      <c r="A457" s="1">
        <v>454</v>
      </c>
      <c r="B457">
        <v>-0.68391059297071577</v>
      </c>
      <c r="C457">
        <v>-0.73158644288322272</v>
      </c>
      <c r="D457">
        <v>-0.72558954667480269</v>
      </c>
      <c r="E457">
        <v>-0.72571000437306366</v>
      </c>
      <c r="F457">
        <v>-0.72554399932790292</v>
      </c>
      <c r="G457">
        <v>-0.72581122825592326</v>
      </c>
      <c r="H457">
        <v>-0.78581139537363243</v>
      </c>
      <c r="I457">
        <v>-0.72575617353435407</v>
      </c>
      <c r="J457">
        <v>-0.72566004334080614</v>
      </c>
      <c r="K457">
        <v>-0.72566813043758061</v>
      </c>
      <c r="L457">
        <v>-0.72566004334080625</v>
      </c>
      <c r="M457">
        <v>-0.72566004334080625</v>
      </c>
    </row>
    <row r="458" spans="1:13" x14ac:dyDescent="0.25">
      <c r="A458" s="1">
        <v>455</v>
      </c>
      <c r="B458">
        <v>-0.68361009995422817</v>
      </c>
      <c r="C458">
        <v>-0.73145649015586245</v>
      </c>
      <c r="D458">
        <v>-0.72558855771914854</v>
      </c>
      <c r="E458">
        <v>-0.72570983366338626</v>
      </c>
      <c r="F458">
        <v>-0.72554368098596744</v>
      </c>
      <c r="G458">
        <v>-0.72581073077605751</v>
      </c>
      <c r="H458">
        <v>-0.78607822646630021</v>
      </c>
      <c r="I458">
        <v>-0.72575247248059072</v>
      </c>
      <c r="J458">
        <v>-0.72566004334080614</v>
      </c>
      <c r="K458">
        <v>-0.72566795463112888</v>
      </c>
      <c r="L458">
        <v>-0.72566004334080625</v>
      </c>
      <c r="M458">
        <v>-0.72566004334080625</v>
      </c>
    </row>
    <row r="459" spans="1:13" x14ac:dyDescent="0.25">
      <c r="A459" s="1">
        <v>456</v>
      </c>
      <c r="B459">
        <v>-0.68330989517385921</v>
      </c>
      <c r="C459">
        <v>-0.7313265875368693</v>
      </c>
      <c r="D459">
        <v>-0.72558756876349462</v>
      </c>
      <c r="E459">
        <v>-0.72570966295370876</v>
      </c>
      <c r="F459">
        <v>-0.72554336264403196</v>
      </c>
      <c r="G459">
        <v>-0.72581023329619165</v>
      </c>
      <c r="H459">
        <v>-0.78634505755896789</v>
      </c>
      <c r="I459">
        <v>-0.72574877142682725</v>
      </c>
      <c r="J459">
        <v>-0.72566004334080614</v>
      </c>
      <c r="K459">
        <v>-0.72566777882467726</v>
      </c>
      <c r="L459">
        <v>-0.72566004334080625</v>
      </c>
      <c r="M459">
        <v>-0.72566004334080625</v>
      </c>
    </row>
    <row r="460" spans="1:13" x14ac:dyDescent="0.25">
      <c r="A460" s="1">
        <v>457</v>
      </c>
      <c r="B460">
        <v>-0.68300997821508913</v>
      </c>
      <c r="C460">
        <v>-0.73119673499726745</v>
      </c>
      <c r="D460">
        <v>-0.72558657980784058</v>
      </c>
      <c r="E460">
        <v>-0.72570949224403136</v>
      </c>
      <c r="F460">
        <v>-0.72554304430209648</v>
      </c>
      <c r="G460">
        <v>-0.7258097358163258</v>
      </c>
      <c r="H460">
        <v>-0.78661188865163567</v>
      </c>
      <c r="I460">
        <v>-0.72574507037306379</v>
      </c>
      <c r="J460">
        <v>-0.72566004334080614</v>
      </c>
      <c r="K460">
        <v>-0.72566760301822575</v>
      </c>
      <c r="L460">
        <v>-0.72566004334080625</v>
      </c>
      <c r="M460">
        <v>-0.72566004334080625</v>
      </c>
    </row>
    <row r="461" spans="1:13" x14ac:dyDescent="0.25">
      <c r="A461" s="1">
        <v>458</v>
      </c>
      <c r="B461">
        <v>-0.68271034866419245</v>
      </c>
      <c r="C461">
        <v>-0.73106693250810284</v>
      </c>
      <c r="D461">
        <v>-0.72558559085218655</v>
      </c>
      <c r="E461">
        <v>-0.72570932153435386</v>
      </c>
      <c r="F461">
        <v>-0.72554272596016101</v>
      </c>
      <c r="G461">
        <v>-0.72580923833646005</v>
      </c>
      <c r="H461">
        <v>-0.78687871974430368</v>
      </c>
      <c r="I461">
        <v>-0.72574136931930033</v>
      </c>
      <c r="J461">
        <v>-0.72566004334080614</v>
      </c>
      <c r="K461">
        <v>-0.72566742721177413</v>
      </c>
      <c r="L461">
        <v>-0.72566004334080625</v>
      </c>
      <c r="M461">
        <v>-0.72566004334080625</v>
      </c>
    </row>
    <row r="462" spans="1:13" x14ac:dyDescent="0.25">
      <c r="A462" s="1">
        <v>459</v>
      </c>
      <c r="B462">
        <v>-0.68241100610823568</v>
      </c>
      <c r="C462">
        <v>-0.73093718004044372</v>
      </c>
      <c r="D462">
        <v>-0.72558460189653251</v>
      </c>
      <c r="E462">
        <v>-0.72570915082467657</v>
      </c>
      <c r="F462">
        <v>-0.72554240761822553</v>
      </c>
      <c r="G462">
        <v>-0.72580874085659419</v>
      </c>
      <c r="H462">
        <v>-0.78714555083697135</v>
      </c>
      <c r="I462">
        <v>-0.72573766826553687</v>
      </c>
      <c r="J462">
        <v>-0.72566004334080614</v>
      </c>
      <c r="K462">
        <v>-0.72566725140532251</v>
      </c>
      <c r="L462">
        <v>-0.72566004334080625</v>
      </c>
      <c r="M462">
        <v>-0.72566004334080625</v>
      </c>
    </row>
    <row r="463" spans="1:13" x14ac:dyDescent="0.25">
      <c r="A463" s="1">
        <v>460</v>
      </c>
      <c r="B463">
        <v>-0.68211195013507697</v>
      </c>
      <c r="C463">
        <v>-0.73080747756538089</v>
      </c>
      <c r="D463">
        <v>-0.72558361294087848</v>
      </c>
      <c r="E463">
        <v>-0.72570898011499918</v>
      </c>
      <c r="F463">
        <v>-0.72554208927629005</v>
      </c>
      <c r="G463">
        <v>-0.72580824337672845</v>
      </c>
      <c r="H463">
        <v>-0.78741238192963914</v>
      </c>
      <c r="I463">
        <v>-0.72573396721177341</v>
      </c>
      <c r="J463">
        <v>-0.72566004334080614</v>
      </c>
      <c r="K463">
        <v>-0.72566707559887089</v>
      </c>
      <c r="L463">
        <v>-0.72566004334080625</v>
      </c>
      <c r="M463">
        <v>-0.72566004334080625</v>
      </c>
    </row>
    <row r="464" spans="1:13" x14ac:dyDescent="0.25">
      <c r="A464" s="1">
        <v>461</v>
      </c>
      <c r="B464">
        <v>-0.68181318033336313</v>
      </c>
      <c r="C464">
        <v>-0.73067782505402712</v>
      </c>
      <c r="D464">
        <v>-0.72558262398522444</v>
      </c>
      <c r="E464">
        <v>-0.72570880940532168</v>
      </c>
      <c r="F464">
        <v>-0.72554177093435457</v>
      </c>
      <c r="G464">
        <v>-0.72580774589686259</v>
      </c>
      <c r="H464">
        <v>-0.78767921302230692</v>
      </c>
      <c r="I464">
        <v>-0.72573026615800995</v>
      </c>
      <c r="J464">
        <v>-0.72566004334080614</v>
      </c>
      <c r="K464">
        <v>-0.72566689979241927</v>
      </c>
      <c r="L464">
        <v>-0.72566004334080625</v>
      </c>
      <c r="M464">
        <v>-0.72566004334080625</v>
      </c>
    </row>
    <row r="465" spans="1:13" x14ac:dyDescent="0.25">
      <c r="A465" s="1">
        <v>462</v>
      </c>
      <c r="B465">
        <v>-0.68151469629252692</v>
      </c>
      <c r="C465">
        <v>-0.73054822247751783</v>
      </c>
      <c r="D465">
        <v>-0.72558163502957052</v>
      </c>
      <c r="E465">
        <v>-0.72570863869564428</v>
      </c>
      <c r="F465">
        <v>-0.72554145259241909</v>
      </c>
      <c r="G465">
        <v>-0.72580724841699684</v>
      </c>
      <c r="H465">
        <v>-0.78794604411497482</v>
      </c>
      <c r="I465">
        <v>-0.72572656510424649</v>
      </c>
      <c r="J465">
        <v>-0.72566004334080614</v>
      </c>
      <c r="K465">
        <v>-0.72566672398596765</v>
      </c>
      <c r="L465">
        <v>-0.72566004334080625</v>
      </c>
      <c r="M465">
        <v>-0.72566004334080625</v>
      </c>
    </row>
    <row r="466" spans="1:13" x14ac:dyDescent="0.25">
      <c r="A466" s="1">
        <v>463</v>
      </c>
      <c r="B466">
        <v>-0.68121649760278713</v>
      </c>
      <c r="C466">
        <v>-0.7304186698070102</v>
      </c>
      <c r="D466">
        <v>-0.72558064607391648</v>
      </c>
      <c r="E466">
        <v>-0.72570846798596678</v>
      </c>
      <c r="F466">
        <v>-0.72554113425048361</v>
      </c>
      <c r="G466">
        <v>-0.72580675093713098</v>
      </c>
      <c r="H466">
        <v>-0.7882128752076426</v>
      </c>
      <c r="I466">
        <v>-0.72572286405048303</v>
      </c>
      <c r="J466">
        <v>-0.72566004334080614</v>
      </c>
      <c r="K466">
        <v>-0.72566654817951604</v>
      </c>
      <c r="L466">
        <v>-0.72566004334080625</v>
      </c>
      <c r="M466">
        <v>-0.72566004334080625</v>
      </c>
    </row>
    <row r="467" spans="1:13" x14ac:dyDescent="0.25">
      <c r="A467" s="1">
        <v>464</v>
      </c>
      <c r="B467">
        <v>-0.68091858385514514</v>
      </c>
      <c r="C467">
        <v>-0.73028916701368385</v>
      </c>
      <c r="D467">
        <v>-0.72557965711826244</v>
      </c>
      <c r="E467">
        <v>-0.72570829727628938</v>
      </c>
      <c r="F467">
        <v>-0.72554081590854813</v>
      </c>
      <c r="G467">
        <v>-0.72580625345726513</v>
      </c>
      <c r="H467">
        <v>-0.78847970630031017</v>
      </c>
      <c r="I467">
        <v>-0.72571916299671968</v>
      </c>
      <c r="J467">
        <v>-0.72566004334080614</v>
      </c>
      <c r="K467">
        <v>-0.72566637237306442</v>
      </c>
      <c r="L467">
        <v>-0.72566004334080625</v>
      </c>
      <c r="M467">
        <v>-0.72566004334080625</v>
      </c>
    </row>
    <row r="468" spans="1:13" x14ac:dyDescent="0.25">
      <c r="A468" s="1">
        <v>465</v>
      </c>
      <c r="B468">
        <v>-0.68062095464138406</v>
      </c>
      <c r="C468">
        <v>-0.73015971406874092</v>
      </c>
      <c r="D468">
        <v>-0.72557866816260841</v>
      </c>
      <c r="E468">
        <v>-0.72570812656661199</v>
      </c>
      <c r="F468">
        <v>-0.72554049756661265</v>
      </c>
      <c r="G468">
        <v>-0.72580575597739938</v>
      </c>
      <c r="H468">
        <v>-0.78874653739297829</v>
      </c>
      <c r="I468">
        <v>-0.72571546194295622</v>
      </c>
      <c r="J468">
        <v>-0.72566004334080614</v>
      </c>
      <c r="K468">
        <v>-0.7256661965666128</v>
      </c>
      <c r="L468">
        <v>-0.72566004334080625</v>
      </c>
      <c r="M468">
        <v>-0.72566004334080625</v>
      </c>
    </row>
    <row r="469" spans="1:13" x14ac:dyDescent="0.25">
      <c r="A469" s="1">
        <v>466</v>
      </c>
      <c r="B469">
        <v>-0.68032360955406568</v>
      </c>
      <c r="C469">
        <v>-0.7300303109434052</v>
      </c>
      <c r="D469">
        <v>-0.72557767920695437</v>
      </c>
      <c r="E469">
        <v>-0.72570795585693459</v>
      </c>
      <c r="F469">
        <v>-0.72554017922467717</v>
      </c>
      <c r="G469">
        <v>-0.72580525849753352</v>
      </c>
      <c r="H469">
        <v>-0.78901336848564607</v>
      </c>
      <c r="I469">
        <v>-0.72571176088919276</v>
      </c>
      <c r="J469">
        <v>-0.72566004334080614</v>
      </c>
      <c r="K469">
        <v>-0.72566602076016118</v>
      </c>
      <c r="L469">
        <v>-0.72566004334080625</v>
      </c>
      <c r="M469">
        <v>-0.72566004334080625</v>
      </c>
    </row>
    <row r="470" spans="1:13" x14ac:dyDescent="0.25">
      <c r="A470" s="1">
        <v>467</v>
      </c>
      <c r="B470">
        <v>-0.68002654818652963</v>
      </c>
      <c r="C470">
        <v>-0.72990095760892271</v>
      </c>
      <c r="D470">
        <v>-0.72557669025130034</v>
      </c>
      <c r="E470">
        <v>-0.7257077851472572</v>
      </c>
      <c r="F470">
        <v>-0.72553986088274158</v>
      </c>
      <c r="G470">
        <v>-0.72580476101766778</v>
      </c>
      <c r="H470">
        <v>-0.78928019957831375</v>
      </c>
      <c r="I470">
        <v>-0.7257080598354293</v>
      </c>
      <c r="J470">
        <v>-0.72566004334080614</v>
      </c>
      <c r="K470">
        <v>-0.72566584495370956</v>
      </c>
      <c r="L470">
        <v>-0.72566004334080625</v>
      </c>
      <c r="M470">
        <v>-0.72566004334080625</v>
      </c>
    </row>
    <row r="471" spans="1:13" x14ac:dyDescent="0.25">
      <c r="A471" s="1">
        <v>468</v>
      </c>
      <c r="B471">
        <v>-0.6797297701328916</v>
      </c>
      <c r="C471">
        <v>-0.72977165403656186</v>
      </c>
      <c r="D471">
        <v>-0.7255757012956463</v>
      </c>
      <c r="E471">
        <v>-0.7257076144375797</v>
      </c>
      <c r="F471">
        <v>-0.72553954254080621</v>
      </c>
      <c r="G471">
        <v>-0.72580426353780192</v>
      </c>
      <c r="H471">
        <v>-0.78954703067098153</v>
      </c>
      <c r="I471">
        <v>-0.72570435878166595</v>
      </c>
      <c r="J471">
        <v>-0.72566004334080614</v>
      </c>
      <c r="K471">
        <v>-0.72566566914725794</v>
      </c>
      <c r="L471">
        <v>-0.72566004334080625</v>
      </c>
      <c r="M471">
        <v>-0.72566004334080625</v>
      </c>
    </row>
    <row r="472" spans="1:13" x14ac:dyDescent="0.25">
      <c r="A472" s="1">
        <v>469</v>
      </c>
      <c r="B472">
        <v>-0.67943327498804074</v>
      </c>
      <c r="C472">
        <v>-0.72964240019761284</v>
      </c>
      <c r="D472">
        <v>-0.72557471233999227</v>
      </c>
      <c r="E472">
        <v>-0.7257074437279023</v>
      </c>
      <c r="F472">
        <v>-0.72553922419887074</v>
      </c>
      <c r="G472">
        <v>-0.72580376605793617</v>
      </c>
      <c r="H472">
        <v>-0.78981386176364932</v>
      </c>
      <c r="I472">
        <v>-0.72570065772790249</v>
      </c>
      <c r="J472">
        <v>-0.72566004334080614</v>
      </c>
      <c r="K472">
        <v>-0.72566549334080643</v>
      </c>
      <c r="L472">
        <v>-0.72566004334080625</v>
      </c>
      <c r="M472">
        <v>-0.72566004334080625</v>
      </c>
    </row>
    <row r="473" spans="1:13" x14ac:dyDescent="0.25">
      <c r="A473" s="1">
        <v>470</v>
      </c>
      <c r="B473">
        <v>-0.67913706234763827</v>
      </c>
      <c r="C473">
        <v>-0.72951319606338827</v>
      </c>
      <c r="D473">
        <v>-0.72557372338433834</v>
      </c>
      <c r="E473">
        <v>-0.72570727301822491</v>
      </c>
      <c r="F473">
        <v>-0.72553890585693515</v>
      </c>
      <c r="G473">
        <v>-0.72580326857807032</v>
      </c>
      <c r="H473">
        <v>-0.7900806928563171</v>
      </c>
      <c r="I473">
        <v>-0.72569695667413903</v>
      </c>
      <c r="J473">
        <v>-0.72566004334080614</v>
      </c>
      <c r="K473">
        <v>-0.7256653175343547</v>
      </c>
      <c r="L473">
        <v>-0.72566004334080625</v>
      </c>
      <c r="M473">
        <v>-0.72566004334080625</v>
      </c>
    </row>
    <row r="474" spans="1:13" x14ac:dyDescent="0.25">
      <c r="A474" s="1">
        <v>471</v>
      </c>
      <c r="B474">
        <v>-0.67884113180811556</v>
      </c>
      <c r="C474">
        <v>-0.72938404160522263</v>
      </c>
      <c r="D474">
        <v>-0.72557273442868431</v>
      </c>
      <c r="E474">
        <v>-0.72570710230854751</v>
      </c>
      <c r="F474">
        <v>-0.72553858751499978</v>
      </c>
      <c r="G474">
        <v>-0.72580277109820457</v>
      </c>
      <c r="H474">
        <v>-0.79034752394898478</v>
      </c>
      <c r="I474">
        <v>-0.72569325562037557</v>
      </c>
      <c r="J474">
        <v>-0.72566004334080614</v>
      </c>
      <c r="K474">
        <v>-0.72566514172790308</v>
      </c>
      <c r="L474">
        <v>-0.72566004334080625</v>
      </c>
      <c r="M474">
        <v>-0.72566004334080625</v>
      </c>
    </row>
    <row r="475" spans="1:13" x14ac:dyDescent="0.25">
      <c r="A475" s="1">
        <v>472</v>
      </c>
      <c r="B475">
        <v>-0.67854548296667216</v>
      </c>
      <c r="C475">
        <v>-0.72925493679447206</v>
      </c>
      <c r="D475">
        <v>-0.72557174547303016</v>
      </c>
      <c r="E475">
        <v>-0.72570693159887012</v>
      </c>
      <c r="F475">
        <v>-0.7255382691730643</v>
      </c>
      <c r="G475">
        <v>-0.72580227361833871</v>
      </c>
      <c r="H475">
        <v>-0.79061435504165289</v>
      </c>
      <c r="I475">
        <v>-0.72568955456661222</v>
      </c>
      <c r="J475">
        <v>-0.72566004334080614</v>
      </c>
      <c r="K475">
        <v>-0.72566496592145147</v>
      </c>
      <c r="L475">
        <v>-0.72566004334080625</v>
      </c>
      <c r="M475">
        <v>-0.72566004334080625</v>
      </c>
    </row>
    <row r="476" spans="1:13" x14ac:dyDescent="0.25">
      <c r="A476" s="1">
        <v>473</v>
      </c>
      <c r="B476">
        <v>-0.67825011542127434</v>
      </c>
      <c r="C476">
        <v>-0.72912588160251579</v>
      </c>
      <c r="D476">
        <v>-0.72557075651737624</v>
      </c>
      <c r="E476">
        <v>-0.72570676088919261</v>
      </c>
      <c r="F476">
        <v>-0.72553795083112871</v>
      </c>
      <c r="G476">
        <v>-0.72580177613847285</v>
      </c>
      <c r="H476">
        <v>-0.79088118613432046</v>
      </c>
      <c r="I476">
        <v>-0.72568585351284876</v>
      </c>
      <c r="J476">
        <v>-0.72566004334080614</v>
      </c>
      <c r="K476">
        <v>-0.72566479011499985</v>
      </c>
      <c r="L476">
        <v>-0.72566004334080625</v>
      </c>
      <c r="M476">
        <v>-0.72566004334080625</v>
      </c>
    </row>
    <row r="477" spans="1:13" x14ac:dyDescent="0.25">
      <c r="A477" s="1">
        <v>474</v>
      </c>
      <c r="B477">
        <v>-0.67795502877065306</v>
      </c>
      <c r="C477">
        <v>-0.7289968760007538</v>
      </c>
      <c r="D477">
        <v>-0.7255697675617222</v>
      </c>
      <c r="E477">
        <v>-0.72570659017951522</v>
      </c>
      <c r="F477">
        <v>-0.72553763248919323</v>
      </c>
      <c r="G477">
        <v>-0.72580127865860711</v>
      </c>
      <c r="H477">
        <v>-0.79114801722698846</v>
      </c>
      <c r="I477">
        <v>-0.72568215245908529</v>
      </c>
      <c r="J477">
        <v>-0.72566004334080614</v>
      </c>
      <c r="K477">
        <v>-0.72566461430854834</v>
      </c>
      <c r="L477">
        <v>-0.72566004334080625</v>
      </c>
      <c r="M477">
        <v>-0.72566004334080625</v>
      </c>
    </row>
    <row r="478" spans="1:13" x14ac:dyDescent="0.25">
      <c r="A478" s="1">
        <v>475</v>
      </c>
      <c r="B478">
        <v>-0.67766022261430181</v>
      </c>
      <c r="C478">
        <v>-0.72886791996060862</v>
      </c>
      <c r="D478">
        <v>-0.72556877860606817</v>
      </c>
      <c r="E478">
        <v>-0.72570641946983783</v>
      </c>
      <c r="F478">
        <v>-0.72553731414725775</v>
      </c>
      <c r="G478">
        <v>-0.72580078117874125</v>
      </c>
      <c r="H478">
        <v>-0.79141484831965614</v>
      </c>
      <c r="I478">
        <v>-0.72567845140532183</v>
      </c>
      <c r="J478">
        <v>-0.72566004334080614</v>
      </c>
      <c r="K478">
        <v>-0.72566443850209672</v>
      </c>
      <c r="L478">
        <v>-0.72566004334080625</v>
      </c>
      <c r="M478">
        <v>-0.72566004334080625</v>
      </c>
    </row>
    <row r="479" spans="1:13" x14ac:dyDescent="0.25">
      <c r="A479" s="1">
        <v>476</v>
      </c>
      <c r="B479">
        <v>-0.67736569655247547</v>
      </c>
      <c r="C479">
        <v>-0.7287390134535251</v>
      </c>
      <c r="D479">
        <v>-0.72556778965041424</v>
      </c>
      <c r="E479">
        <v>-0.72570624876016043</v>
      </c>
      <c r="F479">
        <v>-0.72553699580532227</v>
      </c>
      <c r="G479">
        <v>-0.7258002836988755</v>
      </c>
      <c r="H479">
        <v>-0.79168167941232392</v>
      </c>
      <c r="I479">
        <v>-0.72567475035155837</v>
      </c>
      <c r="J479">
        <v>-0.72566004334080614</v>
      </c>
      <c r="K479">
        <v>-0.7256642626956451</v>
      </c>
      <c r="L479">
        <v>-0.72566004334080625</v>
      </c>
      <c r="M479">
        <v>-0.72566004334080625</v>
      </c>
    </row>
    <row r="480" spans="1:13" x14ac:dyDescent="0.25">
      <c r="A480" s="1">
        <v>477</v>
      </c>
      <c r="B480">
        <v>-0.67707145018618797</v>
      </c>
      <c r="C480">
        <v>-0.72861015645096938</v>
      </c>
      <c r="D480">
        <v>-0.72556680069476009</v>
      </c>
      <c r="E480">
        <v>-0.72570607805048304</v>
      </c>
      <c r="F480">
        <v>-0.72553667746338679</v>
      </c>
      <c r="G480">
        <v>-0.72579978621900965</v>
      </c>
      <c r="H480">
        <v>-0.79194851050499171</v>
      </c>
      <c r="I480">
        <v>-0.72567104929779491</v>
      </c>
      <c r="J480">
        <v>-0.72566004334080614</v>
      </c>
      <c r="K480">
        <v>-0.72566408688919337</v>
      </c>
      <c r="L480">
        <v>-0.72566004334080625</v>
      </c>
      <c r="M480">
        <v>-0.72566004334080625</v>
      </c>
    </row>
    <row r="481" spans="1:13" x14ac:dyDescent="0.25">
      <c r="A481" s="1">
        <v>478</v>
      </c>
      <c r="B481">
        <v>-0.67677748311721098</v>
      </c>
      <c r="C481">
        <v>-0.72848134892442995</v>
      </c>
      <c r="D481">
        <v>-0.72556581173910617</v>
      </c>
      <c r="E481">
        <v>-0.72570590734080553</v>
      </c>
      <c r="F481">
        <v>-0.72553635912145131</v>
      </c>
      <c r="G481">
        <v>-0.7257992887391439</v>
      </c>
      <c r="H481">
        <v>-0.79221534159765961</v>
      </c>
      <c r="I481">
        <v>-0.72566734824403145</v>
      </c>
      <c r="J481">
        <v>-0.72566004334080614</v>
      </c>
      <c r="K481">
        <v>-0.72566391108274175</v>
      </c>
      <c r="L481">
        <v>-0.72566004334080625</v>
      </c>
      <c r="M481">
        <v>-0.72566004334080625</v>
      </c>
    </row>
    <row r="482" spans="1:13" x14ac:dyDescent="0.25">
      <c r="A482" s="1">
        <v>479</v>
      </c>
      <c r="B482">
        <v>-0.67648379494807098</v>
      </c>
      <c r="C482">
        <v>-0.72835259084541681</v>
      </c>
      <c r="D482">
        <v>-0.72556482278345213</v>
      </c>
      <c r="E482">
        <v>-0.72570573663112814</v>
      </c>
      <c r="F482">
        <v>-0.72553604077951583</v>
      </c>
      <c r="G482">
        <v>-0.72579879125927804</v>
      </c>
      <c r="H482">
        <v>-0.79248217269032739</v>
      </c>
      <c r="I482">
        <v>-0.72566364719026799</v>
      </c>
      <c r="J482">
        <v>-0.72566004334080614</v>
      </c>
      <c r="K482">
        <v>-0.72566373527629024</v>
      </c>
      <c r="L482">
        <v>-0.72566004334080625</v>
      </c>
      <c r="M482">
        <v>-0.72566004334080625</v>
      </c>
    </row>
    <row r="483" spans="1:13" x14ac:dyDescent="0.25">
      <c r="A483" s="1">
        <v>480</v>
      </c>
      <c r="B483">
        <v>-0.67619038528204911</v>
      </c>
      <c r="C483">
        <v>-0.72822388218546219</v>
      </c>
      <c r="D483">
        <v>-0.7255638338277981</v>
      </c>
      <c r="E483">
        <v>-0.72570556592145063</v>
      </c>
      <c r="F483">
        <v>-0.72553572243758035</v>
      </c>
      <c r="G483">
        <v>-0.72579829377941218</v>
      </c>
      <c r="H483">
        <v>-0.79274900378299518</v>
      </c>
      <c r="I483">
        <v>-0.72565994613650453</v>
      </c>
      <c r="J483">
        <v>-0.72566004334080614</v>
      </c>
      <c r="K483">
        <v>-0.72566355946983863</v>
      </c>
      <c r="L483">
        <v>-0.72566004334080625</v>
      </c>
      <c r="M483">
        <v>-0.72566004334080625</v>
      </c>
    </row>
    <row r="484" spans="1:13" x14ac:dyDescent="0.25">
      <c r="A484" s="1">
        <v>481</v>
      </c>
      <c r="B484">
        <v>-0.67589725372317844</v>
      </c>
      <c r="C484">
        <v>-0.72809522291611994</v>
      </c>
      <c r="D484">
        <v>-0.72556284487214406</v>
      </c>
      <c r="E484">
        <v>-0.72570539521177335</v>
      </c>
      <c r="F484">
        <v>-0.72553540409564488</v>
      </c>
      <c r="G484">
        <v>-0.72579779629954644</v>
      </c>
      <c r="H484">
        <v>-0.79301583487566296</v>
      </c>
      <c r="I484">
        <v>-0.72565624508274118</v>
      </c>
      <c r="J484">
        <v>-0.72566004334080614</v>
      </c>
      <c r="K484">
        <v>-0.72566338366338701</v>
      </c>
      <c r="L484">
        <v>-0.72566004334080625</v>
      </c>
      <c r="M484">
        <v>-0.72566004334080625</v>
      </c>
    </row>
    <row r="485" spans="1:13" x14ac:dyDescent="0.25">
      <c r="A485" s="1">
        <v>482</v>
      </c>
      <c r="B485">
        <v>-0.67560439987624243</v>
      </c>
      <c r="C485">
        <v>-0.7279666130089657</v>
      </c>
      <c r="D485">
        <v>-0.72556185591649003</v>
      </c>
      <c r="E485">
        <v>-0.72570522450209585</v>
      </c>
      <c r="F485">
        <v>-0.7255350857537094</v>
      </c>
      <c r="G485">
        <v>-0.72579729881968069</v>
      </c>
      <c r="H485">
        <v>-0.79328266596833064</v>
      </c>
      <c r="I485">
        <v>-0.72565254402897772</v>
      </c>
      <c r="J485">
        <v>-0.72566004334080614</v>
      </c>
      <c r="K485">
        <v>-0.72566320785693539</v>
      </c>
      <c r="L485">
        <v>-0.72566004334080625</v>
      </c>
      <c r="M485">
        <v>-0.72566004334080625</v>
      </c>
    </row>
    <row r="486" spans="1:13" x14ac:dyDescent="0.25">
      <c r="A486" s="1">
        <v>483</v>
      </c>
      <c r="B486">
        <v>-0.67531182334677209</v>
      </c>
      <c r="C486">
        <v>-0.72783805243559707</v>
      </c>
      <c r="D486">
        <v>-0.72556086696083599</v>
      </c>
      <c r="E486">
        <v>-0.72570505379241845</v>
      </c>
      <c r="F486">
        <v>-0.72553476741177392</v>
      </c>
      <c r="G486">
        <v>-0.72579680133981495</v>
      </c>
      <c r="H486">
        <v>-0.79354949706099842</v>
      </c>
      <c r="I486">
        <v>-0.72564884297521426</v>
      </c>
      <c r="J486">
        <v>-0.72566004334080614</v>
      </c>
      <c r="K486">
        <v>-0.72566303205048377</v>
      </c>
      <c r="L486">
        <v>-0.72566004334080625</v>
      </c>
      <c r="M486">
        <v>-0.72566004334080625</v>
      </c>
    </row>
    <row r="487" spans="1:13" x14ac:dyDescent="0.25">
      <c r="A487" s="1">
        <v>484</v>
      </c>
      <c r="B487">
        <v>-0.67501952374104612</v>
      </c>
      <c r="C487">
        <v>-0.72770954116763376</v>
      </c>
      <c r="D487">
        <v>-0.72555987800518207</v>
      </c>
      <c r="E487">
        <v>-0.72570488308274106</v>
      </c>
      <c r="F487">
        <v>-0.72553444906983844</v>
      </c>
      <c r="G487">
        <v>-0.72579630385994909</v>
      </c>
      <c r="H487">
        <v>-0.79381632815366654</v>
      </c>
      <c r="I487">
        <v>-0.7256451419214508</v>
      </c>
      <c r="J487">
        <v>-0.72566004334080614</v>
      </c>
      <c r="K487">
        <v>-0.72566285624403215</v>
      </c>
      <c r="L487">
        <v>-0.72566004334080625</v>
      </c>
      <c r="M487">
        <v>-0.72566004334080625</v>
      </c>
    </row>
    <row r="488" spans="1:13" x14ac:dyDescent="0.25">
      <c r="A488" s="1">
        <v>485</v>
      </c>
      <c r="B488">
        <v>-0.67472750066608811</v>
      </c>
      <c r="C488">
        <v>-0.72758107917671644</v>
      </c>
      <c r="D488">
        <v>-0.72555888904952803</v>
      </c>
      <c r="E488">
        <v>-0.72570471237306355</v>
      </c>
      <c r="F488">
        <v>-0.72553413072790296</v>
      </c>
      <c r="G488">
        <v>-0.72579580638008323</v>
      </c>
      <c r="H488">
        <v>-0.7940831592463341</v>
      </c>
      <c r="I488">
        <v>-0.72564144086768745</v>
      </c>
      <c r="J488">
        <v>-0.72566004334080614</v>
      </c>
      <c r="K488">
        <v>-0.72566268043758053</v>
      </c>
      <c r="L488">
        <v>-0.72566004334080625</v>
      </c>
      <c r="M488">
        <v>-0.72566004334080625</v>
      </c>
    </row>
    <row r="489" spans="1:13" x14ac:dyDescent="0.25">
      <c r="A489" s="1">
        <v>486</v>
      </c>
      <c r="B489">
        <v>-0.67443575372966502</v>
      </c>
      <c r="C489">
        <v>-0.72745266643450834</v>
      </c>
      <c r="D489">
        <v>-0.72555790009387389</v>
      </c>
      <c r="E489">
        <v>-0.72570454166338616</v>
      </c>
      <c r="F489">
        <v>-0.72553381238596748</v>
      </c>
      <c r="G489">
        <v>-0.72579530890021748</v>
      </c>
      <c r="H489">
        <v>-0.794349990339002</v>
      </c>
      <c r="I489">
        <v>-0.72563773981392399</v>
      </c>
      <c r="J489">
        <v>-0.72566004334080614</v>
      </c>
      <c r="K489">
        <v>-0.72566250463112891</v>
      </c>
      <c r="L489">
        <v>-0.72566004334080625</v>
      </c>
      <c r="M489">
        <v>-0.72566004334080625</v>
      </c>
    </row>
    <row r="490" spans="1:13" x14ac:dyDescent="0.25">
      <c r="A490" s="1">
        <v>487</v>
      </c>
      <c r="B490">
        <v>-0.67414428254028413</v>
      </c>
      <c r="C490">
        <v>-0.72732430291269334</v>
      </c>
      <c r="D490">
        <v>-0.72555691113821996</v>
      </c>
      <c r="E490">
        <v>-0.72570437095370877</v>
      </c>
      <c r="F490">
        <v>-0.725533494044032</v>
      </c>
      <c r="G490">
        <v>-0.72579481142035163</v>
      </c>
      <c r="H490">
        <v>-0.79461682143166967</v>
      </c>
      <c r="I490">
        <v>-0.72563403876016053</v>
      </c>
      <c r="J490">
        <v>-0.72566004334080614</v>
      </c>
      <c r="K490">
        <v>-0.72566232882467729</v>
      </c>
      <c r="L490">
        <v>-0.72566004334080625</v>
      </c>
      <c r="M490">
        <v>-0.72566004334080625</v>
      </c>
    </row>
    <row r="491" spans="1:13" x14ac:dyDescent="0.25">
      <c r="A491" s="1">
        <v>488</v>
      </c>
      <c r="B491">
        <v>-0.67385308670719357</v>
      </c>
      <c r="C491">
        <v>-0.7271959885829784</v>
      </c>
      <c r="D491">
        <v>-0.72555592218256593</v>
      </c>
      <c r="E491">
        <v>-0.72570420024403137</v>
      </c>
      <c r="F491">
        <v>-0.72553317570209652</v>
      </c>
      <c r="G491">
        <v>-0.72579431394048588</v>
      </c>
      <c r="H491">
        <v>-0.79488365252433757</v>
      </c>
      <c r="I491">
        <v>-0.72563033770639707</v>
      </c>
      <c r="J491">
        <v>-0.72566004334080614</v>
      </c>
      <c r="K491">
        <v>-0.72566215301822568</v>
      </c>
      <c r="L491">
        <v>-0.72566004334080625</v>
      </c>
      <c r="M491">
        <v>-0.72566004334080625</v>
      </c>
    </row>
    <row r="492" spans="1:13" x14ac:dyDescent="0.25">
      <c r="A492" s="1">
        <v>489</v>
      </c>
      <c r="B492">
        <v>-0.67356216584037898</v>
      </c>
      <c r="C492">
        <v>-0.72706772341709147</v>
      </c>
      <c r="D492">
        <v>-0.72555493322691189</v>
      </c>
      <c r="E492">
        <v>-0.72570402953435398</v>
      </c>
      <c r="F492">
        <v>-0.72553285736016104</v>
      </c>
      <c r="G492">
        <v>-0.72579381646062002</v>
      </c>
      <c r="H492">
        <v>-0.79515048361700535</v>
      </c>
      <c r="I492">
        <v>-0.72562663665263361</v>
      </c>
      <c r="J492">
        <v>-0.72566004334080614</v>
      </c>
      <c r="K492">
        <v>-0.72566197721177406</v>
      </c>
      <c r="L492">
        <v>-0.72566004334080625</v>
      </c>
      <c r="M492">
        <v>-0.72566004334080625</v>
      </c>
    </row>
    <row r="493" spans="1:13" x14ac:dyDescent="0.25">
      <c r="A493" s="1">
        <v>490</v>
      </c>
      <c r="B493">
        <v>-0.67327151955056241</v>
      </c>
      <c r="C493">
        <v>-0.72693950738678181</v>
      </c>
      <c r="D493">
        <v>-0.72555394427125786</v>
      </c>
      <c r="E493">
        <v>-0.72570385882467647</v>
      </c>
      <c r="F493">
        <v>-0.72553253901822556</v>
      </c>
      <c r="G493">
        <v>-0.72579331898075428</v>
      </c>
      <c r="H493">
        <v>-0.79541731470967303</v>
      </c>
      <c r="I493">
        <v>-0.72562293559887026</v>
      </c>
      <c r="J493">
        <v>-0.72566004334080614</v>
      </c>
      <c r="K493">
        <v>-0.72566180140532255</v>
      </c>
      <c r="L493">
        <v>-0.72566004334080625</v>
      </c>
      <c r="M493">
        <v>-0.72566004334080625</v>
      </c>
    </row>
    <row r="494" spans="1:13" x14ac:dyDescent="0.25">
      <c r="A494" s="1">
        <v>491</v>
      </c>
      <c r="B494">
        <v>-0.6729811474491999</v>
      </c>
      <c r="C494">
        <v>-0.72681134046382068</v>
      </c>
      <c r="D494">
        <v>-0.72555295531560382</v>
      </c>
      <c r="E494">
        <v>-0.72570368811499908</v>
      </c>
      <c r="F494">
        <v>-0.72553222067628997</v>
      </c>
      <c r="G494">
        <v>-0.72579282150088842</v>
      </c>
      <c r="H494">
        <v>-0.79568414580234104</v>
      </c>
      <c r="I494">
        <v>-0.72561923454510679</v>
      </c>
      <c r="J494">
        <v>-0.72566004334080614</v>
      </c>
      <c r="K494">
        <v>-0.72566162559887093</v>
      </c>
      <c r="L494">
        <v>-0.72566004334080625</v>
      </c>
      <c r="M494">
        <v>-0.72566004334080625</v>
      </c>
    </row>
    <row r="495" spans="1:13" x14ac:dyDescent="0.25">
      <c r="A495" s="1">
        <v>492</v>
      </c>
      <c r="B495">
        <v>-0.67269104914848099</v>
      </c>
      <c r="C495">
        <v>-0.72668322262000162</v>
      </c>
      <c r="D495">
        <v>-0.7255519663599499</v>
      </c>
      <c r="E495">
        <v>-0.72570351740532169</v>
      </c>
      <c r="F495">
        <v>-0.72553190233435449</v>
      </c>
      <c r="G495">
        <v>-0.72579232402102267</v>
      </c>
      <c r="H495">
        <v>-0.79595097689500882</v>
      </c>
      <c r="I495">
        <v>-0.72561553349134333</v>
      </c>
      <c r="J495">
        <v>-0.72566004334080614</v>
      </c>
      <c r="K495">
        <v>-0.72566144979241931</v>
      </c>
      <c r="L495">
        <v>-0.72566004334080625</v>
      </c>
      <c r="M495">
        <v>-0.72566004334080625</v>
      </c>
    </row>
    <row r="496" spans="1:13" x14ac:dyDescent="0.25">
      <c r="A496" s="1">
        <v>493</v>
      </c>
      <c r="B496">
        <v>-0.67240122426132531</v>
      </c>
      <c r="C496">
        <v>-0.72655515382713809</v>
      </c>
      <c r="D496">
        <v>-0.72555097740429586</v>
      </c>
      <c r="E496">
        <v>-0.72570334669564429</v>
      </c>
      <c r="F496">
        <v>-0.72553158399241913</v>
      </c>
      <c r="G496">
        <v>-0.72579182654115681</v>
      </c>
      <c r="H496">
        <v>-0.7962178079876765</v>
      </c>
      <c r="I496">
        <v>-0.72561183243757987</v>
      </c>
      <c r="J496">
        <v>-0.72566004334080614</v>
      </c>
      <c r="K496">
        <v>-0.72566127398596758</v>
      </c>
      <c r="L496">
        <v>-0.72566004334080625</v>
      </c>
      <c r="M496">
        <v>-0.72566004334080625</v>
      </c>
    </row>
    <row r="497" spans="1:13" x14ac:dyDescent="0.25">
      <c r="A497" s="1">
        <v>494</v>
      </c>
      <c r="B497">
        <v>-0.67211167240138281</v>
      </c>
      <c r="C497">
        <v>-0.72642713405706694</v>
      </c>
      <c r="D497">
        <v>-0.72554998844864171</v>
      </c>
      <c r="E497">
        <v>-0.7257031759859669</v>
      </c>
      <c r="F497">
        <v>-0.72553126565048354</v>
      </c>
      <c r="G497">
        <v>-0.72579132906129096</v>
      </c>
      <c r="H497">
        <v>-0.79648463908034428</v>
      </c>
      <c r="I497">
        <v>-0.72560813138381652</v>
      </c>
      <c r="J497">
        <v>-0.72566004334080614</v>
      </c>
      <c r="K497">
        <v>-0.72566109817951596</v>
      </c>
      <c r="L497">
        <v>-0.72566004334080625</v>
      </c>
      <c r="M497">
        <v>-0.72566004334080625</v>
      </c>
    </row>
    <row r="498" spans="1:13" x14ac:dyDescent="0.25">
      <c r="A498" s="1">
        <v>495</v>
      </c>
      <c r="B498">
        <v>-0.67182239318303005</v>
      </c>
      <c r="C498">
        <v>-0.72629916328164534</v>
      </c>
      <c r="D498">
        <v>-0.72554899949298779</v>
      </c>
      <c r="E498">
        <v>-0.72570300527628939</v>
      </c>
      <c r="F498">
        <v>-0.72553094730854806</v>
      </c>
      <c r="G498">
        <v>-0.72579083158142521</v>
      </c>
      <c r="H498">
        <v>-0.79675147017301207</v>
      </c>
      <c r="I498">
        <v>-0.72560443033005306</v>
      </c>
      <c r="J498">
        <v>-0.72566004334080614</v>
      </c>
      <c r="K498">
        <v>-0.72566092237306445</v>
      </c>
      <c r="L498">
        <v>-0.72566004334080625</v>
      </c>
      <c r="M498">
        <v>-0.72566004334080625</v>
      </c>
    </row>
    <row r="499" spans="1:13" x14ac:dyDescent="0.25">
      <c r="A499" s="1">
        <v>496</v>
      </c>
      <c r="B499">
        <v>-0.67153338622137015</v>
      </c>
      <c r="C499">
        <v>-0.72617124147275269</v>
      </c>
      <c r="D499">
        <v>-0.72554801053733375</v>
      </c>
      <c r="E499">
        <v>-0.725702834566612</v>
      </c>
      <c r="F499">
        <v>-0.72553062896661269</v>
      </c>
      <c r="G499">
        <v>-0.72579033410155935</v>
      </c>
      <c r="H499">
        <v>-0.79701830126567974</v>
      </c>
      <c r="I499">
        <v>-0.7256007292762896</v>
      </c>
      <c r="J499">
        <v>-0.72566004334080614</v>
      </c>
      <c r="K499">
        <v>-0.72566074656661284</v>
      </c>
      <c r="L499">
        <v>-0.72566004334080625</v>
      </c>
      <c r="M499">
        <v>-0.72566004334080625</v>
      </c>
    </row>
    <row r="500" spans="1:13" x14ac:dyDescent="0.25">
      <c r="A500" s="1">
        <v>497</v>
      </c>
      <c r="B500">
        <v>-0.67124465113222986</v>
      </c>
      <c r="C500">
        <v>-0.7260433686022898</v>
      </c>
      <c r="D500">
        <v>-0.72554702158167972</v>
      </c>
      <c r="E500">
        <v>-0.7257026638569346</v>
      </c>
      <c r="F500">
        <v>-0.7255303106246771</v>
      </c>
      <c r="G500">
        <v>-0.72578983662169361</v>
      </c>
      <c r="H500">
        <v>-0.79728513235834775</v>
      </c>
      <c r="I500">
        <v>-0.72559702822252614</v>
      </c>
      <c r="J500">
        <v>-0.72566004334080614</v>
      </c>
      <c r="K500">
        <v>-0.72566057076016122</v>
      </c>
      <c r="L500">
        <v>-0.72566004334080625</v>
      </c>
      <c r="M500">
        <v>-0.72566004334080625</v>
      </c>
    </row>
    <row r="501" spans="1:13" x14ac:dyDescent="0.25">
      <c r="A501" s="1">
        <v>498</v>
      </c>
      <c r="B501">
        <v>-0.67095618753215902</v>
      </c>
      <c r="C501">
        <v>-0.72591554464217833</v>
      </c>
      <c r="D501">
        <v>-0.72554603262602579</v>
      </c>
      <c r="E501">
        <v>-0.72570249314725721</v>
      </c>
      <c r="F501">
        <v>-0.72552999228274162</v>
      </c>
      <c r="G501">
        <v>-0.72578933914182775</v>
      </c>
      <c r="H501">
        <v>-0.79755196345101564</v>
      </c>
      <c r="I501">
        <v>-0.72559332716876268</v>
      </c>
      <c r="J501">
        <v>-0.72566004334080614</v>
      </c>
      <c r="K501">
        <v>-0.7256603949537096</v>
      </c>
      <c r="L501">
        <v>-0.72566004334080625</v>
      </c>
      <c r="M501">
        <v>-0.72566004334080625</v>
      </c>
    </row>
    <row r="502" spans="1:13" x14ac:dyDescent="0.25">
      <c r="A502" s="1">
        <v>499</v>
      </c>
      <c r="B502">
        <v>-0.67066799503842744</v>
      </c>
      <c r="C502">
        <v>-0.72578776956436197</v>
      </c>
      <c r="D502">
        <v>-0.72554504367037165</v>
      </c>
      <c r="E502">
        <v>-0.72570232243757971</v>
      </c>
      <c r="F502">
        <v>-0.72552967394080614</v>
      </c>
      <c r="G502">
        <v>-0.725788841661962</v>
      </c>
      <c r="H502">
        <v>-0.79781879454368321</v>
      </c>
      <c r="I502">
        <v>-0.72558962611499922</v>
      </c>
      <c r="J502">
        <v>-0.72566004334080614</v>
      </c>
      <c r="K502">
        <v>-0.72566021914725798</v>
      </c>
      <c r="L502">
        <v>-0.72566004334080625</v>
      </c>
      <c r="M502">
        <v>-0.72566004334080625</v>
      </c>
    </row>
    <row r="503" spans="1:13" x14ac:dyDescent="0.25">
      <c r="A503" s="1">
        <v>500</v>
      </c>
      <c r="B503">
        <v>-0.6703800732690246</v>
      </c>
      <c r="C503">
        <v>-0.72566004334080658</v>
      </c>
      <c r="D503">
        <v>-0.72554405471471761</v>
      </c>
      <c r="E503">
        <v>-0.72570215172790231</v>
      </c>
      <c r="F503">
        <v>-0.72552935559887066</v>
      </c>
      <c r="G503">
        <v>-0.72578834418209615</v>
      </c>
      <c r="H503">
        <v>-0.79808562563635121</v>
      </c>
      <c r="I503">
        <v>-0.72558592506123576</v>
      </c>
      <c r="J503">
        <v>-0.72566004334080614</v>
      </c>
      <c r="K503">
        <v>-0.72566004334080636</v>
      </c>
      <c r="L503">
        <v>-0.72566004334080625</v>
      </c>
      <c r="M503">
        <v>-0.72566004334080625</v>
      </c>
    </row>
    <row r="504" spans="1:13" x14ac:dyDescent="0.25">
      <c r="A504" s="1">
        <v>501</v>
      </c>
      <c r="B504">
        <v>-0.67009242184265694</v>
      </c>
      <c r="C504">
        <v>-0.72553236594349779</v>
      </c>
      <c r="D504">
        <v>-0.72554306575906369</v>
      </c>
      <c r="E504">
        <v>-0.72570198101822492</v>
      </c>
      <c r="F504">
        <v>-0.72552903725693518</v>
      </c>
      <c r="G504">
        <v>-0.72578784670223029</v>
      </c>
      <c r="H504">
        <v>-0.79835245672901889</v>
      </c>
      <c r="I504">
        <v>-0.7255822240074723</v>
      </c>
      <c r="J504">
        <v>-0.72566004334080614</v>
      </c>
      <c r="K504">
        <v>-0.72565986753435474</v>
      </c>
      <c r="L504">
        <v>-0.72566004334080625</v>
      </c>
      <c r="M504">
        <v>-0.72566004334080625</v>
      </c>
    </row>
    <row r="505" spans="1:13" x14ac:dyDescent="0.25">
      <c r="A505" s="1">
        <v>502</v>
      </c>
      <c r="B505">
        <v>-0.66980504037874733</v>
      </c>
      <c r="C505">
        <v>-0.72540473734444411</v>
      </c>
      <c r="D505">
        <v>-0.72554207680340965</v>
      </c>
      <c r="E505">
        <v>-0.72570181030854752</v>
      </c>
      <c r="F505">
        <v>-0.7255287189149997</v>
      </c>
      <c r="G505">
        <v>-0.72578734922236454</v>
      </c>
      <c r="H505">
        <v>-0.79861928782168667</v>
      </c>
      <c r="I505">
        <v>-0.72557852295370884</v>
      </c>
      <c r="J505">
        <v>-0.72566004334080614</v>
      </c>
      <c r="K505">
        <v>-0.72565969172790312</v>
      </c>
      <c r="L505">
        <v>-0.72566004334080625</v>
      </c>
      <c r="M505">
        <v>-0.72566004334080625</v>
      </c>
    </row>
    <row r="506" spans="1:13" x14ac:dyDescent="0.25">
      <c r="A506" s="1">
        <v>503</v>
      </c>
      <c r="B506">
        <v>-0.66951792849743175</v>
      </c>
      <c r="C506">
        <v>-0.72527715751567445</v>
      </c>
      <c r="D506">
        <v>-0.72554108784775562</v>
      </c>
      <c r="E506">
        <v>-0.72570163959887013</v>
      </c>
      <c r="F506">
        <v>-0.72552840057306422</v>
      </c>
      <c r="G506">
        <v>-0.72578685174249868</v>
      </c>
      <c r="H506">
        <v>-0.79888611891435457</v>
      </c>
      <c r="I506">
        <v>-0.72557482189994549</v>
      </c>
      <c r="J506">
        <v>-0.72566004334080614</v>
      </c>
      <c r="K506">
        <v>-0.7256595159214515</v>
      </c>
      <c r="L506">
        <v>-0.72566004334080625</v>
      </c>
      <c r="M506">
        <v>-0.72566004334080625</v>
      </c>
    </row>
    <row r="507" spans="1:13" x14ac:dyDescent="0.25">
      <c r="A507" s="1">
        <v>504</v>
      </c>
      <c r="B507">
        <v>-0.6692310858195587</v>
      </c>
      <c r="C507">
        <v>-0.72514962642923975</v>
      </c>
      <c r="D507">
        <v>-0.72554009889210158</v>
      </c>
      <c r="E507">
        <v>-0.72570146888919262</v>
      </c>
      <c r="F507">
        <v>-0.72552808223112875</v>
      </c>
      <c r="G507">
        <v>-0.72578635426263294</v>
      </c>
      <c r="H507">
        <v>-0.79915295000702236</v>
      </c>
      <c r="I507">
        <v>-0.72557112084618203</v>
      </c>
      <c r="J507">
        <v>-0.72566004334080614</v>
      </c>
      <c r="K507">
        <v>-0.72565934011499988</v>
      </c>
      <c r="L507">
        <v>-0.72566004334080625</v>
      </c>
      <c r="M507">
        <v>-0.72566004334080625</v>
      </c>
    </row>
    <row r="508" spans="1:13" x14ac:dyDescent="0.25">
      <c r="A508" s="1">
        <v>505</v>
      </c>
      <c r="B508">
        <v>-0.66894451196668803</v>
      </c>
      <c r="C508">
        <v>-0.72502214405721221</v>
      </c>
      <c r="D508">
        <v>-0.72553910993644755</v>
      </c>
      <c r="E508">
        <v>-0.72570129817951523</v>
      </c>
      <c r="F508">
        <v>-0.72552776388919327</v>
      </c>
      <c r="G508">
        <v>-0.72578585678276708</v>
      </c>
      <c r="H508">
        <v>-0.79941978109969014</v>
      </c>
      <c r="I508">
        <v>-0.72556741979241857</v>
      </c>
      <c r="J508">
        <v>-0.72566004334080614</v>
      </c>
      <c r="K508">
        <v>-0.72565916430854827</v>
      </c>
      <c r="L508">
        <v>-0.72566004334080625</v>
      </c>
      <c r="M508">
        <v>-0.72566004334080625</v>
      </c>
    </row>
    <row r="509" spans="1:13" x14ac:dyDescent="0.25">
      <c r="A509" s="1">
        <v>506</v>
      </c>
      <c r="B509">
        <v>-0.66865820656108765</v>
      </c>
      <c r="C509">
        <v>-0.72489471037168485</v>
      </c>
      <c r="D509">
        <v>-0.72553812098079362</v>
      </c>
      <c r="E509">
        <v>-0.72570112746983784</v>
      </c>
      <c r="F509">
        <v>-0.72552744554725779</v>
      </c>
      <c r="G509">
        <v>-0.72578535930290133</v>
      </c>
      <c r="H509">
        <v>-0.79968661219235793</v>
      </c>
      <c r="I509">
        <v>-0.72556371873865511</v>
      </c>
      <c r="J509">
        <v>-0.72566004334080614</v>
      </c>
      <c r="K509">
        <v>-0.72565898850209676</v>
      </c>
      <c r="L509">
        <v>-0.72566004334080625</v>
      </c>
      <c r="M509">
        <v>-0.72566004334080625</v>
      </c>
    </row>
    <row r="510" spans="1:13" x14ac:dyDescent="0.25">
      <c r="A510" s="1">
        <v>507</v>
      </c>
      <c r="B510">
        <v>-0.66837216922573361</v>
      </c>
      <c r="C510">
        <v>-0.72476732534477262</v>
      </c>
      <c r="D510">
        <v>-0.72553713202513959</v>
      </c>
      <c r="E510">
        <v>-0.72570095676016033</v>
      </c>
      <c r="F510">
        <v>-0.72552712720532231</v>
      </c>
      <c r="G510">
        <v>-0.72578486182303548</v>
      </c>
      <c r="H510">
        <v>-0.79995344328502582</v>
      </c>
      <c r="I510">
        <v>-0.72556001768489176</v>
      </c>
      <c r="J510">
        <v>-0.72566004334080614</v>
      </c>
      <c r="K510">
        <v>-0.72565881269564514</v>
      </c>
      <c r="L510">
        <v>-0.72566004334080625</v>
      </c>
      <c r="M510">
        <v>-0.72566004334080625</v>
      </c>
    </row>
    <row r="511" spans="1:13" x14ac:dyDescent="0.25">
      <c r="A511" s="1">
        <v>508</v>
      </c>
      <c r="B511">
        <v>-0.66808639958430716</v>
      </c>
      <c r="C511">
        <v>-0.72463998894861159</v>
      </c>
      <c r="D511">
        <v>-0.72553614306948544</v>
      </c>
      <c r="E511">
        <v>-0.72570078605048294</v>
      </c>
      <c r="F511">
        <v>-0.72552680886338683</v>
      </c>
      <c r="G511">
        <v>-0.72578436434316962</v>
      </c>
      <c r="H511">
        <v>-0.80022027437769339</v>
      </c>
      <c r="I511">
        <v>-0.7255563166311283</v>
      </c>
      <c r="J511">
        <v>-0.72566004334080614</v>
      </c>
      <c r="K511">
        <v>-0.72565863688919341</v>
      </c>
      <c r="L511">
        <v>-0.72566004334080625</v>
      </c>
      <c r="M511">
        <v>-0.72566004334080625</v>
      </c>
    </row>
    <row r="512" spans="1:13" x14ac:dyDescent="0.25">
      <c r="A512" s="1">
        <v>509</v>
      </c>
      <c r="B512">
        <v>-0.66780089726119385</v>
      </c>
      <c r="C512">
        <v>-0.72451270115535871</v>
      </c>
      <c r="D512">
        <v>-0.72553515411383152</v>
      </c>
      <c r="E512">
        <v>-0.72570061534080554</v>
      </c>
      <c r="F512">
        <v>-0.72552649052145135</v>
      </c>
      <c r="G512">
        <v>-0.72578386686330387</v>
      </c>
      <c r="H512">
        <v>-0.80048710547036117</v>
      </c>
      <c r="I512">
        <v>-0.72555261557736483</v>
      </c>
      <c r="J512">
        <v>-0.72566004334080614</v>
      </c>
      <c r="K512">
        <v>-0.72565846108274179</v>
      </c>
      <c r="L512">
        <v>-0.72566004334080625</v>
      </c>
      <c r="M512">
        <v>-0.72566004334080625</v>
      </c>
    </row>
    <row r="513" spans="1:13" x14ac:dyDescent="0.25">
      <c r="A513" s="1">
        <v>510</v>
      </c>
      <c r="B513">
        <v>-0.66751566188148148</v>
      </c>
      <c r="C513">
        <v>-0.72438546193719278</v>
      </c>
      <c r="D513">
        <v>-0.72553416515817748</v>
      </c>
      <c r="E513">
        <v>-0.72570044463112815</v>
      </c>
      <c r="F513">
        <v>-0.72552617217951587</v>
      </c>
      <c r="G513">
        <v>-0.72578336938343802</v>
      </c>
      <c r="H513">
        <v>-0.80075393656302929</v>
      </c>
      <c r="I513">
        <v>-0.72554891452360137</v>
      </c>
      <c r="J513">
        <v>-0.72566004334080614</v>
      </c>
      <c r="K513">
        <v>-0.72565828527629017</v>
      </c>
      <c r="L513">
        <v>-0.72566004334080625</v>
      </c>
      <c r="M513">
        <v>-0.72566004334080625</v>
      </c>
    </row>
    <row r="514" spans="1:13" x14ac:dyDescent="0.25">
      <c r="A514" s="1">
        <v>511</v>
      </c>
      <c r="B514">
        <v>-0.66723069307095884</v>
      </c>
      <c r="C514">
        <v>-0.72425827126631348</v>
      </c>
      <c r="D514">
        <v>-0.72553317620252344</v>
      </c>
      <c r="E514">
        <v>-0.72570027392145076</v>
      </c>
      <c r="F514">
        <v>-0.72552585383758039</v>
      </c>
      <c r="G514">
        <v>-0.72578287190357227</v>
      </c>
      <c r="H514">
        <v>-0.80102076765569707</v>
      </c>
      <c r="I514">
        <v>-0.72554521346983791</v>
      </c>
      <c r="J514">
        <v>-0.72566004334080614</v>
      </c>
      <c r="K514">
        <v>-0.72565810946983866</v>
      </c>
      <c r="L514">
        <v>-0.72566004334080625</v>
      </c>
      <c r="M514">
        <v>-0.72566004334080625</v>
      </c>
    </row>
    <row r="515" spans="1:13" x14ac:dyDescent="0.25">
      <c r="A515" s="1">
        <v>512</v>
      </c>
      <c r="B515">
        <v>-0.66694599045611325</v>
      </c>
      <c r="C515">
        <v>-0.7241311291149416</v>
      </c>
      <c r="D515">
        <v>-0.72553218724686941</v>
      </c>
      <c r="E515">
        <v>-0.72570010321177325</v>
      </c>
      <c r="F515">
        <v>-0.72552553549564491</v>
      </c>
      <c r="G515">
        <v>-0.72578237442370641</v>
      </c>
      <c r="H515">
        <v>-0.80128759874836475</v>
      </c>
      <c r="I515">
        <v>-0.72554151241607456</v>
      </c>
      <c r="J515">
        <v>-0.72566004334080614</v>
      </c>
      <c r="K515">
        <v>-0.72565793366338704</v>
      </c>
      <c r="L515">
        <v>-0.72566004334080625</v>
      </c>
      <c r="M515">
        <v>-0.72566004334080625</v>
      </c>
    </row>
    <row r="516" spans="1:13" x14ac:dyDescent="0.25">
      <c r="A516" s="1">
        <v>513</v>
      </c>
      <c r="B516">
        <v>-0.66666155366413027</v>
      </c>
      <c r="C516">
        <v>-0.72400403545531955</v>
      </c>
      <c r="D516">
        <v>-0.72553119829121537</v>
      </c>
      <c r="E516">
        <v>-0.72569993250209586</v>
      </c>
      <c r="F516">
        <v>-0.72552521715370943</v>
      </c>
      <c r="G516">
        <v>-0.72578187694384066</v>
      </c>
      <c r="H516">
        <v>-0.80155442984103242</v>
      </c>
      <c r="I516">
        <v>-0.7255378113623111</v>
      </c>
      <c r="J516">
        <v>-0.72566004334080614</v>
      </c>
      <c r="K516">
        <v>-0.72565775785693543</v>
      </c>
      <c r="L516">
        <v>-0.72566004334080625</v>
      </c>
      <c r="M516">
        <v>-0.72566004334080625</v>
      </c>
    </row>
    <row r="517" spans="1:13" x14ac:dyDescent="0.25">
      <c r="A517" s="1">
        <v>514</v>
      </c>
      <c r="B517">
        <v>-0.66637738232289079</v>
      </c>
      <c r="C517">
        <v>-0.7238769902597102</v>
      </c>
      <c r="D517">
        <v>-0.72553020933556145</v>
      </c>
      <c r="E517">
        <v>-0.72569976179241846</v>
      </c>
      <c r="F517">
        <v>-0.72552489881177396</v>
      </c>
      <c r="G517">
        <v>-0.72578137946397481</v>
      </c>
      <c r="H517">
        <v>-0.80182126093370032</v>
      </c>
      <c r="I517">
        <v>-0.72553411030854764</v>
      </c>
      <c r="J517">
        <v>-0.72566004334080614</v>
      </c>
      <c r="K517">
        <v>-0.72565758205048381</v>
      </c>
      <c r="L517">
        <v>-0.72566004334080625</v>
      </c>
      <c r="M517">
        <v>-0.72566004334080625</v>
      </c>
    </row>
    <row r="518" spans="1:13" x14ac:dyDescent="0.25">
      <c r="A518" s="1">
        <v>515</v>
      </c>
      <c r="B518">
        <v>-0.66609347606097025</v>
      </c>
      <c r="C518">
        <v>-0.72374999350039859</v>
      </c>
      <c r="D518">
        <v>-0.72552922037990741</v>
      </c>
      <c r="E518">
        <v>-0.72569959108274107</v>
      </c>
      <c r="F518">
        <v>-0.72552458046983836</v>
      </c>
      <c r="G518">
        <v>-0.72578088198410906</v>
      </c>
      <c r="H518">
        <v>-0.8020880920263681</v>
      </c>
      <c r="I518">
        <v>-0.72553040925478418</v>
      </c>
      <c r="J518">
        <v>-0.72566004334080614</v>
      </c>
      <c r="K518">
        <v>-0.72565740624403208</v>
      </c>
      <c r="L518">
        <v>-0.72566004334080625</v>
      </c>
      <c r="M518">
        <v>-0.72566004334080625</v>
      </c>
    </row>
    <row r="519" spans="1:13" x14ac:dyDescent="0.25">
      <c r="A519" s="1">
        <v>516</v>
      </c>
      <c r="B519">
        <v>-0.66580983450763642</v>
      </c>
      <c r="C519">
        <v>-0.72362304514968989</v>
      </c>
      <c r="D519">
        <v>-0.72552823142425338</v>
      </c>
      <c r="E519">
        <v>-0.72569942037306356</v>
      </c>
      <c r="F519">
        <v>-0.72552426212790289</v>
      </c>
      <c r="G519">
        <v>-0.7257803845042432</v>
      </c>
      <c r="H519">
        <v>-0.802354923119036</v>
      </c>
      <c r="I519">
        <v>-0.72552670820102083</v>
      </c>
      <c r="J519">
        <v>-0.72566004334080614</v>
      </c>
      <c r="K519">
        <v>-0.72565723043758057</v>
      </c>
      <c r="L519">
        <v>-0.72566004334080625</v>
      </c>
      <c r="M519">
        <v>-0.72566004334080625</v>
      </c>
    </row>
    <row r="520" spans="1:13" x14ac:dyDescent="0.25">
      <c r="A520" s="1">
        <v>517</v>
      </c>
      <c r="B520">
        <v>-0.66552645729284821</v>
      </c>
      <c r="C520">
        <v>-0.7234961451799109</v>
      </c>
      <c r="D520">
        <v>-0.72552724246859934</v>
      </c>
      <c r="E520">
        <v>-0.72569924966338617</v>
      </c>
      <c r="F520">
        <v>-0.72552394378596752</v>
      </c>
      <c r="G520">
        <v>-0.72577988702437735</v>
      </c>
      <c r="H520">
        <v>-0.80262175421170379</v>
      </c>
      <c r="I520">
        <v>-0.72552300714725737</v>
      </c>
      <c r="J520">
        <v>-0.72566004334080614</v>
      </c>
      <c r="K520">
        <v>-0.72565705463112895</v>
      </c>
      <c r="L520">
        <v>-0.72566004334080625</v>
      </c>
      <c r="M520">
        <v>-0.72566004334080625</v>
      </c>
    </row>
    <row r="521" spans="1:13" x14ac:dyDescent="0.25">
      <c r="A521" s="1">
        <v>518</v>
      </c>
      <c r="B521">
        <v>-0.66524334404725427</v>
      </c>
      <c r="C521">
        <v>-0.72336929356340962</v>
      </c>
      <c r="D521">
        <v>-0.72552625351294531</v>
      </c>
      <c r="E521">
        <v>-0.72569907895370878</v>
      </c>
      <c r="F521">
        <v>-0.72552362544403193</v>
      </c>
      <c r="G521">
        <v>-0.72577938954451171</v>
      </c>
      <c r="H521">
        <v>-0.80288858530437146</v>
      </c>
      <c r="I521">
        <v>-0.72551930609349391</v>
      </c>
      <c r="J521">
        <v>-0.72566004334080614</v>
      </c>
      <c r="K521">
        <v>-0.72565687882467733</v>
      </c>
      <c r="L521">
        <v>-0.72566004334080625</v>
      </c>
      <c r="M521">
        <v>-0.72566004334080625</v>
      </c>
    </row>
    <row r="522" spans="1:13" x14ac:dyDescent="0.25">
      <c r="A522" s="1">
        <v>519</v>
      </c>
      <c r="B522">
        <v>-0.66496049440219052</v>
      </c>
      <c r="C522">
        <v>-0.72324249027255461</v>
      </c>
      <c r="D522">
        <v>-0.72552526455729127</v>
      </c>
      <c r="E522">
        <v>-0.72569890824403138</v>
      </c>
      <c r="F522">
        <v>-0.72552330710209645</v>
      </c>
      <c r="G522">
        <v>-0.72577889206464585</v>
      </c>
      <c r="H522">
        <v>-0.80315541639703947</v>
      </c>
      <c r="I522">
        <v>-0.72551560503973045</v>
      </c>
      <c r="J522">
        <v>-0.72566004334080614</v>
      </c>
      <c r="K522">
        <v>-0.72565670301822571</v>
      </c>
      <c r="L522">
        <v>-0.72566004334080625</v>
      </c>
      <c r="M522">
        <v>-0.72566004334080625</v>
      </c>
    </row>
    <row r="523" spans="1:13" x14ac:dyDescent="0.25">
      <c r="A523" s="1">
        <v>520</v>
      </c>
      <c r="B523">
        <v>-0.66467790798967907</v>
      </c>
      <c r="C523">
        <v>-0.72311573527973583</v>
      </c>
      <c r="D523">
        <v>-0.72552427560163735</v>
      </c>
      <c r="E523">
        <v>-0.72569873753435399</v>
      </c>
      <c r="F523">
        <v>-0.72552298876016108</v>
      </c>
      <c r="G523">
        <v>-0.72577839458478011</v>
      </c>
      <c r="H523">
        <v>-0.80342224748970703</v>
      </c>
      <c r="I523">
        <v>-0.72551190398596699</v>
      </c>
      <c r="J523">
        <v>-0.72566004334080614</v>
      </c>
      <c r="K523">
        <v>-0.72565652721177409</v>
      </c>
      <c r="L523">
        <v>-0.72566004334080625</v>
      </c>
      <c r="M523">
        <v>-0.72566004334080625</v>
      </c>
    </row>
    <row r="524" spans="1:13" x14ac:dyDescent="0.25">
      <c r="A524" s="1">
        <v>521</v>
      </c>
      <c r="B524">
        <v>-0.66439558444242697</v>
      </c>
      <c r="C524">
        <v>-0.72298902855736458</v>
      </c>
      <c r="D524">
        <v>-0.7255232866459832</v>
      </c>
      <c r="E524">
        <v>-0.72569856682467648</v>
      </c>
      <c r="F524">
        <v>-0.72552267041822549</v>
      </c>
      <c r="G524">
        <v>-0.72577789710491425</v>
      </c>
      <c r="H524">
        <v>-0.80368907858237482</v>
      </c>
      <c r="I524">
        <v>-0.72550820293220353</v>
      </c>
      <c r="J524">
        <v>-0.72566004334080614</v>
      </c>
      <c r="K524">
        <v>-0.72565635140532248</v>
      </c>
      <c r="L524">
        <v>-0.72566004334080625</v>
      </c>
      <c r="M524">
        <v>-0.72566004334080625</v>
      </c>
    </row>
    <row r="525" spans="1:13" x14ac:dyDescent="0.25">
      <c r="A525" s="1">
        <v>522</v>
      </c>
      <c r="B525">
        <v>-0.66411352339382435</v>
      </c>
      <c r="C525">
        <v>-0.72286237007787202</v>
      </c>
      <c r="D525">
        <v>-0.72552229769032917</v>
      </c>
      <c r="E525">
        <v>-0.72569839611499909</v>
      </c>
      <c r="F525">
        <v>-0.72552235207629001</v>
      </c>
      <c r="G525">
        <v>-0.72577739962504839</v>
      </c>
      <c r="H525">
        <v>-0.80395590967504249</v>
      </c>
      <c r="I525">
        <v>-0.72550450187844007</v>
      </c>
      <c r="J525">
        <v>-0.72566004334080614</v>
      </c>
      <c r="K525">
        <v>-0.72565617559887086</v>
      </c>
      <c r="L525">
        <v>-0.72566004334080625</v>
      </c>
      <c r="M525">
        <v>-0.72566004334080625</v>
      </c>
    </row>
    <row r="526" spans="1:13" x14ac:dyDescent="0.25">
      <c r="A526" s="1">
        <v>523</v>
      </c>
      <c r="B526">
        <v>-0.66383172447794214</v>
      </c>
      <c r="C526">
        <v>-0.72273575981371185</v>
      </c>
      <c r="D526">
        <v>-0.72552130873467524</v>
      </c>
      <c r="E526">
        <v>-0.7256982254053217</v>
      </c>
      <c r="F526">
        <v>-0.72552203373435453</v>
      </c>
      <c r="G526">
        <v>-0.72577690214518265</v>
      </c>
      <c r="H526">
        <v>-0.80422274076771061</v>
      </c>
      <c r="I526">
        <v>-0.72550080082467661</v>
      </c>
      <c r="J526">
        <v>-0.72566004334080614</v>
      </c>
      <c r="K526">
        <v>-0.72565599979241924</v>
      </c>
      <c r="L526">
        <v>-0.72566004334080625</v>
      </c>
      <c r="M526">
        <v>-0.72566004334080625</v>
      </c>
    </row>
    <row r="527" spans="1:13" x14ac:dyDescent="0.25">
      <c r="A527" s="1">
        <v>524</v>
      </c>
      <c r="B527">
        <v>-0.66355018732953164</v>
      </c>
      <c r="C527">
        <v>-0.72260919773735777</v>
      </c>
      <c r="D527">
        <v>-0.72552031977902121</v>
      </c>
      <c r="E527">
        <v>-0.7256980546956443</v>
      </c>
      <c r="F527">
        <v>-0.72552171539241905</v>
      </c>
      <c r="G527">
        <v>-0.72577640466531679</v>
      </c>
      <c r="H527">
        <v>-0.80448957186037839</v>
      </c>
      <c r="I527">
        <v>-0.72549709977091315</v>
      </c>
      <c r="J527">
        <v>-0.72566004334080614</v>
      </c>
      <c r="K527">
        <v>-0.72565582398596762</v>
      </c>
      <c r="L527">
        <v>-0.72566004334080625</v>
      </c>
      <c r="M527">
        <v>-0.72566004334080625</v>
      </c>
    </row>
    <row r="528" spans="1:13" x14ac:dyDescent="0.25">
      <c r="A528" s="1">
        <v>525</v>
      </c>
      <c r="B528">
        <v>-0.66326891158402224</v>
      </c>
      <c r="C528">
        <v>-0.72248268382130432</v>
      </c>
      <c r="D528">
        <v>-0.72551933082336717</v>
      </c>
      <c r="E528">
        <v>-0.72569788398596691</v>
      </c>
      <c r="F528">
        <v>-0.72552139705048357</v>
      </c>
      <c r="G528">
        <v>-0.72577590718545104</v>
      </c>
      <c r="H528">
        <v>-0.80475640295304618</v>
      </c>
      <c r="I528">
        <v>-0.7254933987171498</v>
      </c>
      <c r="J528">
        <v>-0.72566004334080614</v>
      </c>
      <c r="K528">
        <v>-0.725655648179516</v>
      </c>
      <c r="L528">
        <v>-0.72566004334080625</v>
      </c>
      <c r="M528">
        <v>-0.72566004334080625</v>
      </c>
    </row>
    <row r="529" spans="1:13" x14ac:dyDescent="0.25">
      <c r="A529" s="1">
        <v>526</v>
      </c>
      <c r="B529">
        <v>-0.66298789687752013</v>
      </c>
      <c r="C529">
        <v>-0.72235621803806771</v>
      </c>
      <c r="D529">
        <v>-0.72551834186771313</v>
      </c>
      <c r="E529">
        <v>-0.7256977132762894</v>
      </c>
      <c r="F529">
        <v>-0.7255210787085481</v>
      </c>
      <c r="G529">
        <v>-0.72577540970558518</v>
      </c>
      <c r="H529">
        <v>-0.80502323404571396</v>
      </c>
      <c r="I529">
        <v>-0.72548969766338633</v>
      </c>
      <c r="J529">
        <v>-0.72566004334080614</v>
      </c>
      <c r="K529">
        <v>-0.72565547237306438</v>
      </c>
      <c r="L529">
        <v>-0.72566004334080625</v>
      </c>
      <c r="M529">
        <v>-0.72566004334080625</v>
      </c>
    </row>
    <row r="530" spans="1:13" x14ac:dyDescent="0.25">
      <c r="A530" s="1">
        <v>527</v>
      </c>
      <c r="B530">
        <v>-0.66270714284680665</v>
      </c>
      <c r="C530">
        <v>-0.72222980036018436</v>
      </c>
      <c r="D530">
        <v>-0.7255173529120591</v>
      </c>
      <c r="E530">
        <v>-0.72569754256661201</v>
      </c>
      <c r="F530">
        <v>-0.72552076036661262</v>
      </c>
      <c r="G530">
        <v>-0.72577491222571944</v>
      </c>
      <c r="H530">
        <v>-0.80529006513838164</v>
      </c>
      <c r="I530">
        <v>-0.72548599660962287</v>
      </c>
      <c r="J530">
        <v>-0.72566004334080614</v>
      </c>
      <c r="K530">
        <v>-0.72565529656661276</v>
      </c>
      <c r="L530">
        <v>-0.72566004334080625</v>
      </c>
      <c r="M530">
        <v>-0.72566004334080625</v>
      </c>
    </row>
    <row r="531" spans="1:13" x14ac:dyDescent="0.25">
      <c r="A531" s="1">
        <v>528</v>
      </c>
      <c r="B531">
        <v>-0.66242664912933613</v>
      </c>
      <c r="C531">
        <v>-0.722103430760212</v>
      </c>
      <c r="D531">
        <v>-0.72551636395640517</v>
      </c>
      <c r="E531">
        <v>-0.7256973718569345</v>
      </c>
      <c r="F531">
        <v>-0.72552044202467714</v>
      </c>
      <c r="G531">
        <v>-0.72577441474585358</v>
      </c>
      <c r="H531">
        <v>-0.80555689623104942</v>
      </c>
      <c r="I531">
        <v>-0.72548229555585941</v>
      </c>
      <c r="J531">
        <v>-0.72566004334080614</v>
      </c>
      <c r="K531">
        <v>-0.72565512076016125</v>
      </c>
      <c r="L531">
        <v>-0.72566004334080625</v>
      </c>
      <c r="M531">
        <v>-0.72566004334080625</v>
      </c>
    </row>
    <row r="532" spans="1:13" x14ac:dyDescent="0.25">
      <c r="A532" s="1">
        <v>529</v>
      </c>
      <c r="B532">
        <v>-0.6621464153632356</v>
      </c>
      <c r="C532">
        <v>-0.72197710921072877</v>
      </c>
      <c r="D532">
        <v>-0.72551537500075114</v>
      </c>
      <c r="E532">
        <v>-0.72569720114725711</v>
      </c>
      <c r="F532">
        <v>-0.72552012368274166</v>
      </c>
      <c r="G532">
        <v>-0.72577391726598772</v>
      </c>
      <c r="H532">
        <v>-0.80582372732371732</v>
      </c>
      <c r="I532">
        <v>-0.72547859450209606</v>
      </c>
      <c r="J532">
        <v>-0.72566004334080614</v>
      </c>
      <c r="K532">
        <v>-0.72565494495370964</v>
      </c>
      <c r="L532">
        <v>-0.72566004334080625</v>
      </c>
      <c r="M532">
        <v>-0.72566004334080625</v>
      </c>
    </row>
    <row r="533" spans="1:13" x14ac:dyDescent="0.25">
      <c r="A533" s="1">
        <v>530</v>
      </c>
      <c r="B533">
        <v>-0.66186644118730209</v>
      </c>
      <c r="C533">
        <v>-0.72185083568433428</v>
      </c>
      <c r="D533">
        <v>-0.72551438604509699</v>
      </c>
      <c r="E533">
        <v>-0.72569703043757983</v>
      </c>
      <c r="F533">
        <v>-0.72551980534080618</v>
      </c>
      <c r="G533">
        <v>-0.72577341978612198</v>
      </c>
      <c r="H533">
        <v>-0.80609055841638511</v>
      </c>
      <c r="I533">
        <v>-0.7254748934483326</v>
      </c>
      <c r="J533">
        <v>-0.72566004334080614</v>
      </c>
      <c r="K533">
        <v>-0.72565476914725802</v>
      </c>
      <c r="L533">
        <v>-0.72566004334080625</v>
      </c>
      <c r="M533">
        <v>-0.72566004334080625</v>
      </c>
    </row>
    <row r="534" spans="1:13" x14ac:dyDescent="0.25">
      <c r="A534" s="1">
        <v>531</v>
      </c>
      <c r="B534">
        <v>-0.66158672624100201</v>
      </c>
      <c r="C534">
        <v>-0.72172461015364864</v>
      </c>
      <c r="D534">
        <v>-0.72551339708944307</v>
      </c>
      <c r="E534">
        <v>-0.72569685972790232</v>
      </c>
      <c r="F534">
        <v>-0.7255194869988707</v>
      </c>
      <c r="G534">
        <v>-0.72577292230625612</v>
      </c>
      <c r="H534">
        <v>-0.80635738950905289</v>
      </c>
      <c r="I534">
        <v>-0.72547119239456914</v>
      </c>
      <c r="J534">
        <v>-0.72566004334080614</v>
      </c>
      <c r="K534">
        <v>-0.72565459334080629</v>
      </c>
      <c r="L534">
        <v>-0.72566004334080625</v>
      </c>
      <c r="M534">
        <v>-0.72566004334080625</v>
      </c>
    </row>
    <row r="535" spans="1:13" x14ac:dyDescent="0.25">
      <c r="A535" s="1">
        <v>532</v>
      </c>
      <c r="B535">
        <v>-0.66130727016446822</v>
      </c>
      <c r="C535">
        <v>-0.72159843259131273</v>
      </c>
      <c r="D535">
        <v>-0.72551240813378903</v>
      </c>
      <c r="E535">
        <v>-0.72569668901822493</v>
      </c>
      <c r="F535">
        <v>-0.72551916865693522</v>
      </c>
      <c r="G535">
        <v>-0.72577242482639037</v>
      </c>
      <c r="H535">
        <v>-0.80662422060172068</v>
      </c>
      <c r="I535">
        <v>-0.72546749134080568</v>
      </c>
      <c r="J535">
        <v>-0.72566004334080614</v>
      </c>
      <c r="K535">
        <v>-0.72565441753435467</v>
      </c>
      <c r="L535">
        <v>-0.72566004334080625</v>
      </c>
      <c r="M535">
        <v>-0.72566004334080625</v>
      </c>
    </row>
    <row r="536" spans="1:13" x14ac:dyDescent="0.25">
      <c r="A536" s="1">
        <v>533</v>
      </c>
      <c r="B536">
        <v>-0.66102807259850016</v>
      </c>
      <c r="C536">
        <v>-0.72147230296998821</v>
      </c>
      <c r="D536">
        <v>-0.725511419178135</v>
      </c>
      <c r="E536">
        <v>-0.72569651830854742</v>
      </c>
      <c r="F536">
        <v>-0.72551885031499974</v>
      </c>
      <c r="G536">
        <v>-0.72577192734652451</v>
      </c>
      <c r="H536">
        <v>-0.80689105169438857</v>
      </c>
      <c r="I536">
        <v>-0.72546379028704233</v>
      </c>
      <c r="J536">
        <v>-0.72566004334080614</v>
      </c>
      <c r="K536">
        <v>-0.72565424172790316</v>
      </c>
      <c r="L536">
        <v>-0.72566004334080625</v>
      </c>
      <c r="M536">
        <v>-0.72566004334080625</v>
      </c>
    </row>
    <row r="537" spans="1:13" x14ac:dyDescent="0.25">
      <c r="A537" s="1">
        <v>534</v>
      </c>
      <c r="B537">
        <v>-0.66074913318456108</v>
      </c>
      <c r="C537">
        <v>-0.72134622126235759</v>
      </c>
      <c r="D537">
        <v>-0.72551043022248096</v>
      </c>
      <c r="E537">
        <v>-0.72569634759887003</v>
      </c>
      <c r="F537">
        <v>-0.72551853197306415</v>
      </c>
      <c r="G537">
        <v>-0.72577142986665877</v>
      </c>
      <c r="H537">
        <v>-0.80715788278705614</v>
      </c>
      <c r="I537">
        <v>-0.72546008923327887</v>
      </c>
      <c r="J537">
        <v>-0.72566004334080614</v>
      </c>
      <c r="K537">
        <v>-0.72565406592145154</v>
      </c>
      <c r="L537">
        <v>-0.72566004334080625</v>
      </c>
      <c r="M537">
        <v>-0.72566004334080625</v>
      </c>
    </row>
    <row r="538" spans="1:13" x14ac:dyDescent="0.25">
      <c r="A538" s="1">
        <v>535</v>
      </c>
      <c r="B538">
        <v>-0.66047045156477768</v>
      </c>
      <c r="C538">
        <v>-0.72122018744112415</v>
      </c>
      <c r="D538">
        <v>-0.72550944126682693</v>
      </c>
      <c r="E538">
        <v>-0.72569617688919263</v>
      </c>
      <c r="F538">
        <v>-0.72551821363112878</v>
      </c>
      <c r="G538">
        <v>-0.72577093238679291</v>
      </c>
      <c r="H538">
        <v>-0.80742471387972425</v>
      </c>
      <c r="I538">
        <v>-0.72545638817951541</v>
      </c>
      <c r="J538">
        <v>-0.72566004334080614</v>
      </c>
      <c r="K538">
        <v>-0.72565389011499992</v>
      </c>
      <c r="L538">
        <v>-0.72566004334080625</v>
      </c>
      <c r="M538">
        <v>-0.72566004334080625</v>
      </c>
    </row>
    <row r="539" spans="1:13" x14ac:dyDescent="0.25">
      <c r="A539" s="1">
        <v>536</v>
      </c>
      <c r="B539">
        <v>-0.6601920273819365</v>
      </c>
      <c r="C539">
        <v>-0.72109420147901193</v>
      </c>
      <c r="D539">
        <v>-0.725508452311173</v>
      </c>
      <c r="E539">
        <v>-0.72569600617951524</v>
      </c>
      <c r="F539">
        <v>-0.7255178952891933</v>
      </c>
      <c r="G539">
        <v>-0.72577043490692716</v>
      </c>
      <c r="H539">
        <v>-0.80769154497239204</v>
      </c>
      <c r="I539">
        <v>-0.72545268712575195</v>
      </c>
      <c r="J539">
        <v>-0.72566004334080614</v>
      </c>
      <c r="K539">
        <v>-0.7256537143085483</v>
      </c>
      <c r="L539">
        <v>-0.72566004334080625</v>
      </c>
      <c r="M539">
        <v>-0.72566004334080625</v>
      </c>
    </row>
    <row r="540" spans="1:13" x14ac:dyDescent="0.25">
      <c r="A540" s="1">
        <v>537</v>
      </c>
      <c r="B540">
        <v>-0.65991386027948484</v>
      </c>
      <c r="C540">
        <v>-0.7209682633487654</v>
      </c>
      <c r="D540">
        <v>-0.72550746335551897</v>
      </c>
      <c r="E540">
        <v>-0.72569583546983785</v>
      </c>
      <c r="F540">
        <v>-0.72551757694725771</v>
      </c>
      <c r="G540">
        <v>-0.72576993742706131</v>
      </c>
      <c r="H540">
        <v>-0.80795837606505971</v>
      </c>
      <c r="I540">
        <v>-0.72544898607198849</v>
      </c>
      <c r="J540">
        <v>-0.72566004334080614</v>
      </c>
      <c r="K540">
        <v>-0.72565353850209668</v>
      </c>
      <c r="L540">
        <v>-0.72566004334080625</v>
      </c>
      <c r="M540">
        <v>-0.72566004334080625</v>
      </c>
    </row>
    <row r="541" spans="1:13" x14ac:dyDescent="0.25">
      <c r="A541" s="1">
        <v>538</v>
      </c>
      <c r="B541">
        <v>-0.65963594990152796</v>
      </c>
      <c r="C541">
        <v>-0.72084237302315024</v>
      </c>
      <c r="D541">
        <v>-0.72550647439986493</v>
      </c>
      <c r="E541">
        <v>-0.72569566476016034</v>
      </c>
      <c r="F541">
        <v>-0.72551725860532235</v>
      </c>
      <c r="G541">
        <v>-0.72576943994719545</v>
      </c>
      <c r="H541">
        <v>-0.8082252071577275</v>
      </c>
      <c r="I541">
        <v>-0.72544528501822503</v>
      </c>
      <c r="J541">
        <v>-0.72566004334080614</v>
      </c>
      <c r="K541">
        <v>-0.72565336269564507</v>
      </c>
      <c r="L541">
        <v>-0.72566004334080625</v>
      </c>
      <c r="M541">
        <v>-0.72566004334080625</v>
      </c>
    </row>
    <row r="542" spans="1:13" x14ac:dyDescent="0.25">
      <c r="A542" s="1">
        <v>539</v>
      </c>
      <c r="B542">
        <v>-0.65935829589282757</v>
      </c>
      <c r="C542">
        <v>-0.72071653047495243</v>
      </c>
      <c r="D542">
        <v>-0.7255054854442109</v>
      </c>
      <c r="E542">
        <v>-0.72569549405048295</v>
      </c>
      <c r="F542">
        <v>-0.72551694026338676</v>
      </c>
      <c r="G542">
        <v>-0.7257689424673297</v>
      </c>
      <c r="H542">
        <v>-0.80849203825039528</v>
      </c>
      <c r="I542">
        <v>-0.72544158396446157</v>
      </c>
      <c r="J542">
        <v>-0.72566004334080614</v>
      </c>
      <c r="K542">
        <v>-0.72565318688919345</v>
      </c>
      <c r="L542">
        <v>-0.72566004334080625</v>
      </c>
      <c r="M542">
        <v>-0.72566004334080625</v>
      </c>
    </row>
    <row r="543" spans="1:13" x14ac:dyDescent="0.25">
      <c r="A543" s="1">
        <v>540</v>
      </c>
      <c r="B543">
        <v>-0.6590808978988002</v>
      </c>
      <c r="C543">
        <v>-0.7205907356769784</v>
      </c>
      <c r="D543">
        <v>-0.72550449648855686</v>
      </c>
      <c r="E543">
        <v>-0.72569532334080555</v>
      </c>
      <c r="F543">
        <v>-0.72551662192145128</v>
      </c>
      <c r="G543">
        <v>-0.72576844498746385</v>
      </c>
      <c r="H543">
        <v>-0.80875886934306307</v>
      </c>
      <c r="I543">
        <v>-0.72543788291069811</v>
      </c>
      <c r="J543">
        <v>-0.72566004334080614</v>
      </c>
      <c r="K543">
        <v>-0.72565301108274183</v>
      </c>
      <c r="L543">
        <v>-0.72566004334080625</v>
      </c>
      <c r="M543">
        <v>-0.72566004334080625</v>
      </c>
    </row>
    <row r="544" spans="1:13" x14ac:dyDescent="0.25">
      <c r="A544" s="1">
        <v>541</v>
      </c>
      <c r="B544">
        <v>-0.65880375556551651</v>
      </c>
      <c r="C544">
        <v>-0.72046498860205588</v>
      </c>
      <c r="D544">
        <v>-0.72550350753290282</v>
      </c>
      <c r="E544">
        <v>-0.72569515263112816</v>
      </c>
      <c r="F544">
        <v>-0.72551630357951591</v>
      </c>
      <c r="G544">
        <v>-0.7257679475075981</v>
      </c>
      <c r="H544">
        <v>-0.80902570043573074</v>
      </c>
      <c r="I544">
        <v>-0.72543418185693465</v>
      </c>
      <c r="J544">
        <v>-0.72566004334080614</v>
      </c>
      <c r="K544">
        <v>-0.72565283527629021</v>
      </c>
      <c r="L544">
        <v>-0.72566004334080625</v>
      </c>
      <c r="M544">
        <v>-0.72566004334080625</v>
      </c>
    </row>
    <row r="545" spans="1:13" x14ac:dyDescent="0.25">
      <c r="A545" s="1">
        <v>542</v>
      </c>
      <c r="B545">
        <v>-0.65852686853969888</v>
      </c>
      <c r="C545">
        <v>-0.72033928922303248</v>
      </c>
      <c r="D545">
        <v>-0.7255025185772489</v>
      </c>
      <c r="E545">
        <v>-0.72569498192145077</v>
      </c>
      <c r="F545">
        <v>-0.72551598523758032</v>
      </c>
      <c r="G545">
        <v>-0.72576745002773224</v>
      </c>
      <c r="H545">
        <v>-0.80929253152839875</v>
      </c>
      <c r="I545">
        <v>-0.7254304808031713</v>
      </c>
      <c r="J545">
        <v>-0.72566004334080614</v>
      </c>
      <c r="K545">
        <v>-0.72565265946983859</v>
      </c>
      <c r="L545">
        <v>-0.72566004334080625</v>
      </c>
      <c r="M545">
        <v>-0.72566004334080625</v>
      </c>
    </row>
    <row r="546" spans="1:13" x14ac:dyDescent="0.25">
      <c r="A546" s="1">
        <v>543</v>
      </c>
      <c r="B546">
        <v>-0.65825023646872094</v>
      </c>
      <c r="C546">
        <v>-0.72021363751277689</v>
      </c>
      <c r="D546">
        <v>-0.72550152962159475</v>
      </c>
      <c r="E546">
        <v>-0.72569481121177326</v>
      </c>
      <c r="F546">
        <v>-0.72551566689564484</v>
      </c>
      <c r="G546">
        <v>-0.7257669525478665</v>
      </c>
      <c r="H546">
        <v>-0.80955936262106643</v>
      </c>
      <c r="I546">
        <v>-0.72542677974940784</v>
      </c>
      <c r="J546">
        <v>-0.72566004334080614</v>
      </c>
      <c r="K546">
        <v>-0.72565248366338697</v>
      </c>
      <c r="L546">
        <v>-0.72566004334080625</v>
      </c>
      <c r="M546">
        <v>-0.72566004334080625</v>
      </c>
    </row>
    <row r="547" spans="1:13" x14ac:dyDescent="0.25">
      <c r="A547" s="1">
        <v>544</v>
      </c>
      <c r="B547">
        <v>-0.65797385900060423</v>
      </c>
      <c r="C547">
        <v>-0.72008803344417849</v>
      </c>
      <c r="D547">
        <v>-0.72550054066594072</v>
      </c>
      <c r="E547">
        <v>-0.72569464050209587</v>
      </c>
      <c r="F547">
        <v>-0.72551534855370947</v>
      </c>
      <c r="G547">
        <v>-0.72576645506800064</v>
      </c>
      <c r="H547">
        <v>-0.80982619371373421</v>
      </c>
      <c r="I547">
        <v>-0.72542307869564437</v>
      </c>
      <c r="J547">
        <v>-0.72566004334080614</v>
      </c>
      <c r="K547">
        <v>-0.72565230785693546</v>
      </c>
      <c r="L547">
        <v>-0.72566004334080625</v>
      </c>
      <c r="M547">
        <v>-0.72566004334080625</v>
      </c>
    </row>
    <row r="548" spans="1:13" x14ac:dyDescent="0.25">
      <c r="A548" s="1">
        <v>545</v>
      </c>
      <c r="B548">
        <v>-0.6576977357840188</v>
      </c>
      <c r="C548">
        <v>-0.71996247699014626</v>
      </c>
      <c r="D548">
        <v>-0.72549955171028679</v>
      </c>
      <c r="E548">
        <v>-0.72569446979241836</v>
      </c>
      <c r="F548">
        <v>-0.72551503021177388</v>
      </c>
      <c r="G548">
        <v>-0.72576595758813478</v>
      </c>
      <c r="H548">
        <v>-0.81009302480640222</v>
      </c>
      <c r="I548">
        <v>-0.72541937764188091</v>
      </c>
      <c r="J548">
        <v>-0.72566004334080614</v>
      </c>
      <c r="K548">
        <v>-0.72565213205048384</v>
      </c>
      <c r="L548">
        <v>-0.72566004334080625</v>
      </c>
      <c r="M548">
        <v>-0.72566004334080625</v>
      </c>
    </row>
    <row r="549" spans="1:13" x14ac:dyDescent="0.25">
      <c r="A549" s="1">
        <v>546</v>
      </c>
      <c r="B549">
        <v>-0.65742186646828049</v>
      </c>
      <c r="C549">
        <v>-0.71983696812361098</v>
      </c>
      <c r="D549">
        <v>-0.72549856275463276</v>
      </c>
      <c r="E549">
        <v>-0.72569429908274108</v>
      </c>
      <c r="F549">
        <v>-0.7255147118698384</v>
      </c>
      <c r="G549">
        <v>-0.72576546010826903</v>
      </c>
      <c r="H549">
        <v>-0.81035985589906978</v>
      </c>
      <c r="I549">
        <v>-0.72541567658811756</v>
      </c>
      <c r="J549">
        <v>-0.72566004334080614</v>
      </c>
      <c r="K549">
        <v>-0.72565195624403211</v>
      </c>
      <c r="L549">
        <v>-0.72566004334080625</v>
      </c>
      <c r="M549">
        <v>-0.72566004334080625</v>
      </c>
    </row>
    <row r="550" spans="1:13" x14ac:dyDescent="0.25">
      <c r="A550" s="1">
        <v>547</v>
      </c>
      <c r="B550">
        <v>-0.65714625070335009</v>
      </c>
      <c r="C550">
        <v>-0.71971150681752349</v>
      </c>
      <c r="D550">
        <v>-0.72549757379897872</v>
      </c>
      <c r="E550">
        <v>-0.72569412837306368</v>
      </c>
      <c r="F550">
        <v>-0.72551439352790292</v>
      </c>
      <c r="G550">
        <v>-0.72576496262840318</v>
      </c>
      <c r="H550">
        <v>-0.81062668699173768</v>
      </c>
      <c r="I550">
        <v>-0.7254119755343541</v>
      </c>
      <c r="J550">
        <v>-0.72566004334080614</v>
      </c>
      <c r="K550">
        <v>-0.7256517804375805</v>
      </c>
      <c r="L550">
        <v>-0.72566004334080625</v>
      </c>
      <c r="M550">
        <v>-0.72566004334080625</v>
      </c>
    </row>
    <row r="551" spans="1:13" x14ac:dyDescent="0.25">
      <c r="A551" s="1">
        <v>548</v>
      </c>
      <c r="B551">
        <v>-0.65687088813983119</v>
      </c>
      <c r="C551">
        <v>-0.71958609304485455</v>
      </c>
      <c r="D551">
        <v>-0.72549658484332469</v>
      </c>
      <c r="E551">
        <v>-0.72569395766338618</v>
      </c>
      <c r="F551">
        <v>-0.72551407518596744</v>
      </c>
      <c r="G551">
        <v>-0.72576446514853743</v>
      </c>
      <c r="H551">
        <v>-0.81089351808440546</v>
      </c>
      <c r="I551">
        <v>-0.72540827448059064</v>
      </c>
      <c r="J551">
        <v>-0.72566004334080614</v>
      </c>
      <c r="K551">
        <v>-0.72565160463112888</v>
      </c>
      <c r="L551">
        <v>-0.72566004334080625</v>
      </c>
      <c r="M551">
        <v>-0.72566004334080625</v>
      </c>
    </row>
    <row r="552" spans="1:13" x14ac:dyDescent="0.25">
      <c r="A552" s="1">
        <v>549</v>
      </c>
      <c r="B552">
        <v>-0.65659577842896888</v>
      </c>
      <c r="C552">
        <v>-0.71946072677859618</v>
      </c>
      <c r="D552">
        <v>-0.72549559588767065</v>
      </c>
      <c r="E552">
        <v>-0.72569378695370879</v>
      </c>
      <c r="F552">
        <v>-0.72551375684403197</v>
      </c>
      <c r="G552">
        <v>-0.72576396766867157</v>
      </c>
      <c r="H552">
        <v>-0.81116034917707336</v>
      </c>
      <c r="I552">
        <v>-0.72540457342682718</v>
      </c>
      <c r="J552">
        <v>-0.72566004334080614</v>
      </c>
      <c r="K552">
        <v>-0.72565142882467737</v>
      </c>
      <c r="L552">
        <v>-0.72566004334080625</v>
      </c>
      <c r="M552">
        <v>-0.72566004334080625</v>
      </c>
    </row>
    <row r="553" spans="1:13" x14ac:dyDescent="0.25">
      <c r="A553" s="1">
        <v>550</v>
      </c>
      <c r="B553">
        <v>-0.65632092122264873</v>
      </c>
      <c r="C553">
        <v>-0.71933540799176032</v>
      </c>
      <c r="D553">
        <v>-0.72549460693201673</v>
      </c>
      <c r="E553">
        <v>-0.72569361624403128</v>
      </c>
      <c r="F553">
        <v>-0.72551343850209649</v>
      </c>
      <c r="G553">
        <v>-0.72576347018880583</v>
      </c>
      <c r="H553">
        <v>-0.81142718026974114</v>
      </c>
      <c r="I553">
        <v>-0.72540087237306372</v>
      </c>
      <c r="J553">
        <v>-0.72566004334080614</v>
      </c>
      <c r="K553">
        <v>-0.72565125301822575</v>
      </c>
      <c r="L553">
        <v>-0.72566004334080625</v>
      </c>
      <c r="M553">
        <v>-0.72566004334080625</v>
      </c>
    </row>
    <row r="554" spans="1:13" x14ac:dyDescent="0.25">
      <c r="A554" s="1">
        <v>551</v>
      </c>
      <c r="B554">
        <v>-0.65604631617339537</v>
      </c>
      <c r="C554">
        <v>-0.71921013665737976</v>
      </c>
      <c r="D554">
        <v>-0.72549361797636269</v>
      </c>
      <c r="E554">
        <v>-0.72569344553435389</v>
      </c>
      <c r="F554">
        <v>-0.72551312016016101</v>
      </c>
      <c r="G554">
        <v>-0.72576297270893997</v>
      </c>
      <c r="H554">
        <v>-0.81169401136240893</v>
      </c>
      <c r="I554">
        <v>-0.72539717131930037</v>
      </c>
      <c r="J554">
        <v>-0.72566004334080614</v>
      </c>
      <c r="K554">
        <v>-0.72565107721177413</v>
      </c>
      <c r="L554">
        <v>-0.72566004334080625</v>
      </c>
      <c r="M554">
        <v>-0.72566004334080625</v>
      </c>
    </row>
    <row r="555" spans="1:13" x14ac:dyDescent="0.25">
      <c r="A555" s="1">
        <v>552</v>
      </c>
      <c r="B555">
        <v>-0.65577196293437023</v>
      </c>
      <c r="C555">
        <v>-0.71908491274850728</v>
      </c>
      <c r="D555">
        <v>-0.72549262902070855</v>
      </c>
      <c r="E555">
        <v>-0.7256932748246766</v>
      </c>
      <c r="F555">
        <v>-0.72551280181822553</v>
      </c>
      <c r="G555">
        <v>-0.72576247522907422</v>
      </c>
      <c r="H555">
        <v>-0.8119608424550766</v>
      </c>
      <c r="I555">
        <v>-0.72539347026553691</v>
      </c>
      <c r="J555">
        <v>-0.72566004334080614</v>
      </c>
      <c r="K555">
        <v>-0.72565090140532251</v>
      </c>
      <c r="L555">
        <v>-0.72566004334080625</v>
      </c>
      <c r="M555">
        <v>-0.72566004334080625</v>
      </c>
    </row>
    <row r="556" spans="1:13" x14ac:dyDescent="0.25">
      <c r="A556" s="1">
        <v>553</v>
      </c>
      <c r="B556">
        <v>-0.65549786115937037</v>
      </c>
      <c r="C556">
        <v>-0.71895973623821663</v>
      </c>
      <c r="D556">
        <v>-0.72549164006505462</v>
      </c>
      <c r="E556">
        <v>-0.7256931041149991</v>
      </c>
      <c r="F556">
        <v>-0.72551248347629005</v>
      </c>
      <c r="G556">
        <v>-0.72576197774920848</v>
      </c>
      <c r="H556">
        <v>-0.81222767354774439</v>
      </c>
      <c r="I556">
        <v>-0.72538976921177345</v>
      </c>
      <c r="J556">
        <v>-0.72566004334080614</v>
      </c>
      <c r="K556">
        <v>-0.72565072559887078</v>
      </c>
      <c r="L556">
        <v>-0.72566004334080625</v>
      </c>
      <c r="M556">
        <v>-0.72566004334080625</v>
      </c>
    </row>
    <row r="557" spans="1:13" x14ac:dyDescent="0.25">
      <c r="A557" s="1">
        <v>554</v>
      </c>
      <c r="B557">
        <v>-0.65522401050282764</v>
      </c>
      <c r="C557">
        <v>-0.71883460709960123</v>
      </c>
      <c r="D557">
        <v>-0.72549065110940059</v>
      </c>
      <c r="E557">
        <v>-0.72569293340532171</v>
      </c>
      <c r="F557">
        <v>-0.72551216513435457</v>
      </c>
      <c r="G557">
        <v>-0.72576148026934262</v>
      </c>
      <c r="H557">
        <v>-0.81249450464041229</v>
      </c>
      <c r="I557">
        <v>-0.72538606815800999</v>
      </c>
      <c r="J557">
        <v>-0.72566004334080614</v>
      </c>
      <c r="K557">
        <v>-0.72565054979241927</v>
      </c>
      <c r="L557">
        <v>-0.72566004334080625</v>
      </c>
      <c r="M557">
        <v>-0.72566004334080625</v>
      </c>
    </row>
    <row r="558" spans="1:13" x14ac:dyDescent="0.25">
      <c r="A558" s="1">
        <v>555</v>
      </c>
      <c r="B558">
        <v>-0.65495041061980686</v>
      </c>
      <c r="C558">
        <v>-0.71870952530577548</v>
      </c>
      <c r="D558">
        <v>-0.72548966215374655</v>
      </c>
      <c r="E558">
        <v>-0.7256927626956442</v>
      </c>
      <c r="F558">
        <v>-0.72551184679241909</v>
      </c>
      <c r="G558">
        <v>-0.72576098278947687</v>
      </c>
      <c r="H558">
        <v>-0.81276133573308007</v>
      </c>
      <c r="I558">
        <v>-0.72538236710424664</v>
      </c>
      <c r="J558">
        <v>-0.72566004334080614</v>
      </c>
      <c r="K558">
        <v>-0.72565037398596766</v>
      </c>
      <c r="L558">
        <v>-0.72566004334080625</v>
      </c>
      <c r="M558">
        <v>-0.72566004334080625</v>
      </c>
    </row>
    <row r="559" spans="1:13" x14ac:dyDescent="0.25">
      <c r="A559" s="1">
        <v>556</v>
      </c>
      <c r="B559">
        <v>-0.65467706116600377</v>
      </c>
      <c r="C559">
        <v>-0.71858449082987363</v>
      </c>
      <c r="D559">
        <v>-0.72548867319809252</v>
      </c>
      <c r="E559">
        <v>-0.72569259198596681</v>
      </c>
      <c r="F559">
        <v>-0.72551152845048361</v>
      </c>
      <c r="G559">
        <v>-0.72576048530961101</v>
      </c>
      <c r="H559">
        <v>-0.81302816682574797</v>
      </c>
      <c r="I559">
        <v>-0.72537866605048318</v>
      </c>
      <c r="J559">
        <v>-0.72566004334080614</v>
      </c>
      <c r="K559">
        <v>-0.72565019817951604</v>
      </c>
      <c r="L559">
        <v>-0.72566004334080625</v>
      </c>
      <c r="M559">
        <v>-0.72566004334080625</v>
      </c>
    </row>
    <row r="560" spans="1:13" x14ac:dyDescent="0.25">
      <c r="A560" s="1">
        <v>557</v>
      </c>
      <c r="B560">
        <v>-0.65440396179774452</v>
      </c>
      <c r="C560">
        <v>-0.71845950364505085</v>
      </c>
      <c r="D560">
        <v>-0.72548768424243848</v>
      </c>
      <c r="E560">
        <v>-0.72569242127628941</v>
      </c>
      <c r="F560">
        <v>-0.72551121010854813</v>
      </c>
      <c r="G560">
        <v>-0.72575998782974516</v>
      </c>
      <c r="H560">
        <v>-0.81329499791841564</v>
      </c>
      <c r="I560">
        <v>-0.72537496499671972</v>
      </c>
      <c r="J560">
        <v>-0.72566004334080614</v>
      </c>
      <c r="K560">
        <v>-0.72565002237306442</v>
      </c>
      <c r="L560">
        <v>-0.72566004334080625</v>
      </c>
      <c r="M560">
        <v>-0.72566004334080625</v>
      </c>
    </row>
    <row r="561" spans="1:13" x14ac:dyDescent="0.25">
      <c r="A561" s="1">
        <v>558</v>
      </c>
      <c r="B561">
        <v>-0.6541311121719835</v>
      </c>
      <c r="C561">
        <v>-0.71833456372448201</v>
      </c>
      <c r="D561">
        <v>-0.72548669528678444</v>
      </c>
      <c r="E561">
        <v>-0.72569225056661202</v>
      </c>
      <c r="F561">
        <v>-0.72551089176661254</v>
      </c>
      <c r="G561">
        <v>-0.72575949034987941</v>
      </c>
      <c r="H561">
        <v>-0.81356182901108332</v>
      </c>
      <c r="I561">
        <v>-0.72537126394295626</v>
      </c>
      <c r="J561">
        <v>-0.72566004334080614</v>
      </c>
      <c r="K561">
        <v>-0.7256498465666128</v>
      </c>
      <c r="L561">
        <v>-0.72566004334080625</v>
      </c>
      <c r="M561">
        <v>-0.72566004334080625</v>
      </c>
    </row>
    <row r="562" spans="1:13" x14ac:dyDescent="0.25">
      <c r="A562" s="1">
        <v>559</v>
      </c>
      <c r="B562">
        <v>-0.65385851194630284</v>
      </c>
      <c r="C562">
        <v>-0.71820967104136257</v>
      </c>
      <c r="D562">
        <v>-0.72548570633113052</v>
      </c>
      <c r="E562">
        <v>-0.72569207985693462</v>
      </c>
      <c r="F562">
        <v>-0.72551057342467717</v>
      </c>
      <c r="G562">
        <v>-0.72575899287001355</v>
      </c>
      <c r="H562">
        <v>-0.81382866010375132</v>
      </c>
      <c r="I562">
        <v>-0.7253675628891928</v>
      </c>
      <c r="J562">
        <v>-0.72566004334080614</v>
      </c>
      <c r="K562">
        <v>-0.72564967076016118</v>
      </c>
      <c r="L562">
        <v>-0.72566004334080625</v>
      </c>
      <c r="M562">
        <v>-0.72566004334080625</v>
      </c>
    </row>
    <row r="563" spans="1:13" x14ac:dyDescent="0.25">
      <c r="A563" s="1">
        <v>560</v>
      </c>
      <c r="B563">
        <v>-0.65358616077890974</v>
      </c>
      <c r="C563">
        <v>-0.71808482556890818</v>
      </c>
      <c r="D563">
        <v>-0.72548471737547648</v>
      </c>
      <c r="E563">
        <v>-0.72569190914725712</v>
      </c>
      <c r="F563">
        <v>-0.7255102550827417</v>
      </c>
      <c r="G563">
        <v>-0.72575849539014781</v>
      </c>
      <c r="H563">
        <v>-0.81409549119641911</v>
      </c>
      <c r="I563">
        <v>-0.72536386183542934</v>
      </c>
      <c r="J563">
        <v>-0.72566004334080614</v>
      </c>
      <c r="K563">
        <v>-0.72564949495370956</v>
      </c>
      <c r="L563">
        <v>-0.72566004334080625</v>
      </c>
      <c r="M563">
        <v>-0.72566004334080625</v>
      </c>
    </row>
    <row r="564" spans="1:13" x14ac:dyDescent="0.25">
      <c r="A564" s="1">
        <v>561</v>
      </c>
      <c r="B564">
        <v>-0.65331405832863554</v>
      </c>
      <c r="C564">
        <v>-0.7179600272803548</v>
      </c>
      <c r="D564">
        <v>-0.72548372841982245</v>
      </c>
      <c r="E564">
        <v>-0.72569173843757973</v>
      </c>
      <c r="F564">
        <v>-0.72550993674080611</v>
      </c>
      <c r="G564">
        <v>-0.72575799791028195</v>
      </c>
      <c r="H564">
        <v>-0.814362322289087</v>
      </c>
      <c r="I564">
        <v>-0.72536016078166587</v>
      </c>
      <c r="J564">
        <v>-0.72566004334080614</v>
      </c>
      <c r="K564">
        <v>-0.72564931914725794</v>
      </c>
      <c r="L564">
        <v>-0.72566004334080625</v>
      </c>
      <c r="M564">
        <v>-0.72566004334080625</v>
      </c>
    </row>
    <row r="565" spans="1:13" x14ac:dyDescent="0.25">
      <c r="A565" s="1">
        <v>562</v>
      </c>
      <c r="B565">
        <v>-0.65304220425493531</v>
      </c>
      <c r="C565">
        <v>-0.7178352761489587</v>
      </c>
      <c r="D565">
        <v>-0.72548273946416841</v>
      </c>
      <c r="E565">
        <v>-0.72569156772790233</v>
      </c>
      <c r="F565">
        <v>-0.72550961839887074</v>
      </c>
      <c r="G565">
        <v>-0.7257575004304162</v>
      </c>
      <c r="H565">
        <v>-0.81462915338175479</v>
      </c>
      <c r="I565">
        <v>-0.72535645972790241</v>
      </c>
      <c r="J565">
        <v>-0.72566004334080614</v>
      </c>
      <c r="K565">
        <v>-0.72564914334080632</v>
      </c>
      <c r="L565">
        <v>-0.72566004334080625</v>
      </c>
      <c r="M565">
        <v>-0.72566004334080625</v>
      </c>
    </row>
    <row r="566" spans="1:13" x14ac:dyDescent="0.25">
      <c r="A566" s="1">
        <v>563</v>
      </c>
      <c r="B566">
        <v>-0.65277059821788486</v>
      </c>
      <c r="C566">
        <v>-0.71771057214799583</v>
      </c>
      <c r="D566">
        <v>-0.72548175050851438</v>
      </c>
      <c r="E566">
        <v>-0.72569139701822494</v>
      </c>
      <c r="F566">
        <v>-0.72550930005693515</v>
      </c>
      <c r="G566">
        <v>-0.72575700295055035</v>
      </c>
      <c r="H566">
        <v>-0.81489598447442246</v>
      </c>
      <c r="I566">
        <v>-0.72535275867413895</v>
      </c>
      <c r="J566">
        <v>-0.72566004334080614</v>
      </c>
      <c r="K566">
        <v>-0.72564896753435471</v>
      </c>
      <c r="L566">
        <v>-0.72566004334080625</v>
      </c>
      <c r="M566">
        <v>-0.72566004334080625</v>
      </c>
    </row>
    <row r="567" spans="1:13" x14ac:dyDescent="0.25">
      <c r="A567" s="1">
        <v>564</v>
      </c>
      <c r="B567">
        <v>-0.65249923987818004</v>
      </c>
      <c r="C567">
        <v>-0.71758591525076287</v>
      </c>
      <c r="D567">
        <v>-0.72548076155286045</v>
      </c>
      <c r="E567">
        <v>-0.72569122630854754</v>
      </c>
      <c r="F567">
        <v>-0.72550898171499967</v>
      </c>
      <c r="G567">
        <v>-0.7257565054706846</v>
      </c>
      <c r="H567">
        <v>-0.81516281556709025</v>
      </c>
      <c r="I567">
        <v>-0.7253490576203756</v>
      </c>
      <c r="J567">
        <v>-0.72566004334080614</v>
      </c>
      <c r="K567">
        <v>-0.72564879172790309</v>
      </c>
      <c r="L567">
        <v>-0.72566004334080625</v>
      </c>
      <c r="M567">
        <v>-0.72566004334080625</v>
      </c>
    </row>
    <row r="568" spans="1:13" x14ac:dyDescent="0.25">
      <c r="A568" s="1">
        <v>565</v>
      </c>
      <c r="B568">
        <v>-0.65222812889713522</v>
      </c>
      <c r="C568">
        <v>-0.71746130543057685</v>
      </c>
      <c r="D568">
        <v>-0.72547977259720631</v>
      </c>
      <c r="E568">
        <v>-0.72569105559887004</v>
      </c>
      <c r="F568">
        <v>-0.7255086633730643</v>
      </c>
      <c r="G568">
        <v>-0.72575600799081874</v>
      </c>
      <c r="H568">
        <v>-0.81542964665975803</v>
      </c>
      <c r="I568">
        <v>-0.72534535656661214</v>
      </c>
      <c r="J568">
        <v>-0.72566004334080614</v>
      </c>
      <c r="K568">
        <v>-0.72564861592145147</v>
      </c>
      <c r="L568">
        <v>-0.72566004334080625</v>
      </c>
      <c r="M568">
        <v>-0.72566004334080625</v>
      </c>
    </row>
    <row r="569" spans="1:13" x14ac:dyDescent="0.25">
      <c r="A569" s="1">
        <v>566</v>
      </c>
      <c r="B569">
        <v>-0.65195726493668227</v>
      </c>
      <c r="C569">
        <v>-0.71733674266077441</v>
      </c>
      <c r="D569">
        <v>-0.72547878364155227</v>
      </c>
      <c r="E569">
        <v>-0.72569088488919264</v>
      </c>
      <c r="F569">
        <v>-0.72550834503112871</v>
      </c>
      <c r="G569">
        <v>-0.72575551051095288</v>
      </c>
      <c r="H569">
        <v>-0.81569647775242582</v>
      </c>
      <c r="I569">
        <v>-0.72534165551284868</v>
      </c>
      <c r="J569">
        <v>-0.72566004334080614</v>
      </c>
      <c r="K569">
        <v>-0.72564844011499996</v>
      </c>
      <c r="L569">
        <v>-0.72566004334080625</v>
      </c>
      <c r="M569">
        <v>-0.72566004334080625</v>
      </c>
    </row>
    <row r="570" spans="1:13" x14ac:dyDescent="0.25">
      <c r="A570" s="1">
        <v>567</v>
      </c>
      <c r="B570">
        <v>-0.65168664765936901</v>
      </c>
      <c r="C570">
        <v>-0.71721222691471254</v>
      </c>
      <c r="D570">
        <v>-0.72547779468589835</v>
      </c>
      <c r="E570">
        <v>-0.72569071417951525</v>
      </c>
      <c r="F570">
        <v>-0.72550802668919323</v>
      </c>
      <c r="G570">
        <v>-0.72575501303108714</v>
      </c>
      <c r="H570">
        <v>-0.81596330884509372</v>
      </c>
      <c r="I570">
        <v>-0.72533795445908522</v>
      </c>
      <c r="J570">
        <v>-0.72566004334080614</v>
      </c>
      <c r="K570">
        <v>-0.72564826430854834</v>
      </c>
      <c r="L570">
        <v>-0.72566004334080625</v>
      </c>
      <c r="M570">
        <v>-0.72566004334080625</v>
      </c>
    </row>
    <row r="571" spans="1:13" x14ac:dyDescent="0.25">
      <c r="A571" s="1">
        <v>568</v>
      </c>
      <c r="B571">
        <v>-0.65141627672835689</v>
      </c>
      <c r="C571">
        <v>-0.71708775816576809</v>
      </c>
      <c r="D571">
        <v>-0.72547680573024431</v>
      </c>
      <c r="E571">
        <v>-0.72569054346983786</v>
      </c>
      <c r="F571">
        <v>-0.72550770834725786</v>
      </c>
      <c r="G571">
        <v>-0.72575451555122128</v>
      </c>
      <c r="H571">
        <v>-0.81623013993776161</v>
      </c>
      <c r="I571">
        <v>-0.72533425340532187</v>
      </c>
      <c r="J571">
        <v>-0.72566004334080614</v>
      </c>
      <c r="K571">
        <v>-0.72564808850209672</v>
      </c>
      <c r="L571">
        <v>-0.72566004334080625</v>
      </c>
      <c r="M571">
        <v>-0.72566004334080625</v>
      </c>
    </row>
    <row r="572" spans="1:13" x14ac:dyDescent="0.25">
      <c r="A572" s="1">
        <v>569</v>
      </c>
      <c r="B572">
        <v>-0.65114615180742075</v>
      </c>
      <c r="C572">
        <v>-0.71696333638733845</v>
      </c>
      <c r="D572">
        <v>-0.72547581677459028</v>
      </c>
      <c r="E572">
        <v>-0.72569037276016046</v>
      </c>
      <c r="F572">
        <v>-0.72550739000532227</v>
      </c>
      <c r="G572">
        <v>-0.72575401807135553</v>
      </c>
      <c r="H572">
        <v>-0.81649697103042918</v>
      </c>
      <c r="I572">
        <v>-0.72533055235155841</v>
      </c>
      <c r="J572">
        <v>-0.72566004334080614</v>
      </c>
      <c r="K572">
        <v>-0.72564791269564499</v>
      </c>
      <c r="L572">
        <v>-0.72566004334080625</v>
      </c>
      <c r="M572">
        <v>-0.72566004334080625</v>
      </c>
    </row>
    <row r="573" spans="1:13" x14ac:dyDescent="0.25">
      <c r="A573" s="1">
        <v>570</v>
      </c>
      <c r="B573">
        <v>-0.65087627256094716</v>
      </c>
      <c r="C573">
        <v>-0.71683896155284133</v>
      </c>
      <c r="D573">
        <v>-0.72547482781893624</v>
      </c>
      <c r="E573">
        <v>-0.72569020205048296</v>
      </c>
      <c r="F573">
        <v>-0.72550707166338679</v>
      </c>
      <c r="G573">
        <v>-0.72575352059148968</v>
      </c>
      <c r="H573">
        <v>-0.81676380212309696</v>
      </c>
      <c r="I573">
        <v>-0.72532685129779495</v>
      </c>
      <c r="J573">
        <v>-0.72566004334080614</v>
      </c>
      <c r="K573">
        <v>-0.72564773688919337</v>
      </c>
      <c r="L573">
        <v>-0.72566004334080625</v>
      </c>
      <c r="M573">
        <v>-0.72566004334080625</v>
      </c>
    </row>
    <row r="574" spans="1:13" x14ac:dyDescent="0.25">
      <c r="A574" s="1">
        <v>571</v>
      </c>
      <c r="B574">
        <v>-0.65060663865393276</v>
      </c>
      <c r="C574">
        <v>-0.71671463363571331</v>
      </c>
      <c r="D574">
        <v>-0.72547383886328221</v>
      </c>
      <c r="E574">
        <v>-0.72569003134080556</v>
      </c>
      <c r="F574">
        <v>-0.72550675332145131</v>
      </c>
      <c r="G574">
        <v>-0.72575302311162393</v>
      </c>
      <c r="H574">
        <v>-0.81703063321576486</v>
      </c>
      <c r="I574">
        <v>-0.72532315024403149</v>
      </c>
      <c r="J574">
        <v>-0.72566004334080614</v>
      </c>
      <c r="K574">
        <v>-0.72564756108274187</v>
      </c>
      <c r="L574">
        <v>-0.72566004334080625</v>
      </c>
      <c r="M574">
        <v>-0.72566004334080625</v>
      </c>
    </row>
    <row r="575" spans="1:13" x14ac:dyDescent="0.25">
      <c r="A575" s="1">
        <v>572</v>
      </c>
      <c r="B575">
        <v>-0.65033724975198293</v>
      </c>
      <c r="C575">
        <v>-0.71659035260941195</v>
      </c>
      <c r="D575">
        <v>-0.72547284990762817</v>
      </c>
      <c r="E575">
        <v>-0.72568986063112806</v>
      </c>
      <c r="F575">
        <v>-0.72550643497951584</v>
      </c>
      <c r="G575">
        <v>-0.72575252563175807</v>
      </c>
      <c r="H575">
        <v>-0.81729746430843264</v>
      </c>
      <c r="I575">
        <v>-0.72531944919026803</v>
      </c>
      <c r="J575">
        <v>-0.72566004334080614</v>
      </c>
      <c r="K575">
        <v>-0.72564738527629025</v>
      </c>
      <c r="L575">
        <v>-0.72566004334080625</v>
      </c>
      <c r="M575">
        <v>-0.72566004334080625</v>
      </c>
    </row>
    <row r="576" spans="1:13" x14ac:dyDescent="0.25">
      <c r="A576" s="1">
        <v>573</v>
      </c>
      <c r="B576">
        <v>-0.65006810552131056</v>
      </c>
      <c r="C576">
        <v>-0.71646611844741526</v>
      </c>
      <c r="D576">
        <v>-0.72547186095197425</v>
      </c>
      <c r="E576">
        <v>-0.72568968992145066</v>
      </c>
      <c r="F576">
        <v>-0.72550611663758036</v>
      </c>
      <c r="G576">
        <v>-0.72575202815189233</v>
      </c>
      <c r="H576">
        <v>-0.81756429540110065</v>
      </c>
      <c r="I576">
        <v>-0.72531574813650468</v>
      </c>
      <c r="J576">
        <v>-0.72566004334080614</v>
      </c>
      <c r="K576">
        <v>-0.72564720946983863</v>
      </c>
      <c r="L576">
        <v>-0.72566004334080625</v>
      </c>
      <c r="M576">
        <v>-0.72566004334080625</v>
      </c>
    </row>
    <row r="577" spans="1:13" x14ac:dyDescent="0.25">
      <c r="A577" s="1">
        <v>574</v>
      </c>
      <c r="B577">
        <v>-0.64979920562873428</v>
      </c>
      <c r="C577">
        <v>-0.71634193112321976</v>
      </c>
      <c r="D577">
        <v>-0.7254708719963201</v>
      </c>
      <c r="E577">
        <v>-0.72568951921177327</v>
      </c>
      <c r="F577">
        <v>-0.72550579829564488</v>
      </c>
      <c r="G577">
        <v>-0.72575153067202647</v>
      </c>
      <c r="H577">
        <v>-0.81783112649376821</v>
      </c>
      <c r="I577">
        <v>-0.72531204708274122</v>
      </c>
      <c r="J577">
        <v>-0.72566004334080614</v>
      </c>
      <c r="K577">
        <v>-0.72564703366338701</v>
      </c>
      <c r="L577">
        <v>-0.72566004334080625</v>
      </c>
      <c r="M577">
        <v>-0.72566004334080625</v>
      </c>
    </row>
    <row r="578" spans="1:13" x14ac:dyDescent="0.25">
      <c r="A578" s="1">
        <v>575</v>
      </c>
      <c r="B578">
        <v>-0.64953054974167801</v>
      </c>
      <c r="C578">
        <v>-0.71621779061034319</v>
      </c>
      <c r="D578">
        <v>-0.72546988304066617</v>
      </c>
      <c r="E578">
        <v>-0.72568934850209588</v>
      </c>
      <c r="F578">
        <v>-0.7255054799537094</v>
      </c>
      <c r="G578">
        <v>-0.72575103319216061</v>
      </c>
      <c r="H578">
        <v>-0.81809795758643611</v>
      </c>
      <c r="I578">
        <v>-0.72530834602897776</v>
      </c>
      <c r="J578">
        <v>-0.72566004334080614</v>
      </c>
      <c r="K578">
        <v>-0.72564685785693539</v>
      </c>
      <c r="L578">
        <v>-0.72566004334080625</v>
      </c>
      <c r="M578">
        <v>-0.72566004334080625</v>
      </c>
    </row>
    <row r="579" spans="1:13" x14ac:dyDescent="0.25">
      <c r="A579" s="1">
        <v>576</v>
      </c>
      <c r="B579">
        <v>-0.64926213752816875</v>
      </c>
      <c r="C579">
        <v>-0.71609369688232283</v>
      </c>
      <c r="D579">
        <v>-0.72546889408501214</v>
      </c>
      <c r="E579">
        <v>-0.72568917779241848</v>
      </c>
      <c r="F579">
        <v>-0.72550516161177392</v>
      </c>
      <c r="G579">
        <v>-0.72575053571229486</v>
      </c>
      <c r="H579">
        <v>-0.81836478867910389</v>
      </c>
      <c r="I579">
        <v>-0.7253046449752143</v>
      </c>
      <c r="J579">
        <v>-0.72566004334080614</v>
      </c>
      <c r="K579">
        <v>-0.72564668205048377</v>
      </c>
      <c r="L579">
        <v>-0.72566004334080625</v>
      </c>
      <c r="M579">
        <v>-0.72566004334080625</v>
      </c>
    </row>
    <row r="580" spans="1:13" x14ac:dyDescent="0.25">
      <c r="A580" s="1">
        <v>577</v>
      </c>
      <c r="B580">
        <v>-0.64899396865683479</v>
      </c>
      <c r="C580">
        <v>-0.71596964991271594</v>
      </c>
      <c r="D580">
        <v>-0.7254679051293581</v>
      </c>
      <c r="E580">
        <v>-0.72568900708274098</v>
      </c>
      <c r="F580">
        <v>-0.72550484326983844</v>
      </c>
      <c r="G580">
        <v>-0.72575003823242901</v>
      </c>
      <c r="H580">
        <v>-0.81863161977177157</v>
      </c>
      <c r="I580">
        <v>-0.72530094392145084</v>
      </c>
      <c r="J580">
        <v>-0.72566004334080614</v>
      </c>
      <c r="K580">
        <v>-0.72564650624403215</v>
      </c>
      <c r="L580">
        <v>-0.72566004334080625</v>
      </c>
      <c r="M580">
        <v>-0.72566004334080625</v>
      </c>
    </row>
    <row r="581" spans="1:13" x14ac:dyDescent="0.25">
      <c r="A581" s="1">
        <v>578</v>
      </c>
      <c r="B581">
        <v>-0.64872604279690571</v>
      </c>
      <c r="C581">
        <v>-0.71584564967509989</v>
      </c>
      <c r="D581">
        <v>-0.72546691617370407</v>
      </c>
      <c r="E581">
        <v>-0.72568883637306358</v>
      </c>
      <c r="F581">
        <v>-0.72550452492790296</v>
      </c>
      <c r="G581">
        <v>-0.72574954075256326</v>
      </c>
      <c r="H581">
        <v>-0.81889845086443935</v>
      </c>
      <c r="I581">
        <v>-0.72529724286768738</v>
      </c>
      <c r="J581">
        <v>-0.72566004334080614</v>
      </c>
      <c r="K581">
        <v>-0.72564633043758053</v>
      </c>
      <c r="L581">
        <v>-0.72566004334080625</v>
      </c>
      <c r="M581">
        <v>-0.72566004334080625</v>
      </c>
    </row>
    <row r="582" spans="1:13" x14ac:dyDescent="0.25">
      <c r="A582" s="1">
        <v>579</v>
      </c>
      <c r="B582">
        <v>-0.6484583596182103</v>
      </c>
      <c r="C582">
        <v>-0.71572169614307124</v>
      </c>
      <c r="D582">
        <v>-0.72546592721805003</v>
      </c>
      <c r="E582">
        <v>-0.72568866566338619</v>
      </c>
      <c r="F582">
        <v>-0.72550420658596737</v>
      </c>
      <c r="G582">
        <v>-0.7257490432726974</v>
      </c>
      <c r="H582">
        <v>-0.81916528195710714</v>
      </c>
      <c r="I582">
        <v>-0.72529354181392391</v>
      </c>
      <c r="J582">
        <v>-0.72566004334080614</v>
      </c>
      <c r="K582">
        <v>-0.72564615463112891</v>
      </c>
      <c r="L582">
        <v>-0.72566004334080625</v>
      </c>
      <c r="M582">
        <v>-0.72566004334080625</v>
      </c>
    </row>
    <row r="583" spans="1:13" x14ac:dyDescent="0.25">
      <c r="A583" s="1">
        <v>580</v>
      </c>
      <c r="B583">
        <v>-0.64819091879117507</v>
      </c>
      <c r="C583">
        <v>-0.71559778929024764</v>
      </c>
      <c r="D583">
        <v>-0.725464938262396</v>
      </c>
      <c r="E583">
        <v>-0.7256884949537088</v>
      </c>
      <c r="F583">
        <v>-0.725503888244032</v>
      </c>
      <c r="G583">
        <v>-0.72574854579283166</v>
      </c>
      <c r="H583">
        <v>-0.81943211304977526</v>
      </c>
      <c r="I583">
        <v>-0.72528984076016045</v>
      </c>
      <c r="J583">
        <v>-0.72566004334080614</v>
      </c>
      <c r="K583">
        <v>-0.7256459788246773</v>
      </c>
      <c r="L583">
        <v>-0.72566004334080625</v>
      </c>
      <c r="M583">
        <v>-0.72566004334080625</v>
      </c>
    </row>
    <row r="584" spans="1:13" x14ac:dyDescent="0.25">
      <c r="A584" s="1">
        <v>581</v>
      </c>
      <c r="B584">
        <v>-0.64792371998682241</v>
      </c>
      <c r="C584">
        <v>-0.71547392909026541</v>
      </c>
      <c r="D584">
        <v>-0.72546394930674207</v>
      </c>
      <c r="E584">
        <v>-0.7256883242440314</v>
      </c>
      <c r="F584">
        <v>-0.72550356990209652</v>
      </c>
      <c r="G584">
        <v>-0.7257480483129658</v>
      </c>
      <c r="H584">
        <v>-0.81969894414244282</v>
      </c>
      <c r="I584">
        <v>-0.7252861397063971</v>
      </c>
      <c r="J584">
        <v>-0.72566004334080614</v>
      </c>
      <c r="K584">
        <v>-0.72564580301822568</v>
      </c>
      <c r="L584">
        <v>-0.72566004334080625</v>
      </c>
      <c r="M584">
        <v>-0.72566004334080625</v>
      </c>
    </row>
    <row r="585" spans="1:13" x14ac:dyDescent="0.25">
      <c r="A585" s="1">
        <v>582</v>
      </c>
      <c r="B585">
        <v>-0.64765676287677065</v>
      </c>
      <c r="C585">
        <v>-0.71535011551678129</v>
      </c>
      <c r="D585">
        <v>-0.72546296035108804</v>
      </c>
      <c r="E585">
        <v>-0.7256881535343539</v>
      </c>
      <c r="F585">
        <v>-0.72550325156016093</v>
      </c>
      <c r="G585">
        <v>-0.72574755083309994</v>
      </c>
      <c r="H585">
        <v>-0.81996577523511072</v>
      </c>
      <c r="I585">
        <v>-0.72528243865263364</v>
      </c>
      <c r="J585">
        <v>-0.72566004334080614</v>
      </c>
      <c r="K585">
        <v>-0.72564562721177417</v>
      </c>
      <c r="L585">
        <v>-0.72566004334080625</v>
      </c>
      <c r="M585">
        <v>-0.72566004334080625</v>
      </c>
    </row>
    <row r="586" spans="1:13" x14ac:dyDescent="0.25">
      <c r="A586" s="1">
        <v>583</v>
      </c>
      <c r="B586">
        <v>-0.64739004713323189</v>
      </c>
      <c r="C586">
        <v>-0.71522634854347211</v>
      </c>
      <c r="D586">
        <v>-0.725461971395434</v>
      </c>
      <c r="E586">
        <v>-0.7256879828246765</v>
      </c>
      <c r="F586">
        <v>-0.72550293321822557</v>
      </c>
      <c r="G586">
        <v>-0.72574705335323419</v>
      </c>
      <c r="H586">
        <v>-0.82023260632777839</v>
      </c>
      <c r="I586">
        <v>-0.72527873759887018</v>
      </c>
      <c r="J586">
        <v>-0.72566004334080614</v>
      </c>
      <c r="K586">
        <v>-0.72564545140532255</v>
      </c>
      <c r="L586">
        <v>-0.72566004334080625</v>
      </c>
      <c r="M586">
        <v>-0.72566004334080625</v>
      </c>
    </row>
    <row r="587" spans="1:13" x14ac:dyDescent="0.25">
      <c r="A587" s="1">
        <v>584</v>
      </c>
      <c r="B587">
        <v>-0.64712357242901053</v>
      </c>
      <c r="C587">
        <v>-0.71510262814403391</v>
      </c>
      <c r="D587">
        <v>-0.72546098243977997</v>
      </c>
      <c r="E587">
        <v>-0.72568781211499911</v>
      </c>
      <c r="F587">
        <v>-0.72550261487629009</v>
      </c>
      <c r="G587">
        <v>-0.72574655587336834</v>
      </c>
      <c r="H587">
        <v>-0.82049943742044629</v>
      </c>
      <c r="I587">
        <v>-0.72527503654510672</v>
      </c>
      <c r="J587">
        <v>-0.72566004334080614</v>
      </c>
      <c r="K587">
        <v>-0.72564527559887082</v>
      </c>
      <c r="L587">
        <v>-0.72566004334080625</v>
      </c>
      <c r="M587">
        <v>-0.72566004334080625</v>
      </c>
    </row>
    <row r="588" spans="1:13" x14ac:dyDescent="0.25">
      <c r="A588" s="1">
        <v>585</v>
      </c>
      <c r="B588">
        <v>-0.64685733843750159</v>
      </c>
      <c r="C588">
        <v>-0.71497895429218294</v>
      </c>
      <c r="D588">
        <v>-0.72545999348412593</v>
      </c>
      <c r="E588">
        <v>-0.72568764140532172</v>
      </c>
      <c r="F588">
        <v>-0.7255022965343545</v>
      </c>
      <c r="G588">
        <v>-0.72574605839350259</v>
      </c>
      <c r="H588">
        <v>-0.82076626851311407</v>
      </c>
      <c r="I588">
        <v>-0.72527133549134326</v>
      </c>
      <c r="J588">
        <v>-0.72566004334080614</v>
      </c>
      <c r="K588">
        <v>-0.7256450997924192</v>
      </c>
      <c r="L588">
        <v>-0.72566004334080625</v>
      </c>
      <c r="M588">
        <v>-0.72566004334080625</v>
      </c>
    </row>
    <row r="589" spans="1:13" x14ac:dyDescent="0.25">
      <c r="A589" s="1">
        <v>586</v>
      </c>
      <c r="B589">
        <v>-0.64659134483269076</v>
      </c>
      <c r="C589">
        <v>-0.71485532696165521</v>
      </c>
      <c r="D589">
        <v>-0.72545900452847201</v>
      </c>
      <c r="E589">
        <v>-0.72568747069564432</v>
      </c>
      <c r="F589">
        <v>-0.72550197819241913</v>
      </c>
      <c r="G589">
        <v>-0.72574556091363673</v>
      </c>
      <c r="H589">
        <v>-0.82103309960578197</v>
      </c>
      <c r="I589">
        <v>-0.72526763443757991</v>
      </c>
      <c r="J589">
        <v>-0.72566004334080614</v>
      </c>
      <c r="K589">
        <v>-0.72564492398596758</v>
      </c>
      <c r="L589">
        <v>-0.72566004334080625</v>
      </c>
      <c r="M589">
        <v>-0.72566004334080625</v>
      </c>
    </row>
    <row r="590" spans="1:13" x14ac:dyDescent="0.25">
      <c r="A590" s="1">
        <v>587</v>
      </c>
      <c r="B590">
        <v>-0.64632559128915157</v>
      </c>
      <c r="C590">
        <v>-0.71473174612620594</v>
      </c>
      <c r="D590">
        <v>-0.72545801557281786</v>
      </c>
      <c r="E590">
        <v>-0.72568729998596682</v>
      </c>
      <c r="F590">
        <v>-0.72550165985048354</v>
      </c>
      <c r="G590">
        <v>-0.72574506343377099</v>
      </c>
      <c r="H590">
        <v>-0.82129993069844975</v>
      </c>
      <c r="I590">
        <v>-0.72526393338381645</v>
      </c>
      <c r="J590">
        <v>-0.72566004334080614</v>
      </c>
      <c r="K590">
        <v>-0.72564474817951607</v>
      </c>
      <c r="L590">
        <v>-0.72566004334080625</v>
      </c>
      <c r="M590">
        <v>-0.72566004334080625</v>
      </c>
    </row>
    <row r="591" spans="1:13" x14ac:dyDescent="0.25">
      <c r="A591" s="1">
        <v>588</v>
      </c>
      <c r="B591">
        <v>-0.64606007748204519</v>
      </c>
      <c r="C591">
        <v>-0.71460821175961109</v>
      </c>
      <c r="D591">
        <v>-0.72545702661716382</v>
      </c>
      <c r="E591">
        <v>-0.72568712927628942</v>
      </c>
      <c r="F591">
        <v>-0.72550134150854806</v>
      </c>
      <c r="G591">
        <v>-0.72574456595390513</v>
      </c>
      <c r="H591">
        <v>-0.82156676179111743</v>
      </c>
      <c r="I591">
        <v>-0.72526023233005299</v>
      </c>
      <c r="J591">
        <v>-0.72566004334080614</v>
      </c>
      <c r="K591">
        <v>-0.72564457237306446</v>
      </c>
      <c r="L591">
        <v>-0.72566004334080625</v>
      </c>
      <c r="M591">
        <v>-0.72566004334080625</v>
      </c>
    </row>
    <row r="592" spans="1:13" x14ac:dyDescent="0.25">
      <c r="A592" s="1">
        <v>589</v>
      </c>
      <c r="B592">
        <v>-0.6457948030871179</v>
      </c>
      <c r="C592">
        <v>-0.71448472383566519</v>
      </c>
      <c r="D592">
        <v>-0.7254560376615099</v>
      </c>
      <c r="E592">
        <v>-0.72568695856661203</v>
      </c>
      <c r="F592">
        <v>-0.72550102316661269</v>
      </c>
      <c r="G592">
        <v>-0.72574406847403938</v>
      </c>
      <c r="H592">
        <v>-0.82183359288378521</v>
      </c>
      <c r="I592">
        <v>-0.72525653127628953</v>
      </c>
      <c r="J592">
        <v>-0.72566004334080614</v>
      </c>
      <c r="K592">
        <v>-0.72564439656661284</v>
      </c>
      <c r="L592">
        <v>-0.72566004334080625</v>
      </c>
      <c r="M592">
        <v>-0.72566004334080625</v>
      </c>
    </row>
    <row r="593" spans="1:13" x14ac:dyDescent="0.25">
      <c r="A593" s="1">
        <v>590</v>
      </c>
      <c r="B593">
        <v>-0.64552976778070104</v>
      </c>
      <c r="C593">
        <v>-0.71436128232818352</v>
      </c>
      <c r="D593">
        <v>-0.72545504870585586</v>
      </c>
      <c r="E593">
        <v>-0.72568678785693463</v>
      </c>
      <c r="F593">
        <v>-0.7255007048246771</v>
      </c>
      <c r="G593">
        <v>-0.72574357099417364</v>
      </c>
      <c r="H593">
        <v>-0.822100423976453</v>
      </c>
      <c r="I593">
        <v>-0.72525283022252618</v>
      </c>
      <c r="J593">
        <v>-0.72566004334080614</v>
      </c>
      <c r="K593">
        <v>-0.72564422076016122</v>
      </c>
      <c r="L593">
        <v>-0.72566004334080625</v>
      </c>
      <c r="M593">
        <v>-0.72566004334080625</v>
      </c>
    </row>
    <row r="594" spans="1:13" x14ac:dyDescent="0.25">
      <c r="A594" s="1">
        <v>591</v>
      </c>
      <c r="B594">
        <v>-0.64526497123970894</v>
      </c>
      <c r="C594">
        <v>-0.71423788721100034</v>
      </c>
      <c r="D594">
        <v>-0.72545405975020183</v>
      </c>
      <c r="E594">
        <v>-0.72568661714725713</v>
      </c>
      <c r="F594">
        <v>-0.72550038648274162</v>
      </c>
      <c r="G594">
        <v>-0.72574307351430778</v>
      </c>
      <c r="H594">
        <v>-0.82236725506912078</v>
      </c>
      <c r="I594">
        <v>-0.72524912916876272</v>
      </c>
      <c r="J594">
        <v>-0.72566004334080614</v>
      </c>
      <c r="K594">
        <v>-0.72564404495370949</v>
      </c>
      <c r="L594">
        <v>-0.72566004334080625</v>
      </c>
      <c r="M594">
        <v>-0.72566004334080625</v>
      </c>
    </row>
    <row r="595" spans="1:13" x14ac:dyDescent="0.25">
      <c r="A595" s="1">
        <v>592</v>
      </c>
      <c r="B595">
        <v>-0.64500041314163814</v>
      </c>
      <c r="C595">
        <v>-0.71411453845796991</v>
      </c>
      <c r="D595">
        <v>-0.72545307079454779</v>
      </c>
      <c r="E595">
        <v>-0.72568644643757974</v>
      </c>
      <c r="F595">
        <v>-0.72550006814080625</v>
      </c>
      <c r="G595">
        <v>-0.72574257603444203</v>
      </c>
      <c r="H595">
        <v>-0.82263408616178868</v>
      </c>
      <c r="I595">
        <v>-0.72524542811499926</v>
      </c>
      <c r="J595">
        <v>-0.72566004334080614</v>
      </c>
      <c r="K595">
        <v>-0.72564386914725798</v>
      </c>
      <c r="L595">
        <v>-0.72566004334080625</v>
      </c>
      <c r="M595">
        <v>-0.72566004334080625</v>
      </c>
    </row>
    <row r="596" spans="1:13" x14ac:dyDescent="0.25">
      <c r="A596" s="1">
        <v>593</v>
      </c>
      <c r="B596">
        <v>-0.64473609316456493</v>
      </c>
      <c r="C596">
        <v>-0.71399123604296577</v>
      </c>
      <c r="D596">
        <v>-0.72545208183889376</v>
      </c>
      <c r="E596">
        <v>-0.72568627572790234</v>
      </c>
      <c r="F596">
        <v>-0.72549974979887066</v>
      </c>
      <c r="G596">
        <v>-0.72574207855457618</v>
      </c>
      <c r="H596">
        <v>-0.82290091725445647</v>
      </c>
      <c r="I596">
        <v>-0.7252417270612358</v>
      </c>
      <c r="J596">
        <v>-0.72566004334080614</v>
      </c>
      <c r="K596">
        <v>-0.72564369334080636</v>
      </c>
      <c r="L596">
        <v>-0.72566004334080625</v>
      </c>
      <c r="M596">
        <v>-0.72566004334080625</v>
      </c>
    </row>
    <row r="597" spans="1:13" x14ac:dyDescent="0.25">
      <c r="A597" s="1">
        <v>594</v>
      </c>
      <c r="B597">
        <v>-0.64447201098714535</v>
      </c>
      <c r="C597">
        <v>-0.71386797993988182</v>
      </c>
      <c r="D597">
        <v>-0.72545109288323972</v>
      </c>
      <c r="E597">
        <v>-0.72568610501822484</v>
      </c>
      <c r="F597">
        <v>-0.72549943145693518</v>
      </c>
      <c r="G597">
        <v>-0.72574158107471032</v>
      </c>
      <c r="H597">
        <v>-0.82316774834712436</v>
      </c>
      <c r="I597">
        <v>-0.72523802600747245</v>
      </c>
      <c r="J597">
        <v>-0.72566004334080614</v>
      </c>
      <c r="K597">
        <v>-0.72564351753435474</v>
      </c>
      <c r="L597">
        <v>-0.72566004334080625</v>
      </c>
      <c r="M597">
        <v>-0.72566004334080625</v>
      </c>
    </row>
    <row r="598" spans="1:13" x14ac:dyDescent="0.25">
      <c r="A598" s="1">
        <v>595</v>
      </c>
      <c r="B598">
        <v>-0.64420816628861355</v>
      </c>
      <c r="C598">
        <v>-0.71374477012263049</v>
      </c>
      <c r="D598">
        <v>-0.7254501039275858</v>
      </c>
      <c r="E598">
        <v>-0.72568593430854755</v>
      </c>
      <c r="F598">
        <v>-0.72549911311499971</v>
      </c>
      <c r="G598">
        <v>-0.72574108359484457</v>
      </c>
      <c r="H598">
        <v>-0.82343457943979192</v>
      </c>
      <c r="I598">
        <v>-0.72523432495370899</v>
      </c>
      <c r="J598">
        <v>-0.72566004334080614</v>
      </c>
      <c r="K598">
        <v>-0.72564334172790312</v>
      </c>
      <c r="L598">
        <v>-0.72566004334080625</v>
      </c>
      <c r="M598">
        <v>-0.72566004334080625</v>
      </c>
    </row>
    <row r="599" spans="1:13" x14ac:dyDescent="0.25">
      <c r="A599" s="1">
        <v>596</v>
      </c>
      <c r="B599">
        <v>-0.6439445587487802</v>
      </c>
      <c r="C599">
        <v>-0.71362160656514484</v>
      </c>
      <c r="D599">
        <v>-0.72544911497193165</v>
      </c>
      <c r="E599">
        <v>-0.72568576359887005</v>
      </c>
      <c r="F599">
        <v>-0.72549879477306423</v>
      </c>
      <c r="G599">
        <v>-0.72574058611497871</v>
      </c>
      <c r="H599">
        <v>-0.82370141053245993</v>
      </c>
      <c r="I599">
        <v>-0.72523062389994553</v>
      </c>
      <c r="J599">
        <v>-0.72566004334080614</v>
      </c>
      <c r="K599">
        <v>-0.72564316592145151</v>
      </c>
      <c r="L599">
        <v>-0.72566004334080625</v>
      </c>
      <c r="M599">
        <v>-0.72566004334080625</v>
      </c>
    </row>
    <row r="600" spans="1:13" x14ac:dyDescent="0.25">
      <c r="A600" s="1">
        <v>597</v>
      </c>
      <c r="B600">
        <v>-0.64368118804803121</v>
      </c>
      <c r="C600">
        <v>-0.71349848924137693</v>
      </c>
      <c r="D600">
        <v>-0.72544812601627773</v>
      </c>
      <c r="E600">
        <v>-0.72568559288919265</v>
      </c>
      <c r="F600">
        <v>-0.72549847643112875</v>
      </c>
      <c r="G600">
        <v>-0.72574008863511297</v>
      </c>
      <c r="H600">
        <v>-0.82396824162512761</v>
      </c>
      <c r="I600">
        <v>-0.72522692284618206</v>
      </c>
      <c r="J600">
        <v>-0.72566004334080614</v>
      </c>
      <c r="K600">
        <v>-0.72564299011499989</v>
      </c>
      <c r="L600">
        <v>-0.72566004334080625</v>
      </c>
      <c r="M600">
        <v>-0.72566004334080625</v>
      </c>
    </row>
    <row r="601" spans="1:13" x14ac:dyDescent="0.25">
      <c r="A601" s="1">
        <v>598</v>
      </c>
      <c r="B601">
        <v>-0.64341805386732631</v>
      </c>
      <c r="C601">
        <v>-0.71337541812529826</v>
      </c>
      <c r="D601">
        <v>-0.72544713706062369</v>
      </c>
      <c r="E601">
        <v>-0.72568542217951526</v>
      </c>
      <c r="F601">
        <v>-0.72549815808919327</v>
      </c>
      <c r="G601">
        <v>-0.72573959115524711</v>
      </c>
      <c r="H601">
        <v>-0.82423507271779539</v>
      </c>
      <c r="I601">
        <v>-0.7252232217924186</v>
      </c>
      <c r="J601">
        <v>-0.72566004334080614</v>
      </c>
      <c r="K601">
        <v>-0.72564281430854827</v>
      </c>
      <c r="L601">
        <v>-0.72566004334080625</v>
      </c>
      <c r="M601">
        <v>-0.72566004334080625</v>
      </c>
    </row>
    <row r="602" spans="1:13" x14ac:dyDescent="0.25">
      <c r="A602" s="1">
        <v>599</v>
      </c>
      <c r="B602">
        <v>-0.6431551558881986</v>
      </c>
      <c r="C602">
        <v>-0.71325239319090061</v>
      </c>
      <c r="D602">
        <v>-0.72544614810496966</v>
      </c>
      <c r="E602">
        <v>-0.72568525146983776</v>
      </c>
      <c r="F602">
        <v>-0.72549783974725779</v>
      </c>
      <c r="G602">
        <v>-0.72573909367538136</v>
      </c>
      <c r="H602">
        <v>-0.82450190381046329</v>
      </c>
      <c r="I602">
        <v>-0.72521952073865514</v>
      </c>
      <c r="J602">
        <v>-0.72566004334080614</v>
      </c>
      <c r="K602">
        <v>-0.72564263850209665</v>
      </c>
      <c r="L602">
        <v>-0.72566004334080625</v>
      </c>
      <c r="M602">
        <v>-0.72566004334080625</v>
      </c>
    </row>
    <row r="603" spans="1:13" x14ac:dyDescent="0.25">
      <c r="A603" s="1">
        <v>600</v>
      </c>
      <c r="B603">
        <v>-0.64289249379275226</v>
      </c>
      <c r="C603">
        <v>-0.71312941441219435</v>
      </c>
      <c r="D603">
        <v>-0.72544515914931562</v>
      </c>
      <c r="E603">
        <v>-0.72568508076016036</v>
      </c>
      <c r="F603">
        <v>-0.72549752140532231</v>
      </c>
      <c r="G603">
        <v>-0.72573859619551551</v>
      </c>
      <c r="H603">
        <v>-0.82476873490313107</v>
      </c>
      <c r="I603">
        <v>-0.72521581968489168</v>
      </c>
      <c r="J603">
        <v>-0.72566004334080614</v>
      </c>
      <c r="K603">
        <v>-0.72564246269564503</v>
      </c>
      <c r="L603">
        <v>-0.72566004334080625</v>
      </c>
      <c r="M603">
        <v>-0.72566004334080625</v>
      </c>
    </row>
    <row r="604" spans="1:13" x14ac:dyDescent="0.25">
      <c r="A604" s="1">
        <v>601</v>
      </c>
      <c r="B604">
        <v>-0.64263006726366179</v>
      </c>
      <c r="C604">
        <v>-0.7130064817632098</v>
      </c>
      <c r="D604">
        <v>-0.72544417019366159</v>
      </c>
      <c r="E604">
        <v>-0.72568491005048297</v>
      </c>
      <c r="F604">
        <v>-0.72549720306338683</v>
      </c>
      <c r="G604">
        <v>-0.72573809871564976</v>
      </c>
      <c r="H604">
        <v>-0.82503556599579886</v>
      </c>
      <c r="I604">
        <v>-0.72521211863112822</v>
      </c>
      <c r="J604">
        <v>-0.72566004334080614</v>
      </c>
      <c r="K604">
        <v>-0.72564228688919341</v>
      </c>
      <c r="L604">
        <v>-0.72566004334080625</v>
      </c>
      <c r="M604">
        <v>-0.72566004334080625</v>
      </c>
    </row>
    <row r="605" spans="1:13" x14ac:dyDescent="0.25">
      <c r="A605" s="1">
        <v>602</v>
      </c>
      <c r="B605">
        <v>-0.64236787598417033</v>
      </c>
      <c r="C605">
        <v>-0.71288359521799705</v>
      </c>
      <c r="D605">
        <v>-0.72544318123800755</v>
      </c>
      <c r="E605">
        <v>-0.72568473934080557</v>
      </c>
      <c r="F605">
        <v>-0.72549688472145135</v>
      </c>
      <c r="G605">
        <v>-0.7257376012357839</v>
      </c>
      <c r="H605">
        <v>-0.82530239708846664</v>
      </c>
      <c r="I605">
        <v>-0.72520841757736476</v>
      </c>
      <c r="J605">
        <v>-0.72566004334080614</v>
      </c>
      <c r="K605">
        <v>-0.72564211108274179</v>
      </c>
      <c r="L605">
        <v>-0.72566004334080625</v>
      </c>
      <c r="M605">
        <v>-0.72566004334080625</v>
      </c>
    </row>
    <row r="606" spans="1:13" x14ac:dyDescent="0.25">
      <c r="A606" s="1">
        <v>603</v>
      </c>
      <c r="B606">
        <v>-0.64210591963808916</v>
      </c>
      <c r="C606">
        <v>-0.71276075475062484</v>
      </c>
      <c r="D606">
        <v>-0.72544219228235363</v>
      </c>
      <c r="E606">
        <v>-0.72568456863112818</v>
      </c>
      <c r="F606">
        <v>-0.72549656637951576</v>
      </c>
      <c r="G606">
        <v>-0.72573710375591804</v>
      </c>
      <c r="H606">
        <v>-0.82556922818113432</v>
      </c>
      <c r="I606">
        <v>-0.72520471652360141</v>
      </c>
      <c r="J606">
        <v>-0.72566004334080614</v>
      </c>
      <c r="K606">
        <v>-0.72564193527629017</v>
      </c>
      <c r="L606">
        <v>-0.72566004334080625</v>
      </c>
      <c r="M606">
        <v>-0.72566004334080625</v>
      </c>
    </row>
    <row r="607" spans="1:13" x14ac:dyDescent="0.25">
      <c r="A607" s="1">
        <v>604</v>
      </c>
      <c r="B607">
        <v>-0.64184419790979574</v>
      </c>
      <c r="C607">
        <v>-0.71263796033518234</v>
      </c>
      <c r="D607">
        <v>-0.72544120332669959</v>
      </c>
      <c r="E607">
        <v>-0.72568439792145067</v>
      </c>
      <c r="F607">
        <v>-0.72549624803758039</v>
      </c>
      <c r="G607">
        <v>-0.7257366062760523</v>
      </c>
      <c r="H607">
        <v>-0.8258360592738021</v>
      </c>
      <c r="I607">
        <v>-0.72520101546983795</v>
      </c>
      <c r="J607">
        <v>-0.72566004334080614</v>
      </c>
      <c r="K607">
        <v>-0.72564175946983867</v>
      </c>
      <c r="L607">
        <v>-0.72566004334080625</v>
      </c>
      <c r="M607">
        <v>-0.72566004334080625</v>
      </c>
    </row>
    <row r="608" spans="1:13" x14ac:dyDescent="0.25">
      <c r="A608" s="1">
        <v>605</v>
      </c>
      <c r="B608">
        <v>-0.64158271048423243</v>
      </c>
      <c r="C608">
        <v>-0.71251521194577727</v>
      </c>
      <c r="D608">
        <v>-0.72544021437104556</v>
      </c>
      <c r="E608">
        <v>-0.72568422721177328</v>
      </c>
      <c r="F608">
        <v>-0.72549592969564491</v>
      </c>
      <c r="G608">
        <v>-0.72573610879618644</v>
      </c>
      <c r="H608">
        <v>-0.82610289036647022</v>
      </c>
      <c r="I608">
        <v>-0.72519731441607449</v>
      </c>
      <c r="J608">
        <v>-0.72566004334080614</v>
      </c>
      <c r="K608">
        <v>-0.72564158366338705</v>
      </c>
      <c r="L608">
        <v>-0.72566004334080625</v>
      </c>
      <c r="M608">
        <v>-0.72566004334080625</v>
      </c>
    </row>
    <row r="609" spans="1:13" x14ac:dyDescent="0.25">
      <c r="A609" s="1">
        <v>606</v>
      </c>
      <c r="B609">
        <v>-0.64132145704690591</v>
      </c>
      <c r="C609">
        <v>-0.71239250955653732</v>
      </c>
      <c r="D609">
        <v>-0.72543922541539152</v>
      </c>
      <c r="E609">
        <v>-0.72568405650209589</v>
      </c>
      <c r="F609">
        <v>-0.72549561135370932</v>
      </c>
      <c r="G609">
        <v>-0.72573561131632069</v>
      </c>
      <c r="H609">
        <v>-0.82636972145913801</v>
      </c>
      <c r="I609">
        <v>-0.72519361336231103</v>
      </c>
      <c r="J609">
        <v>-0.72566004334080614</v>
      </c>
      <c r="K609">
        <v>-0.72564140785693543</v>
      </c>
      <c r="L609">
        <v>-0.72566004334080625</v>
      </c>
      <c r="M609">
        <v>-0.72566004334080625</v>
      </c>
    </row>
    <row r="610" spans="1:13" x14ac:dyDescent="0.25">
      <c r="A610" s="1">
        <v>607</v>
      </c>
      <c r="B610">
        <v>-0.64106043728388473</v>
      </c>
      <c r="C610">
        <v>-0.71226985314160918</v>
      </c>
      <c r="D610">
        <v>-0.72543823645973748</v>
      </c>
      <c r="E610">
        <v>-0.72568388579241849</v>
      </c>
      <c r="F610">
        <v>-0.72549529301177396</v>
      </c>
      <c r="G610">
        <v>-0.72573511383645484</v>
      </c>
      <c r="H610">
        <v>-0.82663655255180557</v>
      </c>
      <c r="I610">
        <v>-0.72518991230854757</v>
      </c>
      <c r="J610">
        <v>-0.72566004334080614</v>
      </c>
      <c r="K610">
        <v>-0.7256412320504837</v>
      </c>
      <c r="L610">
        <v>-0.72566004334080625</v>
      </c>
      <c r="M610">
        <v>-0.72566004334080625</v>
      </c>
    </row>
    <row r="611" spans="1:13" x14ac:dyDescent="0.25">
      <c r="A611" s="1">
        <v>608</v>
      </c>
      <c r="B611">
        <v>-0.64079965088179969</v>
      </c>
      <c r="C611">
        <v>-0.71214724267515928</v>
      </c>
      <c r="D611">
        <v>-0.72543724750408356</v>
      </c>
      <c r="E611">
        <v>-0.72568371508274099</v>
      </c>
      <c r="F611">
        <v>-0.72549497466983848</v>
      </c>
      <c r="G611">
        <v>-0.72573461635658909</v>
      </c>
      <c r="H611">
        <v>-0.82690338364447347</v>
      </c>
      <c r="I611">
        <v>-0.72518621125478422</v>
      </c>
      <c r="J611">
        <v>-0.72566004334080614</v>
      </c>
      <c r="K611">
        <v>-0.72564105624403208</v>
      </c>
      <c r="L611">
        <v>-0.72566004334080625</v>
      </c>
      <c r="M611">
        <v>-0.72566004334080625</v>
      </c>
    </row>
    <row r="612" spans="1:13" x14ac:dyDescent="0.25">
      <c r="A612" s="1">
        <v>609</v>
      </c>
      <c r="B612">
        <v>-0.64053909752784088</v>
      </c>
      <c r="C612">
        <v>-0.71202467813137327</v>
      </c>
      <c r="D612">
        <v>-0.72543625854842941</v>
      </c>
      <c r="E612">
        <v>-0.72568354437306359</v>
      </c>
      <c r="F612">
        <v>-0.72549465632790289</v>
      </c>
      <c r="G612">
        <v>-0.72573411887672323</v>
      </c>
      <c r="H612">
        <v>-0.82717021473714125</v>
      </c>
      <c r="I612">
        <v>-0.72518251020102076</v>
      </c>
      <c r="J612">
        <v>-0.72566004334080614</v>
      </c>
      <c r="K612">
        <v>-0.72564088043758057</v>
      </c>
      <c r="L612">
        <v>-0.72566004334080625</v>
      </c>
      <c r="M612">
        <v>-0.72566004334080625</v>
      </c>
    </row>
    <row r="613" spans="1:13" x14ac:dyDescent="0.25">
      <c r="A613" s="1">
        <v>610</v>
      </c>
      <c r="B613">
        <v>-0.64027877690975743</v>
      </c>
      <c r="C613">
        <v>-0.71190215948445568</v>
      </c>
      <c r="D613">
        <v>-0.72543526959277538</v>
      </c>
      <c r="E613">
        <v>-0.7256833736633862</v>
      </c>
      <c r="F613">
        <v>-0.72549433798596752</v>
      </c>
      <c r="G613">
        <v>-0.72573362139685738</v>
      </c>
      <c r="H613">
        <v>-0.82743704582980904</v>
      </c>
      <c r="I613">
        <v>-0.7251788091472573</v>
      </c>
      <c r="J613">
        <v>-0.72566004334080614</v>
      </c>
      <c r="K613">
        <v>-0.72564070463112895</v>
      </c>
      <c r="L613">
        <v>-0.72566004334080625</v>
      </c>
      <c r="M613">
        <v>-0.72566004334080625</v>
      </c>
    </row>
    <row r="614" spans="1:13" x14ac:dyDescent="0.25">
      <c r="A614" s="1">
        <v>611</v>
      </c>
      <c r="B614">
        <v>-0.64001868871585643</v>
      </c>
      <c r="C614">
        <v>-0.71177968670863145</v>
      </c>
      <c r="D614">
        <v>-0.72543428063712145</v>
      </c>
      <c r="E614">
        <v>-0.72568320295370881</v>
      </c>
      <c r="F614">
        <v>-0.72549401964403193</v>
      </c>
      <c r="G614">
        <v>-0.72573312391699163</v>
      </c>
      <c r="H614">
        <v>-0.82770387692247671</v>
      </c>
      <c r="I614">
        <v>-0.72517510809349384</v>
      </c>
      <c r="J614">
        <v>-0.72566004334080614</v>
      </c>
      <c r="K614">
        <v>-0.72564052882467733</v>
      </c>
      <c r="L614">
        <v>-0.72566004334080625</v>
      </c>
      <c r="M614">
        <v>-0.72566004334080625</v>
      </c>
    </row>
    <row r="615" spans="1:13" x14ac:dyDescent="0.25">
      <c r="A615" s="1">
        <v>612</v>
      </c>
      <c r="B615">
        <v>-0.639758832635001</v>
      </c>
      <c r="C615">
        <v>-0.71165725977814365</v>
      </c>
      <c r="D615">
        <v>-0.72543329168146742</v>
      </c>
      <c r="E615">
        <v>-0.72568303224403141</v>
      </c>
      <c r="F615">
        <v>-0.72549370130209645</v>
      </c>
      <c r="G615">
        <v>-0.72573262643712577</v>
      </c>
      <c r="H615">
        <v>-0.82797070801514472</v>
      </c>
      <c r="I615">
        <v>-0.72517140703973049</v>
      </c>
      <c r="J615">
        <v>-0.72566004334080614</v>
      </c>
      <c r="K615">
        <v>-0.72564035301822571</v>
      </c>
      <c r="L615">
        <v>-0.72566004334080625</v>
      </c>
      <c r="M615">
        <v>-0.72566004334080625</v>
      </c>
    </row>
    <row r="616" spans="1:13" x14ac:dyDescent="0.25">
      <c r="A616" s="1">
        <v>613</v>
      </c>
      <c r="B616">
        <v>-0.63949920835660901</v>
      </c>
      <c r="C616">
        <v>-0.71153487866725518</v>
      </c>
      <c r="D616">
        <v>-0.72543230272581338</v>
      </c>
      <c r="E616">
        <v>-0.72568286153435391</v>
      </c>
      <c r="F616">
        <v>-0.72549338296016108</v>
      </c>
      <c r="G616">
        <v>-0.72573212895726003</v>
      </c>
      <c r="H616">
        <v>-0.8282375391078125</v>
      </c>
      <c r="I616">
        <v>-0.72516770598596703</v>
      </c>
      <c r="J616">
        <v>-0.72566004334080614</v>
      </c>
      <c r="K616">
        <v>-0.7256401772117741</v>
      </c>
      <c r="L616">
        <v>-0.72566004334080625</v>
      </c>
      <c r="M616">
        <v>-0.72566004334080625</v>
      </c>
    </row>
    <row r="617" spans="1:13" x14ac:dyDescent="0.25">
      <c r="A617" s="1">
        <v>614</v>
      </c>
      <c r="B617">
        <v>-0.63923981557065268</v>
      </c>
      <c r="C617">
        <v>-0.71141254335024806</v>
      </c>
      <c r="D617">
        <v>-0.72543131377015935</v>
      </c>
      <c r="E617">
        <v>-0.72568269082467651</v>
      </c>
      <c r="F617">
        <v>-0.72549306461822549</v>
      </c>
      <c r="G617">
        <v>-0.72573163147739417</v>
      </c>
      <c r="H617">
        <v>-0.82850437020048018</v>
      </c>
      <c r="I617">
        <v>-0.72516400493220357</v>
      </c>
      <c r="J617">
        <v>-0.72566004334080614</v>
      </c>
      <c r="K617">
        <v>-0.72564000140532248</v>
      </c>
      <c r="L617">
        <v>-0.72566004334080625</v>
      </c>
      <c r="M617">
        <v>-0.72566004334080625</v>
      </c>
    </row>
    <row r="618" spans="1:13" x14ac:dyDescent="0.25">
      <c r="A618" s="1">
        <v>615</v>
      </c>
      <c r="B618">
        <v>-0.63898065396765691</v>
      </c>
      <c r="C618">
        <v>-0.71129025380142419</v>
      </c>
      <c r="D618">
        <v>-0.72543032481450531</v>
      </c>
      <c r="E618">
        <v>-0.72568252011499912</v>
      </c>
      <c r="F618">
        <v>-0.72549274627629001</v>
      </c>
      <c r="G618">
        <v>-0.72573113399752842</v>
      </c>
      <c r="H618">
        <v>-0.82877120129314796</v>
      </c>
      <c r="I618">
        <v>-0.7251603038784401</v>
      </c>
      <c r="J618">
        <v>-0.72566004334080614</v>
      </c>
      <c r="K618">
        <v>-0.72563982559887086</v>
      </c>
      <c r="L618">
        <v>-0.72566004334080625</v>
      </c>
      <c r="M618">
        <v>-0.72566004334080625</v>
      </c>
    </row>
    <row r="619" spans="1:13" x14ac:dyDescent="0.25">
      <c r="A619" s="1">
        <v>616</v>
      </c>
      <c r="B619">
        <v>-0.63872172323869769</v>
      </c>
      <c r="C619">
        <v>-0.71116800999510332</v>
      </c>
      <c r="D619">
        <v>-0.72542933585885128</v>
      </c>
      <c r="E619">
        <v>-0.72568234940532161</v>
      </c>
      <c r="F619">
        <v>-0.72549242793435464</v>
      </c>
      <c r="G619">
        <v>-0.72573063651766256</v>
      </c>
      <c r="H619">
        <v>-0.82903803238581575</v>
      </c>
      <c r="I619">
        <v>-0.72515660282467675</v>
      </c>
      <c r="J619">
        <v>-0.72566004334080614</v>
      </c>
      <c r="K619">
        <v>-0.72563964979241924</v>
      </c>
      <c r="L619">
        <v>-0.72566004334080625</v>
      </c>
      <c r="M619">
        <v>-0.72566004334080625</v>
      </c>
    </row>
    <row r="620" spans="1:13" x14ac:dyDescent="0.25">
      <c r="A620" s="1">
        <v>617</v>
      </c>
      <c r="B620">
        <v>-0.63846302307540115</v>
      </c>
      <c r="C620">
        <v>-0.71104581190562577</v>
      </c>
      <c r="D620">
        <v>-0.72542834690319735</v>
      </c>
      <c r="E620">
        <v>-0.72568217869564433</v>
      </c>
      <c r="F620">
        <v>-0.72549210959241905</v>
      </c>
      <c r="G620">
        <v>-0.72573013903779682</v>
      </c>
      <c r="H620">
        <v>-0.82930486347848364</v>
      </c>
      <c r="I620">
        <v>-0.72515290177091329</v>
      </c>
      <c r="J620">
        <v>-0.72566004334080614</v>
      </c>
      <c r="K620">
        <v>-0.72563947398596762</v>
      </c>
      <c r="L620">
        <v>-0.72566004334080625</v>
      </c>
      <c r="M620">
        <v>-0.72566004334080625</v>
      </c>
    </row>
    <row r="621" spans="1:13" x14ac:dyDescent="0.25">
      <c r="A621" s="1">
        <v>618</v>
      </c>
      <c r="B621">
        <v>-0.63820455316994251</v>
      </c>
      <c r="C621">
        <v>-0.71092365950735015</v>
      </c>
      <c r="D621">
        <v>-0.72542735794754321</v>
      </c>
      <c r="E621">
        <v>-0.72568200798596683</v>
      </c>
      <c r="F621">
        <v>-0.72549179125048358</v>
      </c>
      <c r="G621">
        <v>-0.72572964155793096</v>
      </c>
      <c r="H621">
        <v>-0.82957169457115143</v>
      </c>
      <c r="I621">
        <v>-0.72514920071714983</v>
      </c>
      <c r="J621">
        <v>-0.72566004334080614</v>
      </c>
      <c r="K621">
        <v>-0.725639298179516</v>
      </c>
      <c r="L621">
        <v>-0.72566004334080625</v>
      </c>
      <c r="M621">
        <v>-0.72566004334080625</v>
      </c>
    </row>
    <row r="622" spans="1:13" x14ac:dyDescent="0.25">
      <c r="A622" s="1">
        <v>619</v>
      </c>
      <c r="B622">
        <v>-0.63794631321504491</v>
      </c>
      <c r="C622">
        <v>-0.71080155277465495</v>
      </c>
      <c r="D622">
        <v>-0.72542636899188928</v>
      </c>
      <c r="E622">
        <v>-0.72568183727628943</v>
      </c>
      <c r="F622">
        <v>-0.7254914729085481</v>
      </c>
      <c r="G622">
        <v>-0.7257291440780651</v>
      </c>
      <c r="H622">
        <v>-0.82983852566381922</v>
      </c>
      <c r="I622">
        <v>-0.72514549966338637</v>
      </c>
      <c r="J622">
        <v>-0.72566004334080614</v>
      </c>
      <c r="K622">
        <v>-0.72563912237306438</v>
      </c>
      <c r="L622">
        <v>-0.72566004334080625</v>
      </c>
      <c r="M622">
        <v>-0.72566004334080625</v>
      </c>
    </row>
    <row r="623" spans="1:13" x14ac:dyDescent="0.25">
      <c r="A623" s="1">
        <v>620</v>
      </c>
      <c r="B623">
        <v>-0.63768830290397749</v>
      </c>
      <c r="C623">
        <v>-0.71067949168193723</v>
      </c>
      <c r="D623">
        <v>-0.72542538003623525</v>
      </c>
      <c r="E623">
        <v>-0.72568166656661204</v>
      </c>
      <c r="F623">
        <v>-0.72549115456661262</v>
      </c>
      <c r="G623">
        <v>-0.72572864659819936</v>
      </c>
      <c r="H623">
        <v>-0.83010535675648711</v>
      </c>
      <c r="I623">
        <v>-0.72514179860962291</v>
      </c>
      <c r="J623">
        <v>-0.72566004334080614</v>
      </c>
      <c r="K623">
        <v>-0.72563894656661287</v>
      </c>
      <c r="L623">
        <v>-0.72566004334080625</v>
      </c>
      <c r="M623">
        <v>-0.72566004334080625</v>
      </c>
    </row>
    <row r="624" spans="1:13" x14ac:dyDescent="0.25">
      <c r="A624" s="1">
        <v>621</v>
      </c>
      <c r="B624">
        <v>-0.63743052193055527</v>
      </c>
      <c r="C624">
        <v>-0.71055747620361309</v>
      </c>
      <c r="D624">
        <v>-0.72542439108058121</v>
      </c>
      <c r="E624">
        <v>-0.72568149585693453</v>
      </c>
      <c r="F624">
        <v>-0.72549083622467714</v>
      </c>
      <c r="G624">
        <v>-0.7257281491183335</v>
      </c>
      <c r="H624">
        <v>-0.8303721878491549</v>
      </c>
      <c r="I624">
        <v>-0.72513809755585945</v>
      </c>
      <c r="J624">
        <v>-0.72566004334080614</v>
      </c>
      <c r="K624">
        <v>-0.72563877076016126</v>
      </c>
      <c r="L624">
        <v>-0.72566004334080625</v>
      </c>
      <c r="M624">
        <v>-0.72566004334080625</v>
      </c>
    </row>
    <row r="625" spans="1:13" x14ac:dyDescent="0.25">
      <c r="A625" s="1">
        <v>622</v>
      </c>
      <c r="B625">
        <v>-0.63717296998913675</v>
      </c>
      <c r="C625">
        <v>-0.71043550631411878</v>
      </c>
      <c r="D625">
        <v>-0.72542340212492717</v>
      </c>
      <c r="E625">
        <v>-0.72568132514725714</v>
      </c>
      <c r="F625">
        <v>-0.72549051788274166</v>
      </c>
      <c r="G625">
        <v>-0.72572765163846775</v>
      </c>
      <c r="H625">
        <v>-0.83063901894182257</v>
      </c>
      <c r="I625">
        <v>-0.72513439650209599</v>
      </c>
      <c r="J625">
        <v>-0.72566004334080614</v>
      </c>
      <c r="K625">
        <v>-0.72563859495370953</v>
      </c>
      <c r="L625">
        <v>-0.72566004334080625</v>
      </c>
      <c r="M625">
        <v>-0.72566004334080625</v>
      </c>
    </row>
    <row r="626" spans="1:13" x14ac:dyDescent="0.25">
      <c r="A626" s="1">
        <v>623</v>
      </c>
      <c r="B626">
        <v>-0.63691564677462376</v>
      </c>
      <c r="C626">
        <v>-0.7103135819879085</v>
      </c>
      <c r="D626">
        <v>-0.72542241316927314</v>
      </c>
      <c r="E626">
        <v>-0.72568115443757975</v>
      </c>
      <c r="F626">
        <v>-0.72549019954080618</v>
      </c>
      <c r="G626">
        <v>-0.72572715415860189</v>
      </c>
      <c r="H626">
        <v>-0.83090585003449036</v>
      </c>
      <c r="I626">
        <v>-0.72513069544833253</v>
      </c>
      <c r="J626">
        <v>-0.72566004334080614</v>
      </c>
      <c r="K626">
        <v>-0.72563841914725791</v>
      </c>
      <c r="L626">
        <v>-0.72566004334080625</v>
      </c>
      <c r="M626">
        <v>-0.72566004334080625</v>
      </c>
    </row>
    <row r="627" spans="1:13" x14ac:dyDescent="0.25">
      <c r="A627" s="1">
        <v>624</v>
      </c>
      <c r="B627">
        <v>-0.63665855198245946</v>
      </c>
      <c r="C627">
        <v>-0.71019170319945601</v>
      </c>
      <c r="D627">
        <v>-0.7254214242136191</v>
      </c>
      <c r="E627">
        <v>-0.72568098372790235</v>
      </c>
      <c r="F627">
        <v>-0.7254898811988707</v>
      </c>
      <c r="G627">
        <v>-0.72572665667873615</v>
      </c>
      <c r="H627">
        <v>-0.83117268112715825</v>
      </c>
      <c r="I627">
        <v>-0.72512699439456907</v>
      </c>
      <c r="J627">
        <v>-0.72566004334080614</v>
      </c>
      <c r="K627">
        <v>-0.72563824334080629</v>
      </c>
      <c r="L627">
        <v>-0.72566004334080625</v>
      </c>
      <c r="M627">
        <v>-0.72566004334080625</v>
      </c>
    </row>
    <row r="628" spans="1:13" x14ac:dyDescent="0.25">
      <c r="A628" s="1">
        <v>625</v>
      </c>
      <c r="B628">
        <v>-0.63640168530862784</v>
      </c>
      <c r="C628">
        <v>-0.71006986992325427</v>
      </c>
      <c r="D628">
        <v>-0.72542043525796518</v>
      </c>
      <c r="E628">
        <v>-0.72568081301822485</v>
      </c>
      <c r="F628">
        <v>-0.72548956285693522</v>
      </c>
      <c r="G628">
        <v>-0.7257261591988704</v>
      </c>
      <c r="H628">
        <v>-0.83143951221982604</v>
      </c>
      <c r="I628">
        <v>-0.72512329334080572</v>
      </c>
      <c r="J628">
        <v>-0.72566004334080614</v>
      </c>
      <c r="K628">
        <v>-0.72563806753435478</v>
      </c>
      <c r="L628">
        <v>-0.72566004334080625</v>
      </c>
      <c r="M628">
        <v>-0.72566004334080625</v>
      </c>
    </row>
    <row r="629" spans="1:13" x14ac:dyDescent="0.25">
      <c r="A629" s="1">
        <v>626</v>
      </c>
      <c r="B629">
        <v>-0.63614504644965164</v>
      </c>
      <c r="C629">
        <v>-0.70994808213381477</v>
      </c>
      <c r="D629">
        <v>-0.72541944630231114</v>
      </c>
      <c r="E629">
        <v>-0.72568064230854745</v>
      </c>
      <c r="F629">
        <v>-0.72548924451499974</v>
      </c>
      <c r="G629">
        <v>-0.72572566171900454</v>
      </c>
      <c r="H629">
        <v>-0.83170634331249382</v>
      </c>
      <c r="I629">
        <v>-0.72511959228704226</v>
      </c>
      <c r="J629">
        <v>-0.72566004334080614</v>
      </c>
      <c r="K629">
        <v>-0.72563789172790316</v>
      </c>
      <c r="L629">
        <v>-0.72566004334080625</v>
      </c>
      <c r="M629">
        <v>-0.72566004334080625</v>
      </c>
    </row>
    <row r="630" spans="1:13" x14ac:dyDescent="0.25">
      <c r="A630" s="1">
        <v>627</v>
      </c>
      <c r="B630">
        <v>-0.63588863510259208</v>
      </c>
      <c r="C630">
        <v>-0.70982633980566867</v>
      </c>
      <c r="D630">
        <v>-0.72541845734665711</v>
      </c>
      <c r="E630">
        <v>-0.72568047159887006</v>
      </c>
      <c r="F630">
        <v>-0.72548892617306415</v>
      </c>
      <c r="G630">
        <v>-0.7257251642391388</v>
      </c>
      <c r="H630">
        <v>-0.83197317440516161</v>
      </c>
      <c r="I630">
        <v>-0.7251158912332788</v>
      </c>
      <c r="J630">
        <v>-0.72566004334080614</v>
      </c>
      <c r="K630">
        <v>-0.72563771592145154</v>
      </c>
      <c r="L630">
        <v>-0.72566004334080625</v>
      </c>
      <c r="M630">
        <v>-0.72566004334080625</v>
      </c>
    </row>
    <row r="631" spans="1:13" x14ac:dyDescent="0.25">
      <c r="A631" s="1">
        <v>628</v>
      </c>
      <c r="B631">
        <v>-0.63563245096504728</v>
      </c>
      <c r="C631">
        <v>-0.70970464291336566</v>
      </c>
      <c r="D631">
        <v>-0.72541746839100307</v>
      </c>
      <c r="E631">
        <v>-0.72568030088919266</v>
      </c>
      <c r="F631">
        <v>-0.72548860783112878</v>
      </c>
      <c r="G631">
        <v>-0.72572466675927294</v>
      </c>
      <c r="H631">
        <v>-0.83224000549782939</v>
      </c>
      <c r="I631">
        <v>-0.72511219017951534</v>
      </c>
      <c r="J631">
        <v>-0.72566004334080614</v>
      </c>
      <c r="K631">
        <v>-0.72563754011499992</v>
      </c>
      <c r="L631">
        <v>-0.72566004334080625</v>
      </c>
      <c r="M631">
        <v>-0.72566004334080625</v>
      </c>
    </row>
    <row r="632" spans="1:13" x14ac:dyDescent="0.25">
      <c r="A632" s="1">
        <v>629</v>
      </c>
      <c r="B632">
        <v>-0.63537649373515093</v>
      </c>
      <c r="C632">
        <v>-0.70958299143147463</v>
      </c>
      <c r="D632">
        <v>-0.72541647943534904</v>
      </c>
      <c r="E632">
        <v>-0.72568013017951527</v>
      </c>
      <c r="F632">
        <v>-0.72548828948919331</v>
      </c>
      <c r="G632">
        <v>-0.72572416927940719</v>
      </c>
      <c r="H632">
        <v>-0.83250683659049729</v>
      </c>
      <c r="I632">
        <v>-0.72510848912575199</v>
      </c>
      <c r="J632">
        <v>-0.72566004334080614</v>
      </c>
      <c r="K632">
        <v>-0.7256373643085483</v>
      </c>
      <c r="L632">
        <v>-0.72566004334080625</v>
      </c>
      <c r="M632">
        <v>-0.72566004334080625</v>
      </c>
    </row>
    <row r="633" spans="1:13" x14ac:dyDescent="0.25">
      <c r="A633" s="1">
        <v>630</v>
      </c>
      <c r="B633">
        <v>-0.63512076311157095</v>
      </c>
      <c r="C633">
        <v>-0.70946138533458358</v>
      </c>
      <c r="D633">
        <v>-0.725415490479695</v>
      </c>
      <c r="E633">
        <v>-0.72567995946983777</v>
      </c>
      <c r="F633">
        <v>-0.72548797114725772</v>
      </c>
      <c r="G633">
        <v>-0.72572367179954134</v>
      </c>
      <c r="H633">
        <v>-0.83277366768316485</v>
      </c>
      <c r="I633">
        <v>-0.72510478807198853</v>
      </c>
      <c r="J633">
        <v>-0.72566004334080614</v>
      </c>
      <c r="K633">
        <v>-0.72563718850209669</v>
      </c>
      <c r="L633">
        <v>-0.72566004334080625</v>
      </c>
      <c r="M633">
        <v>-0.72566004334080625</v>
      </c>
    </row>
    <row r="634" spans="1:13" x14ac:dyDescent="0.25">
      <c r="A634" s="1">
        <v>631</v>
      </c>
      <c r="B634">
        <v>-0.63486525879350897</v>
      </c>
      <c r="C634">
        <v>-0.70933982459729916</v>
      </c>
      <c r="D634">
        <v>-0.72541450152404097</v>
      </c>
      <c r="E634">
        <v>-0.72567978876016037</v>
      </c>
      <c r="F634">
        <v>-0.72548765280532235</v>
      </c>
      <c r="G634">
        <v>-0.72572317431967548</v>
      </c>
      <c r="H634">
        <v>-0.83304049877583297</v>
      </c>
      <c r="I634">
        <v>-0.72510108701822507</v>
      </c>
      <c r="J634">
        <v>-0.72566004334080614</v>
      </c>
      <c r="K634">
        <v>-0.72563701269564507</v>
      </c>
      <c r="L634">
        <v>-0.72566004334080625</v>
      </c>
      <c r="M634">
        <v>-0.72566004334080625</v>
      </c>
    </row>
    <row r="635" spans="1:13" x14ac:dyDescent="0.25">
      <c r="A635" s="1">
        <v>632</v>
      </c>
      <c r="B635">
        <v>-0.63460998048069861</v>
      </c>
      <c r="C635">
        <v>-0.70921830919424722</v>
      </c>
      <c r="D635">
        <v>-0.72541351256838693</v>
      </c>
      <c r="E635">
        <v>-0.72567961805048298</v>
      </c>
      <c r="F635">
        <v>-0.72548733446338687</v>
      </c>
      <c r="G635">
        <v>-0.72572267683980973</v>
      </c>
      <c r="H635">
        <v>-0.83330732986850076</v>
      </c>
      <c r="I635">
        <v>-0.7250973859644616</v>
      </c>
      <c r="J635">
        <v>-0.72566004334080614</v>
      </c>
      <c r="K635">
        <v>-0.72563683688919345</v>
      </c>
      <c r="L635">
        <v>-0.72566004334080625</v>
      </c>
      <c r="M635">
        <v>-0.72566004334080625</v>
      </c>
    </row>
    <row r="636" spans="1:13" x14ac:dyDescent="0.25">
      <c r="A636" s="1">
        <v>633</v>
      </c>
      <c r="B636">
        <v>-0.63435492787340486</v>
      </c>
      <c r="C636">
        <v>-0.70909683910007215</v>
      </c>
      <c r="D636">
        <v>-0.72541252361273301</v>
      </c>
      <c r="E636">
        <v>-0.72567944734080558</v>
      </c>
      <c r="F636">
        <v>-0.72548701612145128</v>
      </c>
      <c r="G636">
        <v>-0.72572217935994388</v>
      </c>
      <c r="H636">
        <v>-0.83357416096116843</v>
      </c>
      <c r="I636">
        <v>-0.72509368491069814</v>
      </c>
      <c r="J636">
        <v>-0.72566004334080614</v>
      </c>
      <c r="K636">
        <v>-0.72563666108274183</v>
      </c>
      <c r="L636">
        <v>-0.72566004334080625</v>
      </c>
      <c r="M636">
        <v>-0.72566004334080625</v>
      </c>
    </row>
    <row r="637" spans="1:13" x14ac:dyDescent="0.25">
      <c r="A637" s="1">
        <v>634</v>
      </c>
      <c r="B637">
        <v>-0.63410010067242151</v>
      </c>
      <c r="C637">
        <v>-0.70897541428943767</v>
      </c>
      <c r="D637">
        <v>-0.72541153465707897</v>
      </c>
      <c r="E637">
        <v>-0.72567927663112819</v>
      </c>
      <c r="F637">
        <v>-0.72548669777951591</v>
      </c>
      <c r="G637">
        <v>-0.72572168188007813</v>
      </c>
      <c r="H637">
        <v>-0.83384099205383622</v>
      </c>
      <c r="I637">
        <v>-0.72508998385693479</v>
      </c>
      <c r="J637">
        <v>-0.72566004334080614</v>
      </c>
      <c r="K637">
        <v>-0.72563648527629021</v>
      </c>
      <c r="L637">
        <v>-0.72566004334080625</v>
      </c>
      <c r="M637">
        <v>-0.72566004334080625</v>
      </c>
    </row>
    <row r="638" spans="1:13" x14ac:dyDescent="0.25">
      <c r="A638" s="1">
        <v>635</v>
      </c>
      <c r="B638">
        <v>-0.63384549857907158</v>
      </c>
      <c r="C638">
        <v>-0.70885403473702646</v>
      </c>
      <c r="D638">
        <v>-0.72541054570142494</v>
      </c>
      <c r="E638">
        <v>-0.72567910592145068</v>
      </c>
      <c r="F638">
        <v>-0.72548637943758032</v>
      </c>
      <c r="G638">
        <v>-0.72572118440021227</v>
      </c>
      <c r="H638">
        <v>-0.834107823146504</v>
      </c>
      <c r="I638">
        <v>-0.72508628280317133</v>
      </c>
      <c r="J638">
        <v>-0.72566004334080614</v>
      </c>
      <c r="K638">
        <v>-0.72563630946983859</v>
      </c>
      <c r="L638">
        <v>-0.72566004334080625</v>
      </c>
      <c r="M638">
        <v>-0.72566004334080625</v>
      </c>
    </row>
    <row r="639" spans="1:13" x14ac:dyDescent="0.25">
      <c r="A639" s="1">
        <v>636</v>
      </c>
      <c r="B639">
        <v>-0.63359112129520589</v>
      </c>
      <c r="C639">
        <v>-0.70873270041753944</v>
      </c>
      <c r="D639">
        <v>-0.7254095567457709</v>
      </c>
      <c r="E639">
        <v>-0.72567893521177329</v>
      </c>
      <c r="F639">
        <v>-0.72548606109564484</v>
      </c>
      <c r="G639">
        <v>-0.72572068692034652</v>
      </c>
      <c r="H639">
        <v>-0.83437465423917179</v>
      </c>
      <c r="I639">
        <v>-0.72508258174940787</v>
      </c>
      <c r="J639">
        <v>-0.72566004334080614</v>
      </c>
      <c r="K639">
        <v>-0.72563613366338708</v>
      </c>
      <c r="L639">
        <v>-0.72566004334080625</v>
      </c>
      <c r="M639">
        <v>-0.72566004334080625</v>
      </c>
    </row>
    <row r="640" spans="1:13" x14ac:dyDescent="0.25">
      <c r="A640" s="1">
        <v>637</v>
      </c>
      <c r="B640">
        <v>-0.6333369685232012</v>
      </c>
      <c r="C640">
        <v>-0.70861141130569694</v>
      </c>
      <c r="D640">
        <v>-0.72540856779011686</v>
      </c>
      <c r="E640">
        <v>-0.72567876450209579</v>
      </c>
      <c r="F640">
        <v>-0.72548574275370947</v>
      </c>
      <c r="G640">
        <v>-0.72572018944048067</v>
      </c>
      <c r="H640">
        <v>-0.83464148533183968</v>
      </c>
      <c r="I640">
        <v>-0.72507888069564441</v>
      </c>
      <c r="J640">
        <v>-0.72566004334080614</v>
      </c>
      <c r="K640">
        <v>-0.72563595785693535</v>
      </c>
      <c r="L640">
        <v>-0.72566004334080625</v>
      </c>
      <c r="M640">
        <v>-0.72566004334080625</v>
      </c>
    </row>
    <row r="641" spans="1:13" x14ac:dyDescent="0.25">
      <c r="A641" s="1">
        <v>638</v>
      </c>
      <c r="B641">
        <v>-0.63308303996595905</v>
      </c>
      <c r="C641">
        <v>-0.70849016737623816</v>
      </c>
      <c r="D641">
        <v>-0.72540757883446283</v>
      </c>
      <c r="E641">
        <v>-0.72567859379241839</v>
      </c>
      <c r="F641">
        <v>-0.72548542441177388</v>
      </c>
      <c r="G641">
        <v>-0.72571969196061481</v>
      </c>
      <c r="H641">
        <v>-0.83490831642450747</v>
      </c>
      <c r="I641">
        <v>-0.72507517964188095</v>
      </c>
      <c r="J641">
        <v>-0.72566004334080614</v>
      </c>
      <c r="K641">
        <v>-0.72563578205048374</v>
      </c>
      <c r="L641">
        <v>-0.72566004334080625</v>
      </c>
      <c r="M641">
        <v>-0.72566004334080625</v>
      </c>
    </row>
    <row r="642" spans="1:13" x14ac:dyDescent="0.25">
      <c r="A642" s="1">
        <v>639</v>
      </c>
      <c r="B642">
        <v>-0.63282933532690555</v>
      </c>
      <c r="C642">
        <v>-0.70836896860392062</v>
      </c>
      <c r="D642">
        <v>-0.72540658987880891</v>
      </c>
      <c r="E642">
        <v>-0.72567842308274111</v>
      </c>
      <c r="F642">
        <v>-0.7254851060698384</v>
      </c>
      <c r="G642">
        <v>-0.72571919448074906</v>
      </c>
      <c r="H642">
        <v>-0.83517514751717514</v>
      </c>
      <c r="I642">
        <v>-0.72507147858811749</v>
      </c>
      <c r="J642">
        <v>-0.72566004334080614</v>
      </c>
      <c r="K642">
        <v>-0.72563560624403212</v>
      </c>
      <c r="L642">
        <v>-0.72566004334080625</v>
      </c>
      <c r="M642">
        <v>-0.72566004334080625</v>
      </c>
    </row>
    <row r="643" spans="1:13" x14ac:dyDescent="0.25">
      <c r="A643" s="1">
        <v>640</v>
      </c>
      <c r="B643">
        <v>-0.63257585430998919</v>
      </c>
      <c r="C643">
        <v>-0.70824781496352096</v>
      </c>
      <c r="D643">
        <v>-0.72540560092315476</v>
      </c>
      <c r="E643">
        <v>-0.7256782523730636</v>
      </c>
      <c r="F643">
        <v>-0.72548478772790304</v>
      </c>
      <c r="G643">
        <v>-0.72571869700088321</v>
      </c>
      <c r="H643">
        <v>-0.83544197860984293</v>
      </c>
      <c r="I643">
        <v>-0.72506777753435403</v>
      </c>
      <c r="J643">
        <v>-0.72566004334080614</v>
      </c>
      <c r="K643">
        <v>-0.7256354304375805</v>
      </c>
      <c r="L643">
        <v>-0.72566004334080625</v>
      </c>
      <c r="M643">
        <v>-0.72566004334080625</v>
      </c>
    </row>
    <row r="644" spans="1:13" x14ac:dyDescent="0.25">
      <c r="A644" s="1">
        <v>641</v>
      </c>
      <c r="B644">
        <v>-0.6323225966196806</v>
      </c>
      <c r="C644">
        <v>-0.70812670642983488</v>
      </c>
      <c r="D644">
        <v>-0.72540461196750083</v>
      </c>
      <c r="E644">
        <v>-0.72567808166338621</v>
      </c>
      <c r="F644">
        <v>-0.72548446938596745</v>
      </c>
      <c r="G644">
        <v>-0.72571819952101746</v>
      </c>
      <c r="H644">
        <v>-0.83570880970251094</v>
      </c>
      <c r="I644">
        <v>-0.72506407648059057</v>
      </c>
      <c r="J644">
        <v>-0.72566004334080614</v>
      </c>
      <c r="K644">
        <v>-0.72563525463112899</v>
      </c>
      <c r="L644">
        <v>-0.72566004334080625</v>
      </c>
      <c r="M644">
        <v>-0.72566004334080625</v>
      </c>
    </row>
    <row r="645" spans="1:13" x14ac:dyDescent="0.25">
      <c r="A645" s="1">
        <v>642</v>
      </c>
      <c r="B645">
        <v>-0.63206956196097042</v>
      </c>
      <c r="C645">
        <v>-0.70800564297767632</v>
      </c>
      <c r="D645">
        <v>-0.7254036230118468</v>
      </c>
      <c r="E645">
        <v>-0.7256779109537087</v>
      </c>
      <c r="F645">
        <v>-0.72548415104403197</v>
      </c>
      <c r="G645">
        <v>-0.7257177020411516</v>
      </c>
      <c r="H645">
        <v>-0.8359756407951785</v>
      </c>
      <c r="I645">
        <v>-0.72506037542682722</v>
      </c>
      <c r="J645">
        <v>-0.72566004334080614</v>
      </c>
      <c r="K645">
        <v>-0.72563507882467737</v>
      </c>
      <c r="L645">
        <v>-0.72566004334080625</v>
      </c>
      <c r="M645">
        <v>-0.72566004334080625</v>
      </c>
    </row>
    <row r="646" spans="1:13" x14ac:dyDescent="0.25">
      <c r="A646" s="1">
        <v>643</v>
      </c>
      <c r="B646">
        <v>-0.63181675003936899</v>
      </c>
      <c r="C646">
        <v>-0.7078846245818784</v>
      </c>
      <c r="D646">
        <v>-0.72540263405619276</v>
      </c>
      <c r="E646">
        <v>-0.72567774024403131</v>
      </c>
      <c r="F646">
        <v>-0.72548383270209649</v>
      </c>
      <c r="G646">
        <v>-0.72571720456128586</v>
      </c>
      <c r="H646">
        <v>-0.83624247188784639</v>
      </c>
      <c r="I646">
        <v>-0.72505667437306376</v>
      </c>
      <c r="J646">
        <v>-0.72566004334080614</v>
      </c>
      <c r="K646">
        <v>-0.72563490301822575</v>
      </c>
      <c r="L646">
        <v>-0.72566004334080625</v>
      </c>
      <c r="M646">
        <v>-0.72566004334080625</v>
      </c>
    </row>
    <row r="647" spans="1:13" x14ac:dyDescent="0.25">
      <c r="A647" s="1">
        <v>644</v>
      </c>
      <c r="B647">
        <v>-0.63156416056090448</v>
      </c>
      <c r="C647">
        <v>-0.70776365121729234</v>
      </c>
      <c r="D647">
        <v>-0.72540164510053873</v>
      </c>
      <c r="E647">
        <v>-0.72567756953435403</v>
      </c>
      <c r="F647">
        <v>-0.72548351436016101</v>
      </c>
      <c r="G647">
        <v>-0.72571670708142</v>
      </c>
      <c r="H647">
        <v>-0.83650930298051418</v>
      </c>
      <c r="I647">
        <v>-0.7250529733193003</v>
      </c>
      <c r="J647">
        <v>-0.72566004334080614</v>
      </c>
      <c r="K647">
        <v>-0.72563472721177413</v>
      </c>
      <c r="L647">
        <v>-0.72566004334080625</v>
      </c>
      <c r="M647">
        <v>-0.72566004334080625</v>
      </c>
    </row>
    <row r="648" spans="1:13" x14ac:dyDescent="0.25">
      <c r="A648" s="1">
        <v>645</v>
      </c>
      <c r="B648">
        <v>-0.63131179323212283</v>
      </c>
      <c r="C648">
        <v>-0.70764272285878871</v>
      </c>
      <c r="D648">
        <v>-0.72540065614488469</v>
      </c>
      <c r="E648">
        <v>-0.72567739882467652</v>
      </c>
      <c r="F648">
        <v>-0.72548319601822553</v>
      </c>
      <c r="G648">
        <v>-0.72571620960155425</v>
      </c>
      <c r="H648">
        <v>-0.83677613407318208</v>
      </c>
      <c r="I648">
        <v>-0.72504927226553684</v>
      </c>
      <c r="J648">
        <v>-0.72566004334080614</v>
      </c>
      <c r="K648">
        <v>-0.7256345514053224</v>
      </c>
      <c r="L648">
        <v>-0.72566004334080625</v>
      </c>
      <c r="M648">
        <v>-0.72566004334080625</v>
      </c>
    </row>
    <row r="649" spans="1:13" x14ac:dyDescent="0.25">
      <c r="A649" s="1">
        <v>646</v>
      </c>
      <c r="B649">
        <v>-0.63105964776008527</v>
      </c>
      <c r="C649">
        <v>-0.7075218394812568</v>
      </c>
      <c r="D649">
        <v>-0.72539966718923066</v>
      </c>
      <c r="E649">
        <v>-0.72567722811499913</v>
      </c>
      <c r="F649">
        <v>-0.72548287767629005</v>
      </c>
      <c r="G649">
        <v>-0.72571571212168839</v>
      </c>
      <c r="H649">
        <v>-0.83704296516584986</v>
      </c>
      <c r="I649">
        <v>-0.72504557121177338</v>
      </c>
      <c r="J649">
        <v>-0.72566004334080614</v>
      </c>
      <c r="K649">
        <v>-0.7256343755988709</v>
      </c>
      <c r="L649">
        <v>-0.72566004334080625</v>
      </c>
      <c r="M649">
        <v>-0.72566004334080625</v>
      </c>
    </row>
    <row r="650" spans="1:13" x14ac:dyDescent="0.25">
      <c r="A650" s="1">
        <v>647</v>
      </c>
      <c r="B650">
        <v>-0.63080772385236805</v>
      </c>
      <c r="C650">
        <v>-0.70740100105960402</v>
      </c>
      <c r="D650">
        <v>-0.72539867823357673</v>
      </c>
      <c r="E650">
        <v>-0.72567705740532162</v>
      </c>
      <c r="F650">
        <v>-0.72548255933435457</v>
      </c>
      <c r="G650">
        <v>-0.72571521464182254</v>
      </c>
      <c r="H650">
        <v>-0.83730979625851765</v>
      </c>
      <c r="I650">
        <v>-0.72504187015801003</v>
      </c>
      <c r="J650">
        <v>-0.72566004334080614</v>
      </c>
      <c r="K650">
        <v>-0.72563419979241928</v>
      </c>
      <c r="L650">
        <v>-0.72566004334080625</v>
      </c>
      <c r="M650">
        <v>-0.72566004334080625</v>
      </c>
    </row>
    <row r="651" spans="1:13" x14ac:dyDescent="0.25">
      <c r="A651" s="1">
        <v>648</v>
      </c>
      <c r="B651">
        <v>-0.63055602121706134</v>
      </c>
      <c r="C651">
        <v>-0.70728020756875698</v>
      </c>
      <c r="D651">
        <v>-0.7253976892779227</v>
      </c>
      <c r="E651">
        <v>-0.72567688669564423</v>
      </c>
      <c r="F651">
        <v>-0.72548224099241909</v>
      </c>
      <c r="G651">
        <v>-0.72571471716195679</v>
      </c>
      <c r="H651">
        <v>-0.83757662735118532</v>
      </c>
      <c r="I651">
        <v>-0.72503816910424657</v>
      </c>
      <c r="J651">
        <v>-0.72566004334080614</v>
      </c>
      <c r="K651">
        <v>-0.72563402398596766</v>
      </c>
      <c r="L651">
        <v>-0.72566004334080625</v>
      </c>
      <c r="M651">
        <v>-0.72566004334080625</v>
      </c>
    </row>
    <row r="652" spans="1:13" x14ac:dyDescent="0.25">
      <c r="A652" s="1">
        <v>649</v>
      </c>
      <c r="B652">
        <v>-0.63030453956276777</v>
      </c>
      <c r="C652">
        <v>-0.7071594589836605</v>
      </c>
      <c r="D652">
        <v>-0.72539670032226855</v>
      </c>
      <c r="E652">
        <v>-0.72567671598596684</v>
      </c>
      <c r="F652">
        <v>-0.72548192265048361</v>
      </c>
      <c r="G652">
        <v>-0.72571421968209093</v>
      </c>
      <c r="H652">
        <v>-0.83784345844385311</v>
      </c>
      <c r="I652">
        <v>-0.72503446805048311</v>
      </c>
      <c r="J652">
        <v>-0.72566004334080614</v>
      </c>
      <c r="K652">
        <v>-0.72563384817951604</v>
      </c>
      <c r="L652">
        <v>-0.72566004334080625</v>
      </c>
      <c r="M652">
        <v>-0.72566004334080625</v>
      </c>
    </row>
    <row r="653" spans="1:13" x14ac:dyDescent="0.25">
      <c r="A653" s="1">
        <v>650</v>
      </c>
      <c r="B653">
        <v>-0.63005327859860127</v>
      </c>
      <c r="C653">
        <v>-0.7070387552792784</v>
      </c>
      <c r="D653">
        <v>-0.72539571136661463</v>
      </c>
      <c r="E653">
        <v>-0.72567654527628944</v>
      </c>
      <c r="F653">
        <v>-0.72548160430854813</v>
      </c>
      <c r="G653">
        <v>-0.72571372220222519</v>
      </c>
      <c r="H653">
        <v>-0.838110289536521</v>
      </c>
      <c r="I653">
        <v>-0.72503076699671964</v>
      </c>
      <c r="J653">
        <v>-0.72566004334080614</v>
      </c>
      <c r="K653">
        <v>-0.72563367237306442</v>
      </c>
      <c r="L653">
        <v>-0.72566004334080625</v>
      </c>
      <c r="M653">
        <v>-0.72566004334080625</v>
      </c>
    </row>
    <row r="654" spans="1:13" x14ac:dyDescent="0.25">
      <c r="A654" s="1">
        <v>651</v>
      </c>
      <c r="B654">
        <v>-0.629802238034186</v>
      </c>
      <c r="C654">
        <v>-0.706918096430593</v>
      </c>
      <c r="D654">
        <v>-0.72539472241096059</v>
      </c>
      <c r="E654">
        <v>-0.72567637456661205</v>
      </c>
      <c r="F654">
        <v>-0.72548128596661254</v>
      </c>
      <c r="G654">
        <v>-0.72571322472235933</v>
      </c>
      <c r="H654">
        <v>-0.83837712062918879</v>
      </c>
      <c r="I654">
        <v>-0.72502706594295629</v>
      </c>
      <c r="J654">
        <v>-0.72566004334080614</v>
      </c>
      <c r="K654">
        <v>-0.7256334965666128</v>
      </c>
      <c r="L654">
        <v>-0.72566004334080625</v>
      </c>
      <c r="M654">
        <v>-0.72566004334080625</v>
      </c>
    </row>
    <row r="655" spans="1:13" x14ac:dyDescent="0.25">
      <c r="A655" s="1">
        <v>652</v>
      </c>
      <c r="B655">
        <v>-0.6295514175796556</v>
      </c>
      <c r="C655">
        <v>-0.70679748241260465</v>
      </c>
      <c r="D655">
        <v>-0.72539373345530656</v>
      </c>
      <c r="E655">
        <v>-0.72567620385693454</v>
      </c>
      <c r="F655">
        <v>-0.72548096762467718</v>
      </c>
      <c r="G655">
        <v>-0.72571272724249358</v>
      </c>
      <c r="H655">
        <v>-0.83864395172185657</v>
      </c>
      <c r="I655">
        <v>-0.72502336488919283</v>
      </c>
      <c r="J655">
        <v>-0.72566004334080614</v>
      </c>
      <c r="K655">
        <v>-0.72563332076016118</v>
      </c>
      <c r="L655">
        <v>-0.72566004334080625</v>
      </c>
      <c r="M655">
        <v>-0.72566004334080625</v>
      </c>
    </row>
    <row r="656" spans="1:13" x14ac:dyDescent="0.25">
      <c r="A656" s="1">
        <v>653</v>
      </c>
      <c r="B656">
        <v>-0.62930081694565188</v>
      </c>
      <c r="C656">
        <v>-0.70667691320033343</v>
      </c>
      <c r="D656">
        <v>-0.72539274449965252</v>
      </c>
      <c r="E656">
        <v>-0.72567603314725715</v>
      </c>
      <c r="F656">
        <v>-0.7254806492827417</v>
      </c>
      <c r="G656">
        <v>-0.72571222976262773</v>
      </c>
      <c r="H656">
        <v>-0.83891078281452447</v>
      </c>
      <c r="I656">
        <v>-0.72501966383542937</v>
      </c>
      <c r="J656">
        <v>-0.72566004334080614</v>
      </c>
      <c r="K656">
        <v>-0.72563314495370956</v>
      </c>
      <c r="L656">
        <v>-0.72566004334080625</v>
      </c>
      <c r="M656">
        <v>-0.72566004334080625</v>
      </c>
    </row>
    <row r="657" spans="1:13" x14ac:dyDescent="0.25">
      <c r="A657" s="1">
        <v>654</v>
      </c>
      <c r="B657">
        <v>-0.62905043584332321</v>
      </c>
      <c r="C657">
        <v>-0.70655638876881721</v>
      </c>
      <c r="D657">
        <v>-0.72539175554399848</v>
      </c>
      <c r="E657">
        <v>-0.72567586243757976</v>
      </c>
      <c r="F657">
        <v>-0.72548033094080611</v>
      </c>
      <c r="G657">
        <v>-0.72571173228276198</v>
      </c>
      <c r="H657">
        <v>-0.83917761390719225</v>
      </c>
      <c r="I657">
        <v>-0.72501596278166591</v>
      </c>
      <c r="J657">
        <v>-0.72566004334080614</v>
      </c>
      <c r="K657">
        <v>-0.72563296914725794</v>
      </c>
      <c r="L657">
        <v>-0.72566004334080625</v>
      </c>
      <c r="M657">
        <v>-0.72566004334080625</v>
      </c>
    </row>
    <row r="658" spans="1:13" x14ac:dyDescent="0.25">
      <c r="A658" s="1">
        <v>655</v>
      </c>
      <c r="B658">
        <v>-0.6288002739843237</v>
      </c>
      <c r="C658">
        <v>-0.70643590909311216</v>
      </c>
      <c r="D658">
        <v>-0.72539076658834456</v>
      </c>
      <c r="E658">
        <v>-0.72567569172790236</v>
      </c>
      <c r="F658">
        <v>-0.72548001259887074</v>
      </c>
      <c r="G658">
        <v>-0.72571123480289612</v>
      </c>
      <c r="H658">
        <v>-0.83944444499986004</v>
      </c>
      <c r="I658">
        <v>-0.72501226172790245</v>
      </c>
      <c r="J658">
        <v>-0.72566004334080614</v>
      </c>
      <c r="K658">
        <v>-0.72563279334080633</v>
      </c>
      <c r="L658">
        <v>-0.72566004334080625</v>
      </c>
      <c r="M658">
        <v>-0.72566004334080625</v>
      </c>
    </row>
    <row r="659" spans="1:13" x14ac:dyDescent="0.25">
      <c r="A659" s="1">
        <v>656</v>
      </c>
      <c r="B659">
        <v>-0.62855033108081293</v>
      </c>
      <c r="C659">
        <v>-0.70631547414829343</v>
      </c>
      <c r="D659">
        <v>-0.72538977763269052</v>
      </c>
      <c r="E659">
        <v>-0.72567552101822497</v>
      </c>
      <c r="F659">
        <v>-0.72547969425693526</v>
      </c>
      <c r="G659">
        <v>-0.72571073732303026</v>
      </c>
      <c r="H659">
        <v>-0.83971127609252771</v>
      </c>
      <c r="I659">
        <v>-0.7250085606741391</v>
      </c>
      <c r="J659">
        <v>-0.72566004334080614</v>
      </c>
      <c r="K659">
        <v>-0.72563261753435471</v>
      </c>
      <c r="L659">
        <v>-0.72566004334080625</v>
      </c>
      <c r="M659">
        <v>-0.72566004334080625</v>
      </c>
    </row>
    <row r="660" spans="1:13" x14ac:dyDescent="0.25">
      <c r="A660" s="1">
        <v>657</v>
      </c>
      <c r="B660">
        <v>-0.62830060684545375</v>
      </c>
      <c r="C660">
        <v>-0.70619508390945473</v>
      </c>
      <c r="D660">
        <v>-0.72538878867703649</v>
      </c>
      <c r="E660">
        <v>-0.72567535030854746</v>
      </c>
      <c r="F660">
        <v>-0.72547937591499967</v>
      </c>
      <c r="G660">
        <v>-0.72571023984316452</v>
      </c>
      <c r="H660">
        <v>-0.83997810718519572</v>
      </c>
      <c r="I660">
        <v>-0.72500485962037564</v>
      </c>
      <c r="J660">
        <v>-0.72566004334080614</v>
      </c>
      <c r="K660">
        <v>-0.72563244172790309</v>
      </c>
      <c r="L660">
        <v>-0.72566004334080625</v>
      </c>
      <c r="M660">
        <v>-0.72566004334080625</v>
      </c>
    </row>
    <row r="661" spans="1:13" x14ac:dyDescent="0.25">
      <c r="A661" s="1">
        <v>658</v>
      </c>
      <c r="B661">
        <v>-0.62805110099141148</v>
      </c>
      <c r="C661">
        <v>-0.70607473835170809</v>
      </c>
      <c r="D661">
        <v>-0.72538779972138245</v>
      </c>
      <c r="E661">
        <v>-0.72567517959887007</v>
      </c>
      <c r="F661">
        <v>-0.7254790575730643</v>
      </c>
      <c r="G661">
        <v>-0.72570974236329866</v>
      </c>
      <c r="H661">
        <v>-0.8402449382778634</v>
      </c>
      <c r="I661">
        <v>-0.72500115856661218</v>
      </c>
      <c r="J661">
        <v>-0.72566004334080614</v>
      </c>
      <c r="K661">
        <v>-0.72563226592145158</v>
      </c>
      <c r="L661">
        <v>-0.72566004334080625</v>
      </c>
      <c r="M661">
        <v>-0.72566004334080625</v>
      </c>
    </row>
    <row r="662" spans="1:13" x14ac:dyDescent="0.25">
      <c r="A662" s="1">
        <v>659</v>
      </c>
      <c r="B662">
        <v>-0.62780181323235262</v>
      </c>
      <c r="C662">
        <v>-0.70595443745018416</v>
      </c>
      <c r="D662">
        <v>-0.72538681076572842</v>
      </c>
      <c r="E662">
        <v>-0.72567500888919256</v>
      </c>
      <c r="F662">
        <v>-0.72547873923112871</v>
      </c>
      <c r="G662">
        <v>-0.72570924488343291</v>
      </c>
      <c r="H662">
        <v>-0.84051176937053118</v>
      </c>
      <c r="I662">
        <v>-0.72499745751284872</v>
      </c>
      <c r="J662">
        <v>-0.72566004334080614</v>
      </c>
      <c r="K662">
        <v>-0.72563209011499996</v>
      </c>
      <c r="L662">
        <v>-0.72566004334080625</v>
      </c>
      <c r="M662">
        <v>-0.72566004334080625</v>
      </c>
    </row>
    <row r="663" spans="1:13" x14ac:dyDescent="0.25">
      <c r="A663" s="1">
        <v>660</v>
      </c>
      <c r="B663">
        <v>-0.6275527432824447</v>
      </c>
      <c r="C663">
        <v>-0.70583418118003127</v>
      </c>
      <c r="D663">
        <v>-0.72538582181007438</v>
      </c>
      <c r="E663">
        <v>-0.72567483817951528</v>
      </c>
      <c r="F663">
        <v>-0.72547842088919323</v>
      </c>
      <c r="G663">
        <v>-0.72570874740356717</v>
      </c>
      <c r="H663">
        <v>-0.84077860046319897</v>
      </c>
      <c r="I663">
        <v>-0.72499375645908526</v>
      </c>
      <c r="J663">
        <v>-0.72566004334080614</v>
      </c>
      <c r="K663">
        <v>-0.72563191430854823</v>
      </c>
      <c r="L663">
        <v>-0.72566004334080625</v>
      </c>
      <c r="M663">
        <v>-0.72566004334080625</v>
      </c>
    </row>
    <row r="664" spans="1:13" x14ac:dyDescent="0.25">
      <c r="A664" s="1">
        <v>661</v>
      </c>
      <c r="B664">
        <v>-0.62730389085635407</v>
      </c>
      <c r="C664">
        <v>-0.70571396951641763</v>
      </c>
      <c r="D664">
        <v>-0.72538483285442046</v>
      </c>
      <c r="E664">
        <v>-0.72567466746983789</v>
      </c>
      <c r="F664">
        <v>-0.72547810254725786</v>
      </c>
      <c r="G664">
        <v>-0.72570824992370131</v>
      </c>
      <c r="H664">
        <v>-0.84104543155586675</v>
      </c>
      <c r="I664">
        <v>-0.7249900554053218</v>
      </c>
      <c r="J664">
        <v>-0.72566004334080614</v>
      </c>
      <c r="K664">
        <v>-0.72563173850209661</v>
      </c>
      <c r="L664">
        <v>-0.72566004334080625</v>
      </c>
      <c r="M664">
        <v>-0.72566004334080625</v>
      </c>
    </row>
    <row r="665" spans="1:13" x14ac:dyDescent="0.25">
      <c r="A665" s="1">
        <v>662</v>
      </c>
      <c r="B665">
        <v>-0.62705525566924536</v>
      </c>
      <c r="C665">
        <v>-0.70559380243452841</v>
      </c>
      <c r="D665">
        <v>-0.72538384389876631</v>
      </c>
      <c r="E665">
        <v>-0.72567449676016038</v>
      </c>
      <c r="F665">
        <v>-0.72547778420532227</v>
      </c>
      <c r="G665">
        <v>-0.72570775244383556</v>
      </c>
      <c r="H665">
        <v>-0.84131226264853465</v>
      </c>
      <c r="I665">
        <v>-0.72498635435155834</v>
      </c>
      <c r="J665">
        <v>-0.72566004334080614</v>
      </c>
      <c r="K665">
        <v>-0.72563156269564499</v>
      </c>
      <c r="L665">
        <v>-0.72566004334080625</v>
      </c>
      <c r="M665">
        <v>-0.72566004334080625</v>
      </c>
    </row>
    <row r="666" spans="1:13" x14ac:dyDescent="0.25">
      <c r="A666" s="1">
        <v>663</v>
      </c>
      <c r="B666">
        <v>-0.62680683743678023</v>
      </c>
      <c r="C666">
        <v>-0.70547367990956811</v>
      </c>
      <c r="D666">
        <v>-0.72538285494311239</v>
      </c>
      <c r="E666">
        <v>-0.72567432605048299</v>
      </c>
      <c r="F666">
        <v>-0.72547746586338679</v>
      </c>
      <c r="G666">
        <v>-0.72570725496396971</v>
      </c>
      <c r="H666">
        <v>-0.84157909374120243</v>
      </c>
      <c r="I666">
        <v>-0.72498265329779488</v>
      </c>
      <c r="J666">
        <v>-0.72566004334080614</v>
      </c>
      <c r="K666">
        <v>-0.72563138688919349</v>
      </c>
      <c r="L666">
        <v>-0.72566004334080625</v>
      </c>
      <c r="M666">
        <v>-0.72566004334080625</v>
      </c>
    </row>
    <row r="667" spans="1:13" x14ac:dyDescent="0.25">
      <c r="A667" s="1">
        <v>664</v>
      </c>
      <c r="B667">
        <v>-0.62655863587511629</v>
      </c>
      <c r="C667">
        <v>-0.70535360191675911</v>
      </c>
      <c r="D667">
        <v>-0.72538186598745835</v>
      </c>
      <c r="E667">
        <v>-0.72567415534080548</v>
      </c>
      <c r="F667">
        <v>-0.72547714752145143</v>
      </c>
      <c r="G667">
        <v>-0.72570675748410396</v>
      </c>
      <c r="H667">
        <v>-0.84184592483387022</v>
      </c>
      <c r="I667">
        <v>-0.72497895224403153</v>
      </c>
      <c r="J667">
        <v>-0.72566004334080614</v>
      </c>
      <c r="K667">
        <v>-0.72563121108274187</v>
      </c>
      <c r="L667">
        <v>-0.72566004334080625</v>
      </c>
      <c r="M667">
        <v>-0.72566004334080625</v>
      </c>
    </row>
    <row r="668" spans="1:13" x14ac:dyDescent="0.25">
      <c r="A668" s="1">
        <v>665</v>
      </c>
      <c r="B668">
        <v>-0.62631065070090608</v>
      </c>
      <c r="C668">
        <v>-0.70523356843134277</v>
      </c>
      <c r="D668">
        <v>-0.72538087703180432</v>
      </c>
      <c r="E668">
        <v>-0.72567398463112809</v>
      </c>
      <c r="F668">
        <v>-0.72547682917951584</v>
      </c>
      <c r="G668">
        <v>-0.7257062600042381</v>
      </c>
      <c r="H668">
        <v>-0.84211275592653789</v>
      </c>
      <c r="I668">
        <v>-0.72497525119026807</v>
      </c>
      <c r="J668">
        <v>-0.72566004334080614</v>
      </c>
      <c r="K668">
        <v>-0.72563103527629025</v>
      </c>
      <c r="L668">
        <v>-0.72566004334080625</v>
      </c>
      <c r="M668">
        <v>-0.72566004334080625</v>
      </c>
    </row>
    <row r="669" spans="1:13" x14ac:dyDescent="0.25">
      <c r="A669" s="1">
        <v>666</v>
      </c>
      <c r="B669">
        <v>-0.62606288163129642</v>
      </c>
      <c r="C669">
        <v>-0.70511357942857811</v>
      </c>
      <c r="D669">
        <v>-0.72537988807615028</v>
      </c>
      <c r="E669">
        <v>-0.72567381392145081</v>
      </c>
      <c r="F669">
        <v>-0.72547651083758036</v>
      </c>
      <c r="G669">
        <v>-0.72570576252437236</v>
      </c>
      <c r="H669">
        <v>-0.8423795870192059</v>
      </c>
      <c r="I669">
        <v>-0.72497155013650461</v>
      </c>
      <c r="J669">
        <v>-0.72566004334080614</v>
      </c>
      <c r="K669">
        <v>-0.72563085946983863</v>
      </c>
      <c r="L669">
        <v>-0.72566004334080625</v>
      </c>
      <c r="M669">
        <v>-0.72566004334080625</v>
      </c>
    </row>
    <row r="670" spans="1:13" x14ac:dyDescent="0.25">
      <c r="A670" s="1">
        <v>667</v>
      </c>
      <c r="B670">
        <v>-0.62581532838392617</v>
      </c>
      <c r="C670">
        <v>-0.70499363488374323</v>
      </c>
      <c r="D670">
        <v>-0.72537889912049625</v>
      </c>
      <c r="E670">
        <v>-0.7256736432117733</v>
      </c>
      <c r="F670">
        <v>-0.72547619249564488</v>
      </c>
      <c r="G670">
        <v>-0.7257052650445065</v>
      </c>
      <c r="H670">
        <v>-0.84264641811187357</v>
      </c>
      <c r="I670">
        <v>-0.72496784908274114</v>
      </c>
      <c r="J670">
        <v>-0.72566004334080614</v>
      </c>
      <c r="K670">
        <v>-0.72563068366338701</v>
      </c>
      <c r="L670">
        <v>-0.72566004334080625</v>
      </c>
      <c r="M670">
        <v>-0.72566004334080625</v>
      </c>
    </row>
    <row r="671" spans="1:13" x14ac:dyDescent="0.25">
      <c r="A671" s="1">
        <v>668</v>
      </c>
      <c r="B671">
        <v>-0.62556799067692626</v>
      </c>
      <c r="C671">
        <v>-0.70487373477213333</v>
      </c>
      <c r="D671">
        <v>-0.72537791016484221</v>
      </c>
      <c r="E671">
        <v>-0.72567347250209591</v>
      </c>
      <c r="F671">
        <v>-0.7254758741537094</v>
      </c>
      <c r="G671">
        <v>-0.72570476756464064</v>
      </c>
      <c r="H671">
        <v>-0.84291324920454125</v>
      </c>
      <c r="I671">
        <v>-0.72496414802897768</v>
      </c>
      <c r="J671">
        <v>-0.72566004334080614</v>
      </c>
      <c r="K671">
        <v>-0.72563050785693539</v>
      </c>
      <c r="L671">
        <v>-0.72566004334080625</v>
      </c>
      <c r="M671">
        <v>-0.72566004334080625</v>
      </c>
    </row>
    <row r="672" spans="1:13" x14ac:dyDescent="0.25">
      <c r="A672" s="1">
        <v>669</v>
      </c>
      <c r="B672">
        <v>-0.62532086822891841</v>
      </c>
      <c r="C672">
        <v>-0.70475387906906306</v>
      </c>
      <c r="D672">
        <v>-0.72537692120918829</v>
      </c>
      <c r="E672">
        <v>-0.7256733017924184</v>
      </c>
      <c r="F672">
        <v>-0.72547555581177392</v>
      </c>
      <c r="G672">
        <v>-0.72570427008477489</v>
      </c>
      <c r="H672">
        <v>-0.84318008029720926</v>
      </c>
      <c r="I672">
        <v>-0.72496044697521433</v>
      </c>
      <c r="J672">
        <v>-0.72566004334080614</v>
      </c>
      <c r="K672">
        <v>-0.72563033205048377</v>
      </c>
      <c r="L672">
        <v>-0.72566004334080625</v>
      </c>
      <c r="M672">
        <v>-0.72566004334080625</v>
      </c>
    </row>
    <row r="673" spans="1:13" x14ac:dyDescent="0.25">
      <c r="A673" s="1">
        <v>670</v>
      </c>
      <c r="B673">
        <v>-0.625073960759014</v>
      </c>
      <c r="C673">
        <v>-0.70463406774986515</v>
      </c>
      <c r="D673">
        <v>-0.72537593225353425</v>
      </c>
      <c r="E673">
        <v>-0.72567313108274101</v>
      </c>
      <c r="F673">
        <v>-0.72547523746983844</v>
      </c>
      <c r="G673">
        <v>-0.72570377260490904</v>
      </c>
      <c r="H673">
        <v>-0.84344691138987704</v>
      </c>
      <c r="I673">
        <v>-0.72495674592145087</v>
      </c>
      <c r="J673">
        <v>-0.72566004334080614</v>
      </c>
      <c r="K673">
        <v>-0.72563015624403215</v>
      </c>
      <c r="L673">
        <v>-0.72566004334080625</v>
      </c>
      <c r="M673">
        <v>-0.72566004334080625</v>
      </c>
    </row>
    <row r="674" spans="1:13" x14ac:dyDescent="0.25">
      <c r="A674" s="1">
        <v>671</v>
      </c>
      <c r="B674">
        <v>-0.62482726798681176</v>
      </c>
      <c r="C674">
        <v>-0.70451430078989019</v>
      </c>
      <c r="D674">
        <v>-0.7253749432978801</v>
      </c>
      <c r="E674">
        <v>-0.72567296037306361</v>
      </c>
      <c r="F674">
        <v>-0.72547491912790296</v>
      </c>
      <c r="G674">
        <v>-0.72570327512504329</v>
      </c>
      <c r="H674">
        <v>-0.84371374248254483</v>
      </c>
      <c r="I674">
        <v>-0.72495304486768741</v>
      </c>
      <c r="J674">
        <v>-0.72566004334080614</v>
      </c>
      <c r="K674">
        <v>-0.72562998043758054</v>
      </c>
      <c r="L674">
        <v>-0.72566004334080625</v>
      </c>
      <c r="M674">
        <v>-0.72566004334080625</v>
      </c>
    </row>
    <row r="675" spans="1:13" x14ac:dyDescent="0.25">
      <c r="A675" s="1">
        <v>672</v>
      </c>
      <c r="B675">
        <v>-0.62458078963239916</v>
      </c>
      <c r="C675">
        <v>-0.70439457816450757</v>
      </c>
      <c r="D675">
        <v>-0.72537395434222618</v>
      </c>
      <c r="E675">
        <v>-0.72567278966338622</v>
      </c>
      <c r="F675">
        <v>-0.72547460078596748</v>
      </c>
      <c r="G675">
        <v>-0.72570277764517743</v>
      </c>
      <c r="H675">
        <v>-0.84398057357521261</v>
      </c>
      <c r="I675">
        <v>-0.72494934381392395</v>
      </c>
      <c r="J675">
        <v>-0.72566004334080614</v>
      </c>
      <c r="K675">
        <v>-0.72562980463112892</v>
      </c>
      <c r="L675">
        <v>-0.72566004334080625</v>
      </c>
      <c r="M675">
        <v>-0.72566004334080625</v>
      </c>
    </row>
    <row r="676" spans="1:13" x14ac:dyDescent="0.25">
      <c r="A676" s="1">
        <v>673</v>
      </c>
      <c r="B676">
        <v>-0.62433452541634971</v>
      </c>
      <c r="C676">
        <v>-0.70427489984910407</v>
      </c>
      <c r="D676">
        <v>-0.72537296538657214</v>
      </c>
      <c r="E676">
        <v>-0.72567261895370883</v>
      </c>
      <c r="F676">
        <v>-0.725474282444032</v>
      </c>
      <c r="G676">
        <v>-0.72570228016531169</v>
      </c>
      <c r="H676">
        <v>-0.84424740466788029</v>
      </c>
      <c r="I676">
        <v>-0.7249456427601606</v>
      </c>
      <c r="J676">
        <v>-0.72566004334080614</v>
      </c>
      <c r="K676">
        <v>-0.7256296288246773</v>
      </c>
      <c r="L676">
        <v>-0.72566004334080625</v>
      </c>
      <c r="M676">
        <v>-0.72566004334080625</v>
      </c>
    </row>
    <row r="677" spans="1:13" x14ac:dyDescent="0.25">
      <c r="A677" s="1">
        <v>674</v>
      </c>
      <c r="B677">
        <v>-0.62408847505972243</v>
      </c>
      <c r="C677">
        <v>-0.70415526581908572</v>
      </c>
      <c r="D677">
        <v>-0.72537197643091811</v>
      </c>
      <c r="E677">
        <v>-0.72567244824403132</v>
      </c>
      <c r="F677">
        <v>-0.72547396410209652</v>
      </c>
      <c r="G677">
        <v>-0.72570178268544583</v>
      </c>
      <c r="H677">
        <v>-0.84451423576054807</v>
      </c>
      <c r="I677">
        <v>-0.72494194170639714</v>
      </c>
      <c r="J677">
        <v>-0.72566004334080614</v>
      </c>
      <c r="K677">
        <v>-0.72562945301822579</v>
      </c>
      <c r="L677">
        <v>-0.72566004334080625</v>
      </c>
      <c r="M677">
        <v>-0.72566004334080625</v>
      </c>
    </row>
    <row r="678" spans="1:13" x14ac:dyDescent="0.25">
      <c r="A678" s="1">
        <v>675</v>
      </c>
      <c r="B678">
        <v>-0.6238426382840595</v>
      </c>
      <c r="C678">
        <v>-0.70403567604987571</v>
      </c>
      <c r="D678">
        <v>-0.72537098747526407</v>
      </c>
      <c r="E678">
        <v>-0.72567227753435393</v>
      </c>
      <c r="F678">
        <v>-0.72547364576016093</v>
      </c>
      <c r="G678">
        <v>-0.72570128520557997</v>
      </c>
      <c r="H678">
        <v>-0.84478106685321608</v>
      </c>
      <c r="I678">
        <v>-0.72493824065263368</v>
      </c>
      <c r="J678">
        <v>-0.72566004334080614</v>
      </c>
      <c r="K678">
        <v>-0.72562927721177406</v>
      </c>
      <c r="L678">
        <v>-0.72566004334080625</v>
      </c>
      <c r="M678">
        <v>-0.72566004334080625</v>
      </c>
    </row>
    <row r="679" spans="1:13" x14ac:dyDescent="0.25">
      <c r="A679" s="1">
        <v>676</v>
      </c>
      <c r="B679">
        <v>-0.62359701481138752</v>
      </c>
      <c r="C679">
        <v>-0.70391613051691615</v>
      </c>
      <c r="D679">
        <v>-0.72536999851961004</v>
      </c>
      <c r="E679">
        <v>-0.72567210682467653</v>
      </c>
      <c r="F679">
        <v>-0.72547332741822557</v>
      </c>
      <c r="G679">
        <v>-0.72570078772571422</v>
      </c>
      <c r="H679">
        <v>-0.84504789794588375</v>
      </c>
      <c r="I679">
        <v>-0.72493453959887022</v>
      </c>
      <c r="J679">
        <v>-0.72566004334080614</v>
      </c>
      <c r="K679">
        <v>-0.72562910140532244</v>
      </c>
      <c r="L679">
        <v>-0.72566004334080625</v>
      </c>
      <c r="M679">
        <v>-0.72566004334080625</v>
      </c>
    </row>
    <row r="680" spans="1:13" x14ac:dyDescent="0.25">
      <c r="A680" s="1">
        <v>677</v>
      </c>
      <c r="B680">
        <v>-0.62335160436421477</v>
      </c>
      <c r="C680">
        <v>-0.70379662919566754</v>
      </c>
      <c r="D680">
        <v>-0.72536900956395611</v>
      </c>
      <c r="E680">
        <v>-0.72567193611499914</v>
      </c>
      <c r="F680">
        <v>-0.72547300907629009</v>
      </c>
      <c r="G680">
        <v>-0.72570029024584837</v>
      </c>
      <c r="H680">
        <v>-0.84531472903855154</v>
      </c>
      <c r="I680">
        <v>-0.72493083854510676</v>
      </c>
      <c r="J680">
        <v>-0.72566004334080614</v>
      </c>
      <c r="K680">
        <v>-0.72562892559887082</v>
      </c>
      <c r="L680">
        <v>-0.72566004334080625</v>
      </c>
      <c r="M680">
        <v>-0.72566004334080625</v>
      </c>
    </row>
    <row r="681" spans="1:13" x14ac:dyDescent="0.25">
      <c r="A681" s="1">
        <v>678</v>
      </c>
      <c r="B681">
        <v>-0.62310640666553097</v>
      </c>
      <c r="C681">
        <v>-0.7036771720616074</v>
      </c>
      <c r="D681">
        <v>-0.72536802060830208</v>
      </c>
      <c r="E681">
        <v>-0.72567176540532174</v>
      </c>
      <c r="F681">
        <v>-0.7254726907343545</v>
      </c>
      <c r="G681">
        <v>-0.72569979276598262</v>
      </c>
      <c r="H681">
        <v>-0.84558156013121943</v>
      </c>
      <c r="I681">
        <v>-0.7249271374913433</v>
      </c>
      <c r="J681">
        <v>-0.72566004334080614</v>
      </c>
      <c r="K681">
        <v>-0.7256287497924192</v>
      </c>
      <c r="L681">
        <v>-0.72566004334080625</v>
      </c>
      <c r="M681">
        <v>-0.72566004334080625</v>
      </c>
    </row>
    <row r="682" spans="1:13" x14ac:dyDescent="0.25">
      <c r="A682" s="1">
        <v>679</v>
      </c>
      <c r="B682">
        <v>-0.62286142143880507</v>
      </c>
      <c r="C682">
        <v>-0.70355775909023244</v>
      </c>
      <c r="D682">
        <v>-0.72536703165264804</v>
      </c>
      <c r="E682">
        <v>-0.72567159469564424</v>
      </c>
      <c r="F682">
        <v>-0.72547237239241913</v>
      </c>
      <c r="G682">
        <v>-0.72569929528611676</v>
      </c>
      <c r="H682">
        <v>-0.84584839122388722</v>
      </c>
      <c r="I682">
        <v>-0.72492343643757984</v>
      </c>
      <c r="J682">
        <v>-0.72566004334080614</v>
      </c>
      <c r="K682">
        <v>-0.7256285739859677</v>
      </c>
      <c r="L682">
        <v>-0.72566004334080625</v>
      </c>
      <c r="M682">
        <v>-0.72566004334080625</v>
      </c>
    </row>
    <row r="683" spans="1:13" x14ac:dyDescent="0.25">
      <c r="A683" s="1">
        <v>680</v>
      </c>
      <c r="B683">
        <v>-0.62261664840798625</v>
      </c>
      <c r="C683">
        <v>-0.70343839025705712</v>
      </c>
      <c r="D683">
        <v>-0.72536604269699401</v>
      </c>
      <c r="E683">
        <v>-0.72567142398596685</v>
      </c>
      <c r="F683">
        <v>-0.72547205405048365</v>
      </c>
      <c r="G683">
        <v>-0.72569879780625102</v>
      </c>
      <c r="H683">
        <v>-0.846115222316555</v>
      </c>
      <c r="I683">
        <v>-0.72491973538381638</v>
      </c>
      <c r="J683">
        <v>-0.72566004334080614</v>
      </c>
      <c r="K683">
        <v>-0.72562839817951608</v>
      </c>
      <c r="L683">
        <v>-0.72566004334080625</v>
      </c>
      <c r="M683">
        <v>-0.72566004334080625</v>
      </c>
    </row>
    <row r="684" spans="1:13" x14ac:dyDescent="0.25">
      <c r="A684" s="1">
        <v>681</v>
      </c>
      <c r="B684">
        <v>-0.62237208729750071</v>
      </c>
      <c r="C684">
        <v>-0.7033190655376137</v>
      </c>
      <c r="D684">
        <v>-0.72536505374133997</v>
      </c>
      <c r="E684">
        <v>-0.72567125327628934</v>
      </c>
      <c r="F684">
        <v>-0.72547173570854806</v>
      </c>
      <c r="G684">
        <v>-0.72569830032638516</v>
      </c>
      <c r="H684">
        <v>-0.84638205340922279</v>
      </c>
      <c r="I684">
        <v>-0.72491603433005292</v>
      </c>
      <c r="J684">
        <v>-0.72566004334080614</v>
      </c>
      <c r="K684">
        <v>-0.72562822237306446</v>
      </c>
      <c r="L684">
        <v>-0.72566004334080625</v>
      </c>
      <c r="M684">
        <v>-0.72566004334080625</v>
      </c>
    </row>
    <row r="685" spans="1:13" x14ac:dyDescent="0.25">
      <c r="A685" s="1">
        <v>682</v>
      </c>
      <c r="B685">
        <v>-0.62212773783225217</v>
      </c>
      <c r="C685">
        <v>-0.70319978490745316</v>
      </c>
      <c r="D685">
        <v>-0.72536406478568594</v>
      </c>
      <c r="E685">
        <v>-0.72567108256661206</v>
      </c>
      <c r="F685">
        <v>-0.72547141736661269</v>
      </c>
      <c r="G685">
        <v>-0.72569780284651941</v>
      </c>
      <c r="H685">
        <v>-0.84664888450189069</v>
      </c>
      <c r="I685">
        <v>-0.72491233327628957</v>
      </c>
      <c r="J685">
        <v>-0.72566004334080614</v>
      </c>
      <c r="K685">
        <v>-0.72562804656661284</v>
      </c>
      <c r="L685">
        <v>-0.72566004334080625</v>
      </c>
      <c r="M685">
        <v>-0.72566004334080625</v>
      </c>
    </row>
    <row r="686" spans="1:13" x14ac:dyDescent="0.25">
      <c r="A686" s="1">
        <v>683</v>
      </c>
      <c r="B686">
        <v>-0.62188359973762009</v>
      </c>
      <c r="C686">
        <v>-0.70308054834214406</v>
      </c>
      <c r="D686">
        <v>-0.72536307583003201</v>
      </c>
      <c r="E686">
        <v>-0.72567091185693466</v>
      </c>
      <c r="F686">
        <v>-0.7254710990246771</v>
      </c>
      <c r="G686">
        <v>-0.72569730536665356</v>
      </c>
      <c r="H686">
        <v>-0.84691571559455847</v>
      </c>
      <c r="I686">
        <v>-0.72490863222252611</v>
      </c>
      <c r="J686">
        <v>-0.72566004334080614</v>
      </c>
      <c r="K686">
        <v>-0.72562787076016111</v>
      </c>
      <c r="L686">
        <v>-0.72566004334080625</v>
      </c>
      <c r="M686">
        <v>-0.72566004334080625</v>
      </c>
    </row>
    <row r="687" spans="1:13" x14ac:dyDescent="0.25">
      <c r="A687" s="1">
        <v>684</v>
      </c>
      <c r="B687">
        <v>-0.62163967273945886</v>
      </c>
      <c r="C687">
        <v>-0.70296135581727315</v>
      </c>
      <c r="D687">
        <v>-0.72536208687437786</v>
      </c>
      <c r="E687">
        <v>-0.72567074114725716</v>
      </c>
      <c r="F687">
        <v>-0.72547078068274162</v>
      </c>
      <c r="G687">
        <v>-0.7256968078867877</v>
      </c>
      <c r="H687">
        <v>-0.84718254668722615</v>
      </c>
      <c r="I687">
        <v>-0.72490493116876265</v>
      </c>
      <c r="J687">
        <v>-0.72566004334080614</v>
      </c>
      <c r="K687">
        <v>-0.7256276949537096</v>
      </c>
      <c r="L687">
        <v>-0.72566004334080625</v>
      </c>
      <c r="M687">
        <v>-0.72566004334080625</v>
      </c>
    </row>
    <row r="688" spans="1:13" x14ac:dyDescent="0.25">
      <c r="A688" s="1">
        <v>685</v>
      </c>
      <c r="B688">
        <v>-0.62139595656409663</v>
      </c>
      <c r="C688">
        <v>-0.70284220730844527</v>
      </c>
      <c r="D688">
        <v>-0.72536109791872394</v>
      </c>
      <c r="E688">
        <v>-0.72567057043757976</v>
      </c>
      <c r="F688">
        <v>-0.72547046234080614</v>
      </c>
      <c r="G688">
        <v>-0.72569631040692195</v>
      </c>
      <c r="H688">
        <v>-0.84744937777989393</v>
      </c>
      <c r="I688">
        <v>-0.72490123011499918</v>
      </c>
      <c r="J688">
        <v>-0.72566004334080614</v>
      </c>
      <c r="K688">
        <v>-0.72562751914725798</v>
      </c>
      <c r="L688">
        <v>-0.72566004334080625</v>
      </c>
      <c r="M688">
        <v>-0.72566004334080625</v>
      </c>
    </row>
    <row r="689" spans="1:13" x14ac:dyDescent="0.25">
      <c r="A689" s="1">
        <v>686</v>
      </c>
      <c r="B689">
        <v>-0.62115245093833493</v>
      </c>
      <c r="C689">
        <v>-0.70272310279128303</v>
      </c>
      <c r="D689">
        <v>-0.72536010896306991</v>
      </c>
      <c r="E689">
        <v>-0.72567039972790226</v>
      </c>
      <c r="F689">
        <v>-0.72547014399887066</v>
      </c>
      <c r="G689">
        <v>-0.72569581292705609</v>
      </c>
      <c r="H689">
        <v>-0.84771620887256172</v>
      </c>
      <c r="I689">
        <v>-0.72489752906123583</v>
      </c>
      <c r="J689">
        <v>-0.72566004334080614</v>
      </c>
      <c r="K689">
        <v>-0.72562734334080636</v>
      </c>
      <c r="L689">
        <v>-0.72566004334080625</v>
      </c>
      <c r="M689">
        <v>-0.72566004334080625</v>
      </c>
    </row>
    <row r="690" spans="1:13" x14ac:dyDescent="0.25">
      <c r="A690" s="1">
        <v>687</v>
      </c>
      <c r="B690">
        <v>-0.62090915558944615</v>
      </c>
      <c r="C690">
        <v>-0.70260404224142725</v>
      </c>
      <c r="D690">
        <v>-0.72535912000741587</v>
      </c>
      <c r="E690">
        <v>-0.72567022901822487</v>
      </c>
      <c r="F690">
        <v>-0.72546982565693519</v>
      </c>
      <c r="G690">
        <v>-0.72569531544719035</v>
      </c>
      <c r="H690">
        <v>-0.8479830399652295</v>
      </c>
      <c r="I690">
        <v>-0.72489382800747237</v>
      </c>
      <c r="J690">
        <v>-0.72566004334080614</v>
      </c>
      <c r="K690">
        <v>-0.72562716753435474</v>
      </c>
      <c r="L690">
        <v>-0.72566004334080625</v>
      </c>
      <c r="M690">
        <v>-0.72566004334080625</v>
      </c>
    </row>
    <row r="691" spans="1:13" x14ac:dyDescent="0.25">
      <c r="A691" s="1">
        <v>688</v>
      </c>
      <c r="B691">
        <v>-0.62066607024517451</v>
      </c>
      <c r="C691">
        <v>-0.70248502563453685</v>
      </c>
      <c r="D691">
        <v>-0.72535813105176183</v>
      </c>
      <c r="E691">
        <v>-0.72567005830854747</v>
      </c>
      <c r="F691">
        <v>-0.72546950731499971</v>
      </c>
      <c r="G691">
        <v>-0.72569481796732449</v>
      </c>
      <c r="H691">
        <v>-0.84824987105789762</v>
      </c>
      <c r="I691">
        <v>-0.72489012695370891</v>
      </c>
      <c r="J691">
        <v>-0.72566004334080614</v>
      </c>
      <c r="K691">
        <v>-0.72562699172790313</v>
      </c>
      <c r="L691">
        <v>-0.72566004334080625</v>
      </c>
      <c r="M691">
        <v>-0.72566004334080625</v>
      </c>
    </row>
    <row r="692" spans="1:13" x14ac:dyDescent="0.25">
      <c r="A692" s="1">
        <v>689</v>
      </c>
      <c r="B692">
        <v>-0.6204231946337333</v>
      </c>
      <c r="C692">
        <v>-0.70236605294628829</v>
      </c>
      <c r="D692">
        <v>-0.7253571420961078</v>
      </c>
      <c r="E692">
        <v>-0.72566988759887008</v>
      </c>
      <c r="F692">
        <v>-0.72546918897306423</v>
      </c>
      <c r="G692">
        <v>-0.72569432048745874</v>
      </c>
      <c r="H692">
        <v>-0.84851670215056518</v>
      </c>
      <c r="I692">
        <v>-0.72488642589994545</v>
      </c>
      <c r="J692">
        <v>-0.72566004334080614</v>
      </c>
      <c r="K692">
        <v>-0.72562681592145151</v>
      </c>
      <c r="L692">
        <v>-0.72566004334080625</v>
      </c>
      <c r="M692">
        <v>-0.72566004334080625</v>
      </c>
    </row>
    <row r="693" spans="1:13" x14ac:dyDescent="0.25">
      <c r="A693" s="1">
        <v>690</v>
      </c>
      <c r="B693">
        <v>-0.62018052848380523</v>
      </c>
      <c r="C693">
        <v>-0.70224712415237678</v>
      </c>
      <c r="D693">
        <v>-0.72535615314045376</v>
      </c>
      <c r="E693">
        <v>-0.72566971688919268</v>
      </c>
      <c r="F693">
        <v>-0.72546887063112875</v>
      </c>
      <c r="G693">
        <v>-0.72569382300759289</v>
      </c>
      <c r="H693">
        <v>-0.84878353324323308</v>
      </c>
      <c r="I693">
        <v>-0.7248827248461821</v>
      </c>
      <c r="J693">
        <v>-0.72566004334080614</v>
      </c>
      <c r="K693">
        <v>-0.72562664011499989</v>
      </c>
      <c r="L693">
        <v>-0.72566004334080625</v>
      </c>
      <c r="M693">
        <v>-0.72566004334080625</v>
      </c>
    </row>
    <row r="694" spans="1:13" x14ac:dyDescent="0.25">
      <c r="A694" s="1">
        <v>691</v>
      </c>
      <c r="B694">
        <v>-0.61993807152454028</v>
      </c>
      <c r="C694">
        <v>-0.70212823922851419</v>
      </c>
      <c r="D694">
        <v>-0.72535516418479984</v>
      </c>
      <c r="E694">
        <v>-0.72566954617951518</v>
      </c>
      <c r="F694">
        <v>-0.72546855228919327</v>
      </c>
      <c r="G694">
        <v>-0.72569332552772703</v>
      </c>
      <c r="H694">
        <v>-0.84905036433590064</v>
      </c>
      <c r="I694">
        <v>-0.72487902379241864</v>
      </c>
      <c r="J694">
        <v>-0.72566004334080614</v>
      </c>
      <c r="K694">
        <v>-0.72562646430854827</v>
      </c>
      <c r="L694">
        <v>-0.72566004334080625</v>
      </c>
      <c r="M694">
        <v>-0.72566004334080625</v>
      </c>
    </row>
    <row r="695" spans="1:13" x14ac:dyDescent="0.25">
      <c r="A695" s="1">
        <v>692</v>
      </c>
      <c r="B695">
        <v>-0.61969582348555519</v>
      </c>
      <c r="C695">
        <v>-0.70200939815043162</v>
      </c>
      <c r="D695">
        <v>-0.7253541752291458</v>
      </c>
      <c r="E695">
        <v>-0.72566937546983779</v>
      </c>
      <c r="F695">
        <v>-0.72546823394725779</v>
      </c>
      <c r="G695">
        <v>-0.72569282804786128</v>
      </c>
      <c r="H695">
        <v>-0.84931719542856854</v>
      </c>
      <c r="I695">
        <v>-0.72487532273865518</v>
      </c>
      <c r="J695">
        <v>-0.72566004334080614</v>
      </c>
      <c r="K695">
        <v>-0.72562628850209665</v>
      </c>
      <c r="L695">
        <v>-0.72566004334080625</v>
      </c>
      <c r="M695">
        <v>-0.72566004334080625</v>
      </c>
    </row>
    <row r="696" spans="1:13" x14ac:dyDescent="0.25">
      <c r="A696" s="1">
        <v>693</v>
      </c>
      <c r="B696">
        <v>-0.61945378409693275</v>
      </c>
      <c r="C696">
        <v>-0.70189060089387723</v>
      </c>
      <c r="D696">
        <v>-0.72535318627349166</v>
      </c>
      <c r="E696">
        <v>-0.72566920476016039</v>
      </c>
      <c r="F696">
        <v>-0.72546791560532231</v>
      </c>
      <c r="G696">
        <v>-0.72569233056799543</v>
      </c>
      <c r="H696">
        <v>-0.84958402652123632</v>
      </c>
      <c r="I696">
        <v>-0.72487162168489172</v>
      </c>
      <c r="J696">
        <v>-0.72566004334080614</v>
      </c>
      <c r="K696">
        <v>-0.72562611269564503</v>
      </c>
      <c r="L696">
        <v>-0.72566004334080625</v>
      </c>
      <c r="M696">
        <v>-0.72566004334080625</v>
      </c>
    </row>
    <row r="697" spans="1:13" x14ac:dyDescent="0.25">
      <c r="A697" s="1">
        <v>694</v>
      </c>
      <c r="B697">
        <v>-0.61921195308922061</v>
      </c>
      <c r="C697">
        <v>-0.7017718474346174</v>
      </c>
      <c r="D697">
        <v>-0.72535219731783773</v>
      </c>
      <c r="E697">
        <v>-0.725669034050483</v>
      </c>
      <c r="F697">
        <v>-0.72546759726338683</v>
      </c>
      <c r="G697">
        <v>-0.72569183308812968</v>
      </c>
      <c r="H697">
        <v>-0.84985085761390411</v>
      </c>
      <c r="I697">
        <v>-0.72486792063112826</v>
      </c>
      <c r="J697">
        <v>-0.72566004334080614</v>
      </c>
      <c r="K697">
        <v>-0.72562593688919341</v>
      </c>
      <c r="L697">
        <v>-0.72566004334080625</v>
      </c>
      <c r="M697">
        <v>-0.72566004334080625</v>
      </c>
    </row>
    <row r="698" spans="1:13" x14ac:dyDescent="0.25">
      <c r="A698" s="1">
        <v>695</v>
      </c>
      <c r="B698">
        <v>-0.61897033019342995</v>
      </c>
      <c r="C698">
        <v>-0.7016531377484363</v>
      </c>
      <c r="D698">
        <v>-0.7253512083621837</v>
      </c>
      <c r="E698">
        <v>-0.7256688633408056</v>
      </c>
      <c r="F698">
        <v>-0.72546727892145135</v>
      </c>
      <c r="G698">
        <v>-0.72569133560826393</v>
      </c>
      <c r="H698">
        <v>-0.85011768870657201</v>
      </c>
      <c r="I698">
        <v>-0.72486421957736491</v>
      </c>
      <c r="J698">
        <v>-0.72566004334080614</v>
      </c>
      <c r="K698">
        <v>-0.7256257610827419</v>
      </c>
      <c r="L698">
        <v>-0.72566004334080625</v>
      </c>
      <c r="M698">
        <v>-0.72566004334080625</v>
      </c>
    </row>
    <row r="699" spans="1:13" x14ac:dyDescent="0.25">
      <c r="A699" s="1">
        <v>696</v>
      </c>
      <c r="B699">
        <v>-0.61872891514103456</v>
      </c>
      <c r="C699">
        <v>-0.70153447181113604</v>
      </c>
      <c r="D699">
        <v>-0.72535021940652966</v>
      </c>
      <c r="E699">
        <v>-0.7256686926311281</v>
      </c>
      <c r="F699">
        <v>-0.72546696057951587</v>
      </c>
      <c r="G699">
        <v>-0.72569083812839807</v>
      </c>
      <c r="H699">
        <v>-0.85038451979923979</v>
      </c>
      <c r="I699">
        <v>-0.72486051852360145</v>
      </c>
      <c r="J699">
        <v>-0.72566004334080614</v>
      </c>
      <c r="K699">
        <v>-0.72562558527629029</v>
      </c>
      <c r="L699">
        <v>-0.72566004334080625</v>
      </c>
      <c r="M699">
        <v>-0.72566004334080625</v>
      </c>
    </row>
    <row r="700" spans="1:13" x14ac:dyDescent="0.25">
      <c r="A700" s="1">
        <v>697</v>
      </c>
      <c r="B700">
        <v>-0.61848770766397032</v>
      </c>
      <c r="C700">
        <v>-0.7014158495985362</v>
      </c>
      <c r="D700">
        <v>-0.72534923045087563</v>
      </c>
      <c r="E700">
        <v>-0.7256685219214507</v>
      </c>
      <c r="F700">
        <v>-0.72546664223758039</v>
      </c>
      <c r="G700">
        <v>-0.72569034064853233</v>
      </c>
      <c r="H700">
        <v>-0.85065135089190758</v>
      </c>
      <c r="I700">
        <v>-0.72485681746983799</v>
      </c>
      <c r="J700">
        <v>-0.72566004334080614</v>
      </c>
      <c r="K700">
        <v>-0.72562540946983867</v>
      </c>
      <c r="L700">
        <v>-0.72566004334080625</v>
      </c>
      <c r="M700">
        <v>-0.72566004334080625</v>
      </c>
    </row>
    <row r="701" spans="1:13" x14ac:dyDescent="0.25">
      <c r="A701" s="1">
        <v>698</v>
      </c>
      <c r="B701">
        <v>-0.61824670749463384</v>
      </c>
      <c r="C701">
        <v>-0.70129727108647477</v>
      </c>
      <c r="D701">
        <v>-0.72534824149522159</v>
      </c>
      <c r="E701">
        <v>-0.72566835121177331</v>
      </c>
      <c r="F701">
        <v>-0.72546632389564492</v>
      </c>
      <c r="G701">
        <v>-0.72568984316866647</v>
      </c>
      <c r="H701">
        <v>-0.85091818198457536</v>
      </c>
      <c r="I701">
        <v>-0.72485311641607453</v>
      </c>
      <c r="J701">
        <v>-0.72566004334080614</v>
      </c>
      <c r="K701">
        <v>-0.72562523366338694</v>
      </c>
      <c r="L701">
        <v>-0.72566004334080625</v>
      </c>
      <c r="M701">
        <v>-0.72566004334080625</v>
      </c>
    </row>
    <row r="702" spans="1:13" x14ac:dyDescent="0.25">
      <c r="A702" s="1">
        <v>699</v>
      </c>
      <c r="B702">
        <v>-0.61800591436588126</v>
      </c>
      <c r="C702">
        <v>-0.70117873625080707</v>
      </c>
      <c r="D702">
        <v>-0.72534725253956767</v>
      </c>
      <c r="E702">
        <v>-0.72566818050209592</v>
      </c>
      <c r="F702">
        <v>-0.72546600555370933</v>
      </c>
      <c r="G702">
        <v>-0.72568934568880072</v>
      </c>
      <c r="H702">
        <v>-0.85118501307724304</v>
      </c>
      <c r="I702">
        <v>-0.72484941536231107</v>
      </c>
      <c r="J702">
        <v>-0.72566004334080614</v>
      </c>
      <c r="K702">
        <v>-0.72562505785693532</v>
      </c>
      <c r="L702">
        <v>-0.72566004334080625</v>
      </c>
      <c r="M702">
        <v>-0.72566004334080625</v>
      </c>
    </row>
    <row r="703" spans="1:13" x14ac:dyDescent="0.25">
      <c r="A703" s="1">
        <v>700</v>
      </c>
      <c r="B703">
        <v>-0.6177653280110279</v>
      </c>
      <c r="C703">
        <v>-0.70106024506740627</v>
      </c>
      <c r="D703">
        <v>-0.72534626358391363</v>
      </c>
      <c r="E703">
        <v>-0.72566800979241841</v>
      </c>
      <c r="F703">
        <v>-0.72546568721177396</v>
      </c>
      <c r="G703">
        <v>-0.72568884820893487</v>
      </c>
      <c r="H703">
        <v>-0.85145184416991082</v>
      </c>
      <c r="I703">
        <v>-0.72484571430854761</v>
      </c>
      <c r="J703">
        <v>-0.72566004334080614</v>
      </c>
      <c r="K703">
        <v>-0.72562488205048381</v>
      </c>
      <c r="L703">
        <v>-0.72566004334080625</v>
      </c>
      <c r="M703">
        <v>-0.72566004334080625</v>
      </c>
    </row>
    <row r="704" spans="1:13" x14ac:dyDescent="0.25">
      <c r="A704" s="1">
        <v>701</v>
      </c>
      <c r="B704">
        <v>-0.61752494816384673</v>
      </c>
      <c r="C704">
        <v>-0.70094179751216357</v>
      </c>
      <c r="D704">
        <v>-0.7253452746282596</v>
      </c>
      <c r="E704">
        <v>-0.72566783908274102</v>
      </c>
      <c r="F704">
        <v>-0.72546536886983848</v>
      </c>
      <c r="G704">
        <v>-0.72568835072906912</v>
      </c>
      <c r="H704">
        <v>-0.85171867526257872</v>
      </c>
      <c r="I704">
        <v>-0.72484201325478415</v>
      </c>
      <c r="J704">
        <v>-0.72566004334080614</v>
      </c>
      <c r="K704">
        <v>-0.72562470624403219</v>
      </c>
      <c r="L704">
        <v>-0.72566004334080625</v>
      </c>
      <c r="M704">
        <v>-0.72566004334080625</v>
      </c>
    </row>
    <row r="705" spans="1:13" x14ac:dyDescent="0.25">
      <c r="A705" s="1">
        <v>702</v>
      </c>
      <c r="B705">
        <v>-0.61728477455856745</v>
      </c>
      <c r="C705">
        <v>-0.70082339356098744</v>
      </c>
      <c r="D705">
        <v>-0.72534428567260556</v>
      </c>
      <c r="E705">
        <v>-0.72566766837306362</v>
      </c>
      <c r="F705">
        <v>-0.72546505052790289</v>
      </c>
      <c r="G705">
        <v>-0.72568785324920326</v>
      </c>
      <c r="H705">
        <v>-0.85198550635524672</v>
      </c>
      <c r="I705">
        <v>-0.72483831220102068</v>
      </c>
      <c r="J705">
        <v>-0.72566004334080614</v>
      </c>
      <c r="K705">
        <v>-0.72562453043758057</v>
      </c>
      <c r="L705">
        <v>-0.72566004334080625</v>
      </c>
      <c r="M705">
        <v>-0.72566004334080625</v>
      </c>
    </row>
    <row r="706" spans="1:13" x14ac:dyDescent="0.25">
      <c r="A706" s="1">
        <v>703</v>
      </c>
      <c r="B706">
        <v>-0.61704480692987573</v>
      </c>
      <c r="C706">
        <v>-0.7007050331898047</v>
      </c>
      <c r="D706">
        <v>-0.72534329671695152</v>
      </c>
      <c r="E706">
        <v>-0.72566749766338612</v>
      </c>
      <c r="F706">
        <v>-0.72546473218596752</v>
      </c>
      <c r="G706">
        <v>-0.72568735576933752</v>
      </c>
      <c r="H706">
        <v>-0.85225233744791429</v>
      </c>
      <c r="I706">
        <v>-0.72483461114725733</v>
      </c>
      <c r="J706">
        <v>-0.72566004334080614</v>
      </c>
      <c r="K706">
        <v>-0.72562435463112895</v>
      </c>
      <c r="L706">
        <v>-0.72566004334080625</v>
      </c>
      <c r="M706">
        <v>-0.72566004334080625</v>
      </c>
    </row>
    <row r="707" spans="1:13" x14ac:dyDescent="0.25">
      <c r="A707" s="1">
        <v>704</v>
      </c>
      <c r="B707">
        <v>-0.61680504501291189</v>
      </c>
      <c r="C707">
        <v>-0.70058671637455938</v>
      </c>
      <c r="D707">
        <v>-0.72534230776129749</v>
      </c>
      <c r="E707">
        <v>-0.72566732695370884</v>
      </c>
      <c r="F707">
        <v>-0.72546441384403204</v>
      </c>
      <c r="G707">
        <v>-0.72568685828947166</v>
      </c>
      <c r="H707">
        <v>-0.85251916854058218</v>
      </c>
      <c r="I707">
        <v>-0.72483091009349387</v>
      </c>
      <c r="J707">
        <v>-0.72566004334080614</v>
      </c>
      <c r="K707">
        <v>-0.72562417882467733</v>
      </c>
      <c r="L707">
        <v>-0.72566004334080625</v>
      </c>
      <c r="M707">
        <v>-0.72566004334080625</v>
      </c>
    </row>
    <row r="708" spans="1:13" x14ac:dyDescent="0.25">
      <c r="A708" s="1">
        <v>705</v>
      </c>
      <c r="B708">
        <v>-0.61656548854327053</v>
      </c>
      <c r="C708">
        <v>-0.70046844309121337</v>
      </c>
      <c r="D708">
        <v>-0.72534131880564356</v>
      </c>
      <c r="E708">
        <v>-0.72566715624403133</v>
      </c>
      <c r="F708">
        <v>-0.72546409550209645</v>
      </c>
      <c r="G708">
        <v>-0.7256863608096058</v>
      </c>
      <c r="H708">
        <v>-0.85278599963324975</v>
      </c>
      <c r="I708">
        <v>-0.72482720903973041</v>
      </c>
      <c r="J708">
        <v>-0.72566004334080614</v>
      </c>
      <c r="K708">
        <v>-0.72562400301822572</v>
      </c>
      <c r="L708">
        <v>-0.72566004334080625</v>
      </c>
      <c r="M708">
        <v>-0.72566004334080625</v>
      </c>
    </row>
    <row r="709" spans="1:13" x14ac:dyDescent="0.25">
      <c r="A709" s="1">
        <v>706</v>
      </c>
      <c r="B709">
        <v>-0.61632613725699925</v>
      </c>
      <c r="C709">
        <v>-0.70035021331574665</v>
      </c>
      <c r="D709">
        <v>-0.72534032984998942</v>
      </c>
      <c r="E709">
        <v>-0.72566698553435394</v>
      </c>
      <c r="F709">
        <v>-0.72546377716016108</v>
      </c>
      <c r="G709">
        <v>-0.72568586332974006</v>
      </c>
      <c r="H709">
        <v>-0.85305283072591775</v>
      </c>
      <c r="I709">
        <v>-0.72482350798596695</v>
      </c>
      <c r="J709">
        <v>-0.72566004334080614</v>
      </c>
      <c r="K709">
        <v>-0.7256238272117741</v>
      </c>
      <c r="L709">
        <v>-0.72566004334080625</v>
      </c>
      <c r="M709">
        <v>-0.72566004334080625</v>
      </c>
    </row>
    <row r="710" spans="1:13" x14ac:dyDescent="0.25">
      <c r="A710" s="1">
        <v>707</v>
      </c>
      <c r="B710">
        <v>-0.61608699089059715</v>
      </c>
      <c r="C710">
        <v>-0.70023202702415599</v>
      </c>
      <c r="D710">
        <v>-0.72533934089433538</v>
      </c>
      <c r="E710">
        <v>-0.72566681482467654</v>
      </c>
      <c r="F710">
        <v>-0.72546345881822549</v>
      </c>
      <c r="G710">
        <v>-0.7256853658498742</v>
      </c>
      <c r="H710">
        <v>-0.85331966181858565</v>
      </c>
      <c r="I710">
        <v>-0.72481980693220349</v>
      </c>
      <c r="J710">
        <v>-0.72566004334080614</v>
      </c>
      <c r="K710">
        <v>-0.72562365140532248</v>
      </c>
      <c r="L710">
        <v>-0.72566004334080625</v>
      </c>
      <c r="M710">
        <v>-0.72566004334080625</v>
      </c>
    </row>
    <row r="711" spans="1:13" x14ac:dyDescent="0.25">
      <c r="A711" s="1">
        <v>708</v>
      </c>
      <c r="B711">
        <v>-0.61584804918101443</v>
      </c>
      <c r="C711">
        <v>-0.70011388419245657</v>
      </c>
      <c r="D711">
        <v>-0.72533835193868146</v>
      </c>
      <c r="E711">
        <v>-0.72566664411499904</v>
      </c>
      <c r="F711">
        <v>-0.72546314047629001</v>
      </c>
      <c r="G711">
        <v>-0.72568486837000845</v>
      </c>
      <c r="H711">
        <v>-0.85358649291125344</v>
      </c>
      <c r="I711">
        <v>-0.72481610587844014</v>
      </c>
      <c r="J711">
        <v>-0.72566004334080614</v>
      </c>
      <c r="K711">
        <v>-0.72562347559887086</v>
      </c>
      <c r="L711">
        <v>-0.72566004334080625</v>
      </c>
      <c r="M711">
        <v>-0.72566004334080625</v>
      </c>
    </row>
    <row r="712" spans="1:13" x14ac:dyDescent="0.25">
      <c r="A712" s="1">
        <v>709</v>
      </c>
      <c r="B712">
        <v>-0.6156093118656516</v>
      </c>
      <c r="C712">
        <v>-0.69999578479668101</v>
      </c>
      <c r="D712">
        <v>-0.72533736298302742</v>
      </c>
      <c r="E712">
        <v>-0.72566647340532175</v>
      </c>
      <c r="F712">
        <v>-0.72546282213435453</v>
      </c>
      <c r="G712">
        <v>-0.72568437089014259</v>
      </c>
      <c r="H712">
        <v>-0.85385332400392122</v>
      </c>
      <c r="I712">
        <v>-0.72481240482467668</v>
      </c>
      <c r="J712">
        <v>-0.72566004334080614</v>
      </c>
      <c r="K712">
        <v>-0.72562329979241924</v>
      </c>
      <c r="L712">
        <v>-0.72566004334080625</v>
      </c>
      <c r="M712">
        <v>-0.72566004334080625</v>
      </c>
    </row>
    <row r="713" spans="1:13" x14ac:dyDescent="0.25">
      <c r="A713" s="1">
        <v>710</v>
      </c>
      <c r="B713">
        <v>-0.61537077868235812</v>
      </c>
      <c r="C713">
        <v>-0.69987772881287913</v>
      </c>
      <c r="D713">
        <v>-0.72533637402737339</v>
      </c>
      <c r="E713">
        <v>-0.72566630269564425</v>
      </c>
      <c r="F713">
        <v>-0.72546250379241906</v>
      </c>
      <c r="G713">
        <v>-0.72568387341027685</v>
      </c>
      <c r="H713">
        <v>-0.8541201550965889</v>
      </c>
      <c r="I713">
        <v>-0.72480870377091322</v>
      </c>
      <c r="J713">
        <v>-0.72566004334080614</v>
      </c>
      <c r="K713">
        <v>-0.72562312398596762</v>
      </c>
      <c r="L713">
        <v>-0.72566004334080625</v>
      </c>
      <c r="M713">
        <v>-0.72566004334080625</v>
      </c>
    </row>
    <row r="714" spans="1:13" x14ac:dyDescent="0.25">
      <c r="A714" s="1">
        <v>711</v>
      </c>
      <c r="B714">
        <v>-0.6151324493694319</v>
      </c>
      <c r="C714">
        <v>-0.6997597162171193</v>
      </c>
      <c r="D714">
        <v>-0.72533538507171935</v>
      </c>
      <c r="E714">
        <v>-0.72566613198596686</v>
      </c>
      <c r="F714">
        <v>-0.72546218545048358</v>
      </c>
      <c r="G714">
        <v>-0.72568337593041099</v>
      </c>
      <c r="H714">
        <v>-0.8543869861892569</v>
      </c>
      <c r="I714">
        <v>-0.72480500271714976</v>
      </c>
      <c r="J714">
        <v>-0.72566004334080614</v>
      </c>
      <c r="K714">
        <v>-0.725622948179516</v>
      </c>
      <c r="L714">
        <v>-0.72566004334080625</v>
      </c>
      <c r="M714">
        <v>-0.72566004334080625</v>
      </c>
    </row>
    <row r="715" spans="1:13" x14ac:dyDescent="0.25">
      <c r="A715" s="1">
        <v>712</v>
      </c>
      <c r="B715">
        <v>-0.61489432366561692</v>
      </c>
      <c r="C715">
        <v>-0.69964174698548642</v>
      </c>
      <c r="D715">
        <v>-0.72533439611606532</v>
      </c>
      <c r="E715">
        <v>-0.72566596127628946</v>
      </c>
      <c r="F715">
        <v>-0.7254618671085481</v>
      </c>
      <c r="G715">
        <v>-0.72568287845054513</v>
      </c>
      <c r="H715">
        <v>-0.85465381728192447</v>
      </c>
      <c r="I715">
        <v>-0.72480130166338641</v>
      </c>
      <c r="J715">
        <v>-0.72566004334080614</v>
      </c>
      <c r="K715">
        <v>-0.7256227723730645</v>
      </c>
      <c r="L715">
        <v>-0.72566004334080625</v>
      </c>
      <c r="M715">
        <v>-0.72566004334080625</v>
      </c>
    </row>
    <row r="716" spans="1:13" x14ac:dyDescent="0.25">
      <c r="A716" s="1">
        <v>713</v>
      </c>
      <c r="B716">
        <v>-0.61465640131010435</v>
      </c>
      <c r="C716">
        <v>-0.69952382109408373</v>
      </c>
      <c r="D716">
        <v>-0.72533340716041139</v>
      </c>
      <c r="E716">
        <v>-0.72566579056661196</v>
      </c>
      <c r="F716">
        <v>-0.72546154876661262</v>
      </c>
      <c r="G716">
        <v>-0.72568238097067939</v>
      </c>
      <c r="H716">
        <v>-0.85492064837459214</v>
      </c>
      <c r="I716">
        <v>-0.72479760060962295</v>
      </c>
      <c r="J716">
        <v>-0.72566004334080614</v>
      </c>
      <c r="K716">
        <v>-0.72562259656661277</v>
      </c>
      <c r="L716">
        <v>-0.72566004334080625</v>
      </c>
      <c r="M716">
        <v>-0.72566004334080625</v>
      </c>
    </row>
    <row r="717" spans="1:13" x14ac:dyDescent="0.25">
      <c r="A717" s="1">
        <v>714</v>
      </c>
      <c r="B717">
        <v>-0.61441868204253047</v>
      </c>
      <c r="C717">
        <v>-0.69940593851903154</v>
      </c>
      <c r="D717">
        <v>-0.72533241820475736</v>
      </c>
      <c r="E717">
        <v>-0.72566561985693456</v>
      </c>
      <c r="F717">
        <v>-0.72546123042467714</v>
      </c>
      <c r="G717">
        <v>-0.72568188349081353</v>
      </c>
      <c r="H717">
        <v>-0.85518747946726026</v>
      </c>
      <c r="I717">
        <v>-0.72479389955585949</v>
      </c>
      <c r="J717">
        <v>-0.72566004334080614</v>
      </c>
      <c r="K717">
        <v>-0.72562242076016115</v>
      </c>
      <c r="L717">
        <v>-0.72566004334080625</v>
      </c>
      <c r="M717">
        <v>-0.72566004334080625</v>
      </c>
    </row>
    <row r="718" spans="1:13" x14ac:dyDescent="0.25">
      <c r="A718" s="1">
        <v>715</v>
      </c>
      <c r="B718">
        <v>-0.61418116560297575</v>
      </c>
      <c r="C718">
        <v>-0.69928809923646795</v>
      </c>
      <c r="D718">
        <v>-0.72533142924910321</v>
      </c>
      <c r="E718">
        <v>-0.72566544914725717</v>
      </c>
      <c r="F718">
        <v>-0.72546091208274166</v>
      </c>
      <c r="G718">
        <v>-0.72568138601094778</v>
      </c>
      <c r="H718">
        <v>-0.85545431055992804</v>
      </c>
      <c r="I718">
        <v>-0.72479019850209603</v>
      </c>
      <c r="J718">
        <v>-0.72566004334080614</v>
      </c>
      <c r="K718">
        <v>-0.72562224495370953</v>
      </c>
      <c r="L718">
        <v>-0.72566004334080625</v>
      </c>
      <c r="M718">
        <v>-0.72566004334080625</v>
      </c>
    </row>
    <row r="719" spans="1:13" x14ac:dyDescent="0.25">
      <c r="A719" s="1">
        <v>716</v>
      </c>
      <c r="B719">
        <v>-0.61394385173196364</v>
      </c>
      <c r="C719">
        <v>-0.69917030322254858</v>
      </c>
      <c r="D719">
        <v>-0.72533044029344929</v>
      </c>
      <c r="E719">
        <v>-0.72566527843757977</v>
      </c>
      <c r="F719">
        <v>-0.72546059374080618</v>
      </c>
      <c r="G719">
        <v>-0.72568088853108192</v>
      </c>
      <c r="H719">
        <v>-0.85572114165259583</v>
      </c>
      <c r="I719">
        <v>-0.72478649744833257</v>
      </c>
      <c r="J719">
        <v>-0.72566004334080614</v>
      </c>
      <c r="K719">
        <v>-0.72562206914725791</v>
      </c>
      <c r="L719">
        <v>-0.72566004334080625</v>
      </c>
      <c r="M719">
        <v>-0.72566004334080625</v>
      </c>
    </row>
    <row r="720" spans="1:13" x14ac:dyDescent="0.25">
      <c r="A720" s="1">
        <v>717</v>
      </c>
      <c r="B720">
        <v>-0.61370674017046067</v>
      </c>
      <c r="C720">
        <v>-0.69905255045344639</v>
      </c>
      <c r="D720">
        <v>-0.72532945133779525</v>
      </c>
      <c r="E720">
        <v>-0.72566510772790227</v>
      </c>
      <c r="F720">
        <v>-0.7254602753988707</v>
      </c>
      <c r="G720">
        <v>-0.72568039105121618</v>
      </c>
      <c r="H720">
        <v>-0.85598797274526339</v>
      </c>
      <c r="I720">
        <v>-0.72478279639456911</v>
      </c>
      <c r="J720">
        <v>-0.72566004334080614</v>
      </c>
      <c r="K720">
        <v>-0.7256218933408064</v>
      </c>
      <c r="L720">
        <v>-0.72566004334080625</v>
      </c>
      <c r="M720">
        <v>-0.72566004334080625</v>
      </c>
    </row>
    <row r="721" spans="1:13" x14ac:dyDescent="0.25">
      <c r="A721" s="1">
        <v>718</v>
      </c>
      <c r="B721">
        <v>-0.61346983065987437</v>
      </c>
      <c r="C721">
        <v>-0.69893484090535207</v>
      </c>
      <c r="D721">
        <v>-0.72532846238214121</v>
      </c>
      <c r="E721">
        <v>-0.72566493701822488</v>
      </c>
      <c r="F721">
        <v>-0.72545995705693522</v>
      </c>
      <c r="G721">
        <v>-0.72567989357135032</v>
      </c>
      <c r="H721">
        <v>-0.85625480383793129</v>
      </c>
      <c r="I721">
        <v>-0.72477909534080565</v>
      </c>
      <c r="J721">
        <v>-0.72566004334080614</v>
      </c>
      <c r="K721">
        <v>-0.72562171753435478</v>
      </c>
      <c r="L721">
        <v>-0.72566004334080625</v>
      </c>
      <c r="M721">
        <v>-0.72566004334080625</v>
      </c>
    </row>
    <row r="722" spans="1:13" x14ac:dyDescent="0.25">
      <c r="A722" s="1">
        <v>719</v>
      </c>
      <c r="B722">
        <v>-0.61323312294205323</v>
      </c>
      <c r="C722">
        <v>-0.69881717455447367</v>
      </c>
      <c r="D722">
        <v>-0.72532747342648718</v>
      </c>
      <c r="E722">
        <v>-0.72566476630854748</v>
      </c>
      <c r="F722">
        <v>-0.72545963871499974</v>
      </c>
      <c r="G722">
        <v>-0.72567939609148446</v>
      </c>
      <c r="H722">
        <v>-0.85652163493059907</v>
      </c>
      <c r="I722">
        <v>-0.72477539428704219</v>
      </c>
      <c r="J722">
        <v>-0.72566004334080614</v>
      </c>
      <c r="K722">
        <v>-0.72562154172790316</v>
      </c>
      <c r="L722">
        <v>-0.72566004334080625</v>
      </c>
      <c r="M722">
        <v>-0.72566004334080625</v>
      </c>
    </row>
    <row r="723" spans="1:13" x14ac:dyDescent="0.25">
      <c r="A723" s="1">
        <v>720</v>
      </c>
      <c r="B723">
        <v>-0.61299661675928452</v>
      </c>
      <c r="C723">
        <v>-0.69869955137703654</v>
      </c>
      <c r="D723">
        <v>-0.72532648447083314</v>
      </c>
      <c r="E723">
        <v>-0.72566459559887009</v>
      </c>
      <c r="F723">
        <v>-0.72545932037306426</v>
      </c>
      <c r="G723">
        <v>-0.72567889861161872</v>
      </c>
      <c r="H723">
        <v>-0.85678846602326697</v>
      </c>
      <c r="I723">
        <v>-0.72477169323327872</v>
      </c>
      <c r="J723">
        <v>-0.72566004334080614</v>
      </c>
      <c r="K723">
        <v>-0.72562136592145154</v>
      </c>
      <c r="L723">
        <v>-0.72566004334080625</v>
      </c>
      <c r="M723">
        <v>-0.72566004334080625</v>
      </c>
    </row>
    <row r="724" spans="1:13" x14ac:dyDescent="0.25">
      <c r="A724" s="1">
        <v>721</v>
      </c>
      <c r="B724">
        <v>-0.61276031185429503</v>
      </c>
      <c r="C724">
        <v>-0.69858197134928357</v>
      </c>
      <c r="D724">
        <v>-0.72532549551517911</v>
      </c>
      <c r="E724">
        <v>-0.72566442488919269</v>
      </c>
      <c r="F724">
        <v>-0.72545900203112879</v>
      </c>
      <c r="G724">
        <v>-0.72567840113175286</v>
      </c>
      <c r="H724">
        <v>-0.85705529711593476</v>
      </c>
      <c r="I724">
        <v>-0.72476799217951537</v>
      </c>
      <c r="J724">
        <v>-0.72566004334080614</v>
      </c>
      <c r="K724">
        <v>-0.72562119011499981</v>
      </c>
      <c r="L724">
        <v>-0.72566004334080625</v>
      </c>
      <c r="M724">
        <v>-0.72566004334080625</v>
      </c>
    </row>
    <row r="725" spans="1:13" x14ac:dyDescent="0.25">
      <c r="A725" s="1">
        <v>722</v>
      </c>
      <c r="B725">
        <v>-0.61252420797024865</v>
      </c>
      <c r="C725">
        <v>-0.69846443444747552</v>
      </c>
      <c r="D725">
        <v>-0.72532450655952518</v>
      </c>
      <c r="E725">
        <v>-0.72566425417951519</v>
      </c>
      <c r="F725">
        <v>-0.72545868368919331</v>
      </c>
      <c r="G725">
        <v>-0.72567790365188711</v>
      </c>
      <c r="H725">
        <v>-0.85732212820860254</v>
      </c>
      <c r="I725">
        <v>-0.72476429112575191</v>
      </c>
      <c r="J725">
        <v>-0.72566004334080614</v>
      </c>
      <c r="K725">
        <v>-0.72562101430854831</v>
      </c>
      <c r="L725">
        <v>-0.72566004334080625</v>
      </c>
      <c r="M725">
        <v>-0.72566004334080625</v>
      </c>
    </row>
    <row r="726" spans="1:13" x14ac:dyDescent="0.25">
      <c r="A726" s="1">
        <v>723</v>
      </c>
      <c r="B726">
        <v>-0.6122883048507467</v>
      </c>
      <c r="C726">
        <v>-0.69834694064788982</v>
      </c>
      <c r="D726">
        <v>-0.72532351760387115</v>
      </c>
      <c r="E726">
        <v>-0.7256640834698378</v>
      </c>
      <c r="F726">
        <v>-0.72545836534725772</v>
      </c>
      <c r="G726">
        <v>-0.72567740617202126</v>
      </c>
      <c r="H726">
        <v>-0.85758895930127044</v>
      </c>
      <c r="I726">
        <v>-0.72476059007198845</v>
      </c>
      <c r="J726">
        <v>-0.72566004334080614</v>
      </c>
      <c r="K726">
        <v>-0.72562083850209669</v>
      </c>
      <c r="L726">
        <v>-0.72566004334080625</v>
      </c>
      <c r="M726">
        <v>-0.72566004334080625</v>
      </c>
    </row>
    <row r="727" spans="1:13" x14ac:dyDescent="0.25">
      <c r="A727" s="1">
        <v>724</v>
      </c>
      <c r="B727">
        <v>-0.61205260223982549</v>
      </c>
      <c r="C727">
        <v>-0.69822948992682188</v>
      </c>
      <c r="D727">
        <v>-0.72532252864821711</v>
      </c>
      <c r="E727">
        <v>-0.7256639127601604</v>
      </c>
      <c r="F727">
        <v>-0.72545804700532235</v>
      </c>
      <c r="G727">
        <v>-0.72567690869215551</v>
      </c>
      <c r="H727">
        <v>-0.857855790393938</v>
      </c>
      <c r="I727">
        <v>-0.72475688901822499</v>
      </c>
      <c r="J727">
        <v>-0.72566004334080614</v>
      </c>
      <c r="K727">
        <v>-0.72562066269564507</v>
      </c>
      <c r="L727">
        <v>-0.72566004334080625</v>
      </c>
      <c r="M727">
        <v>-0.72566004334080625</v>
      </c>
    </row>
    <row r="728" spans="1:13" x14ac:dyDescent="0.25">
      <c r="A728" s="1">
        <v>725</v>
      </c>
      <c r="B728">
        <v>-0.61181709988195687</v>
      </c>
      <c r="C728">
        <v>-0.69811208226058385</v>
      </c>
      <c r="D728">
        <v>-0.72532153969256308</v>
      </c>
      <c r="E728">
        <v>-0.72566374205048301</v>
      </c>
      <c r="F728">
        <v>-0.72545772866338687</v>
      </c>
      <c r="G728">
        <v>-0.72567641121228965</v>
      </c>
      <c r="H728">
        <v>-0.85812262148660579</v>
      </c>
      <c r="I728">
        <v>-0.72475318796446164</v>
      </c>
      <c r="J728">
        <v>-0.72566004334080614</v>
      </c>
      <c r="K728">
        <v>-0.72562048688919345</v>
      </c>
      <c r="L728">
        <v>-0.72566004334080625</v>
      </c>
      <c r="M728">
        <v>-0.72566004334080625</v>
      </c>
    </row>
    <row r="729" spans="1:13" x14ac:dyDescent="0.25">
      <c r="A729" s="1">
        <v>726</v>
      </c>
      <c r="B729">
        <v>-0.61158179752204667</v>
      </c>
      <c r="C729">
        <v>-0.69799471762550613</v>
      </c>
      <c r="D729">
        <v>-0.72532055073690904</v>
      </c>
      <c r="E729">
        <v>-0.72566357134080561</v>
      </c>
      <c r="F729">
        <v>-0.72545741032145128</v>
      </c>
      <c r="G729">
        <v>-0.72567591373242391</v>
      </c>
      <c r="H729">
        <v>-0.85838945257927368</v>
      </c>
      <c r="I729">
        <v>-0.72474948691069818</v>
      </c>
      <c r="J729">
        <v>-0.72566004334080614</v>
      </c>
      <c r="K729">
        <v>-0.72562031108274183</v>
      </c>
      <c r="L729">
        <v>-0.72566004334080625</v>
      </c>
      <c r="M729">
        <v>-0.72566004334080625</v>
      </c>
    </row>
    <row r="730" spans="1:13" x14ac:dyDescent="0.25">
      <c r="A730" s="1">
        <v>727</v>
      </c>
      <c r="B730">
        <v>-0.61134669490543392</v>
      </c>
      <c r="C730">
        <v>-0.69787739599793586</v>
      </c>
      <c r="D730">
        <v>-0.72531956178125512</v>
      </c>
      <c r="E730">
        <v>-0.72566340063112811</v>
      </c>
      <c r="F730">
        <v>-0.7254570919795158</v>
      </c>
      <c r="G730">
        <v>-0.72567541625255805</v>
      </c>
      <c r="H730">
        <v>-0.85865628367194169</v>
      </c>
      <c r="I730">
        <v>-0.72474578585693472</v>
      </c>
      <c r="J730">
        <v>-0.72566004334080614</v>
      </c>
      <c r="K730">
        <v>-0.72562013527629021</v>
      </c>
      <c r="L730">
        <v>-0.72566004334080625</v>
      </c>
      <c r="M730">
        <v>-0.72566004334080625</v>
      </c>
    </row>
    <row r="731" spans="1:13" x14ac:dyDescent="0.25">
      <c r="A731" s="1">
        <v>728</v>
      </c>
      <c r="B731">
        <v>-0.61111179177788921</v>
      </c>
      <c r="C731">
        <v>-0.69776011735423726</v>
      </c>
      <c r="D731">
        <v>-0.72531857282560097</v>
      </c>
      <c r="E731">
        <v>-0.72566322992145071</v>
      </c>
      <c r="F731">
        <v>-0.72545677363758043</v>
      </c>
      <c r="G731">
        <v>-0.72567491877269219</v>
      </c>
      <c r="H731">
        <v>-0.85892311476460947</v>
      </c>
      <c r="I731">
        <v>-0.72474208480317126</v>
      </c>
      <c r="J731">
        <v>-0.72566004334080614</v>
      </c>
      <c r="K731">
        <v>-0.72561995946983859</v>
      </c>
      <c r="L731">
        <v>-0.72566004334080625</v>
      </c>
      <c r="M731">
        <v>-0.72566004334080625</v>
      </c>
    </row>
    <row r="732" spans="1:13" x14ac:dyDescent="0.25">
      <c r="A732" s="1">
        <v>729</v>
      </c>
      <c r="B732">
        <v>-0.6108770878856149</v>
      </c>
      <c r="C732">
        <v>-0.6976428816707928</v>
      </c>
      <c r="D732">
        <v>-0.72531758386994694</v>
      </c>
      <c r="E732">
        <v>-0.72566305921177332</v>
      </c>
      <c r="F732">
        <v>-0.72545645529564484</v>
      </c>
      <c r="G732">
        <v>-0.72567442129282644</v>
      </c>
      <c r="H732">
        <v>-0.85918994585727704</v>
      </c>
      <c r="I732">
        <v>-0.7247383837494078</v>
      </c>
      <c r="J732">
        <v>-0.72566004334080614</v>
      </c>
      <c r="K732">
        <v>-0.72561978366338697</v>
      </c>
      <c r="L732">
        <v>-0.72566004334080625</v>
      </c>
      <c r="M732">
        <v>-0.72566004334080625</v>
      </c>
    </row>
    <row r="733" spans="1:13" x14ac:dyDescent="0.25">
      <c r="A733" s="1">
        <v>730</v>
      </c>
      <c r="B733">
        <v>-0.61064258297524354</v>
      </c>
      <c r="C733">
        <v>-0.69752568892400135</v>
      </c>
      <c r="D733">
        <v>-0.72531659491429301</v>
      </c>
      <c r="E733">
        <v>-0.72566288850209582</v>
      </c>
      <c r="F733">
        <v>-0.72545613695370936</v>
      </c>
      <c r="G733">
        <v>-0.72567392381296059</v>
      </c>
      <c r="H733">
        <v>-0.85945677694994493</v>
      </c>
      <c r="I733">
        <v>-0.72473468269564445</v>
      </c>
      <c r="J733">
        <v>-0.72566004334080614</v>
      </c>
      <c r="K733">
        <v>-0.72561960785693536</v>
      </c>
      <c r="L733">
        <v>-0.72566004334080625</v>
      </c>
      <c r="M733">
        <v>-0.72566004334080625</v>
      </c>
    </row>
    <row r="734" spans="1:13" x14ac:dyDescent="0.25">
      <c r="A734" s="1">
        <v>731</v>
      </c>
      <c r="B734">
        <v>-0.61040827679383769</v>
      </c>
      <c r="C734">
        <v>-0.69740853909027956</v>
      </c>
      <c r="D734">
        <v>-0.72531560595863898</v>
      </c>
      <c r="E734">
        <v>-0.72566271779241853</v>
      </c>
      <c r="F734">
        <v>-0.72545581861177388</v>
      </c>
      <c r="G734">
        <v>-0.72567342633309495</v>
      </c>
      <c r="H734">
        <v>-0.85972360804261272</v>
      </c>
      <c r="I734">
        <v>-0.72473098164188099</v>
      </c>
      <c r="J734">
        <v>-0.72566004334080614</v>
      </c>
      <c r="K734">
        <v>-0.72561943205048374</v>
      </c>
      <c r="L734">
        <v>-0.72566004334080625</v>
      </c>
      <c r="M734">
        <v>-0.72566004334080625</v>
      </c>
    </row>
    <row r="735" spans="1:13" x14ac:dyDescent="0.25">
      <c r="A735" s="1">
        <v>732</v>
      </c>
      <c r="B735">
        <v>-0.61017416908888689</v>
      </c>
      <c r="C735">
        <v>-0.69729143214606115</v>
      </c>
      <c r="D735">
        <v>-0.72531461700298494</v>
      </c>
      <c r="E735">
        <v>-0.72566254708274103</v>
      </c>
      <c r="F735">
        <v>-0.7254555002698384</v>
      </c>
      <c r="G735">
        <v>-0.72567292885322909</v>
      </c>
      <c r="H735">
        <v>-0.8599904391352805</v>
      </c>
      <c r="I735">
        <v>-0.72472728058811753</v>
      </c>
      <c r="J735">
        <v>-0.72566004334080614</v>
      </c>
      <c r="K735">
        <v>-0.72561925624403212</v>
      </c>
      <c r="L735">
        <v>-0.72566004334080625</v>
      </c>
      <c r="M735">
        <v>-0.72566004334080625</v>
      </c>
    </row>
    <row r="736" spans="1:13" x14ac:dyDescent="0.25">
      <c r="A736" s="1">
        <v>733</v>
      </c>
      <c r="B736">
        <v>-0.60994025960830978</v>
      </c>
      <c r="C736">
        <v>-0.69717436806779698</v>
      </c>
      <c r="D736">
        <v>-0.7253136280473309</v>
      </c>
      <c r="E736">
        <v>-0.72566237637306363</v>
      </c>
      <c r="F736">
        <v>-0.72545518192790293</v>
      </c>
      <c r="G736">
        <v>-0.72567243137336324</v>
      </c>
      <c r="H736">
        <v>-0.8602572702279484</v>
      </c>
      <c r="I736">
        <v>-0.72472357953435407</v>
      </c>
      <c r="J736">
        <v>-0.72566004334080614</v>
      </c>
      <c r="K736">
        <v>-0.72561908043758061</v>
      </c>
      <c r="L736">
        <v>-0.72566004334080625</v>
      </c>
      <c r="M736">
        <v>-0.72566004334080625</v>
      </c>
    </row>
    <row r="737" spans="1:13" x14ac:dyDescent="0.25">
      <c r="A737" s="1">
        <v>734</v>
      </c>
      <c r="B737">
        <v>-0.60970654810045133</v>
      </c>
      <c r="C737">
        <v>-0.69705734683195542</v>
      </c>
      <c r="D737">
        <v>-0.72531263909167687</v>
      </c>
      <c r="E737">
        <v>-0.72566220566338613</v>
      </c>
      <c r="F737">
        <v>-0.72545486358596745</v>
      </c>
      <c r="G737">
        <v>-0.72567193389349749</v>
      </c>
      <c r="H737">
        <v>-0.86052410132061619</v>
      </c>
      <c r="I737">
        <v>-0.72471987848059072</v>
      </c>
      <c r="J737">
        <v>-0.72566004334080614</v>
      </c>
      <c r="K737">
        <v>-0.72561890463112899</v>
      </c>
      <c r="L737">
        <v>-0.72566004334080625</v>
      </c>
      <c r="M737">
        <v>-0.72566004334080625</v>
      </c>
    </row>
    <row r="738" spans="1:13" x14ac:dyDescent="0.25">
      <c r="A738" s="1">
        <v>735</v>
      </c>
      <c r="B738">
        <v>-0.60947303431408206</v>
      </c>
      <c r="C738">
        <v>-0.69694036841502216</v>
      </c>
      <c r="D738">
        <v>-0.72531165013602295</v>
      </c>
      <c r="E738">
        <v>-0.72566203495370873</v>
      </c>
      <c r="F738">
        <v>-0.72545454524403197</v>
      </c>
      <c r="G738">
        <v>-0.72567143641363163</v>
      </c>
      <c r="H738">
        <v>-0.86079093241328386</v>
      </c>
      <c r="I738">
        <v>-0.72471617742682726</v>
      </c>
      <c r="J738">
        <v>-0.72566004334080614</v>
      </c>
      <c r="K738">
        <v>-0.72561872882467737</v>
      </c>
      <c r="L738">
        <v>-0.72566004334080625</v>
      </c>
      <c r="M738">
        <v>-0.72566004334080625</v>
      </c>
    </row>
    <row r="739" spans="1:13" x14ac:dyDescent="0.25">
      <c r="A739" s="1">
        <v>736</v>
      </c>
      <c r="B739">
        <v>-0.6092397179983976</v>
      </c>
      <c r="C739">
        <v>-0.69682343279349968</v>
      </c>
      <c r="D739">
        <v>-0.72531066118036891</v>
      </c>
      <c r="E739">
        <v>-0.72566186424403134</v>
      </c>
      <c r="F739">
        <v>-0.72545422690209649</v>
      </c>
      <c r="G739">
        <v>-0.72567093893376589</v>
      </c>
      <c r="H739">
        <v>-0.86105776350595165</v>
      </c>
      <c r="I739">
        <v>-0.7247124763730638</v>
      </c>
      <c r="J739">
        <v>-0.72566004334080614</v>
      </c>
      <c r="K739">
        <v>-0.72561855301822564</v>
      </c>
      <c r="L739">
        <v>-0.72566004334080625</v>
      </c>
      <c r="M739">
        <v>-0.72566004334080625</v>
      </c>
    </row>
    <row r="740" spans="1:13" x14ac:dyDescent="0.25">
      <c r="A740" s="1">
        <v>737</v>
      </c>
      <c r="B740">
        <v>-0.60900659890301712</v>
      </c>
      <c r="C740">
        <v>-0.69670653994390774</v>
      </c>
      <c r="D740">
        <v>-0.72530967222471476</v>
      </c>
      <c r="E740">
        <v>-0.72566169353435395</v>
      </c>
      <c r="F740">
        <v>-0.72545390856016101</v>
      </c>
      <c r="G740">
        <v>-0.72567044145390003</v>
      </c>
      <c r="H740">
        <v>-0.86132459459861954</v>
      </c>
      <c r="I740">
        <v>-0.72470877531930034</v>
      </c>
      <c r="J740">
        <v>-0.72566004334080614</v>
      </c>
      <c r="K740">
        <v>-0.72561837721177402</v>
      </c>
      <c r="L740">
        <v>-0.72566004334080625</v>
      </c>
      <c r="M740">
        <v>-0.72566004334080625</v>
      </c>
    </row>
    <row r="741" spans="1:13" x14ac:dyDescent="0.25">
      <c r="A741" s="1">
        <v>738</v>
      </c>
      <c r="B741">
        <v>-0.60877367677798389</v>
      </c>
      <c r="C741">
        <v>-0.69658968984278358</v>
      </c>
      <c r="D741">
        <v>-0.72530868326906084</v>
      </c>
      <c r="E741">
        <v>-0.72566152282467655</v>
      </c>
      <c r="F741">
        <v>-0.72545359021822553</v>
      </c>
      <c r="G741">
        <v>-0.72566994397403428</v>
      </c>
      <c r="H741">
        <v>-0.86159142569128722</v>
      </c>
      <c r="I741">
        <v>-0.72470507426553687</v>
      </c>
      <c r="J741">
        <v>-0.72566004334080614</v>
      </c>
      <c r="K741">
        <v>-0.72561820140532252</v>
      </c>
      <c r="L741">
        <v>-0.72566004334080625</v>
      </c>
      <c r="M741">
        <v>-0.72566004334080625</v>
      </c>
    </row>
    <row r="742" spans="1:13" x14ac:dyDescent="0.25">
      <c r="A742" s="1">
        <v>739</v>
      </c>
      <c r="B742">
        <v>-0.60854095137376241</v>
      </c>
      <c r="C742">
        <v>-0.69647288246668126</v>
      </c>
      <c r="D742">
        <v>-0.7253076943134068</v>
      </c>
      <c r="E742">
        <v>-0.72566135211499905</v>
      </c>
      <c r="F742">
        <v>-0.72545327187629005</v>
      </c>
      <c r="G742">
        <v>-0.72566944649416842</v>
      </c>
      <c r="H742">
        <v>-0.86185825678395522</v>
      </c>
      <c r="I742">
        <v>-0.72470137321177341</v>
      </c>
      <c r="J742">
        <v>-0.72566004334080614</v>
      </c>
      <c r="K742">
        <v>-0.7256180255988709</v>
      </c>
      <c r="L742">
        <v>-0.72566004334080625</v>
      </c>
      <c r="M742">
        <v>-0.72566004334080625</v>
      </c>
    </row>
    <row r="743" spans="1:13" x14ac:dyDescent="0.25">
      <c r="A743" s="1">
        <v>740</v>
      </c>
      <c r="B743">
        <v>-0.60830842244123884</v>
      </c>
      <c r="C743">
        <v>-0.69635611779217221</v>
      </c>
      <c r="D743">
        <v>-0.72530670535775277</v>
      </c>
      <c r="E743">
        <v>-0.72566118140532165</v>
      </c>
      <c r="F743">
        <v>-0.72545295353435457</v>
      </c>
      <c r="G743">
        <v>-0.72566894901430257</v>
      </c>
      <c r="H743">
        <v>-0.86212508787662301</v>
      </c>
      <c r="I743">
        <v>-0.72469767215800995</v>
      </c>
      <c r="J743">
        <v>-0.72566004334080614</v>
      </c>
      <c r="K743">
        <v>-0.72561784979241928</v>
      </c>
      <c r="L743">
        <v>-0.72566004334080625</v>
      </c>
      <c r="M743">
        <v>-0.72566004334080625</v>
      </c>
    </row>
    <row r="744" spans="1:13" x14ac:dyDescent="0.25">
      <c r="A744" s="1">
        <v>741</v>
      </c>
      <c r="B744">
        <v>-0.60807608973172012</v>
      </c>
      <c r="C744">
        <v>-0.69623939579584482</v>
      </c>
      <c r="D744">
        <v>-0.72530571640209884</v>
      </c>
      <c r="E744">
        <v>-0.72566101069564426</v>
      </c>
      <c r="F744">
        <v>-0.72545263519241909</v>
      </c>
      <c r="G744">
        <v>-0.72566845153443682</v>
      </c>
      <c r="H744">
        <v>-0.86239191896929079</v>
      </c>
      <c r="I744">
        <v>-0.72469397110424649</v>
      </c>
      <c r="J744">
        <v>-0.72566004334080614</v>
      </c>
      <c r="K744">
        <v>-0.72561767398596766</v>
      </c>
      <c r="L744">
        <v>-0.72566004334080625</v>
      </c>
      <c r="M744">
        <v>-0.72566004334080625</v>
      </c>
    </row>
    <row r="745" spans="1:13" x14ac:dyDescent="0.25">
      <c r="A745" s="1">
        <v>742</v>
      </c>
      <c r="B745">
        <v>-0.60784395299693228</v>
      </c>
      <c r="C745">
        <v>-0.69612271645430501</v>
      </c>
      <c r="D745">
        <v>-0.7253047274464447</v>
      </c>
      <c r="E745">
        <v>-0.72566083998596687</v>
      </c>
      <c r="F745">
        <v>-0.72545231685048361</v>
      </c>
      <c r="G745">
        <v>-0.72566795405457096</v>
      </c>
      <c r="H745">
        <v>-0.86265875006195858</v>
      </c>
      <c r="I745">
        <v>-0.72469027005048303</v>
      </c>
      <c r="J745">
        <v>-0.72566004334080614</v>
      </c>
      <c r="K745">
        <v>-0.72561749817951604</v>
      </c>
      <c r="L745">
        <v>-0.72566004334080625</v>
      </c>
      <c r="M745">
        <v>-0.72566004334080625</v>
      </c>
    </row>
    <row r="746" spans="1:13" x14ac:dyDescent="0.25">
      <c r="A746" s="1">
        <v>743</v>
      </c>
      <c r="B746">
        <v>-0.60761201198902004</v>
      </c>
      <c r="C746">
        <v>-0.69600607974417505</v>
      </c>
      <c r="D746">
        <v>-0.72530373849079066</v>
      </c>
      <c r="E746">
        <v>-0.72566066927628947</v>
      </c>
      <c r="F746">
        <v>-0.72545199850854813</v>
      </c>
      <c r="G746">
        <v>-0.72566745657470522</v>
      </c>
      <c r="H746">
        <v>-0.86292558115462636</v>
      </c>
      <c r="I746">
        <v>-0.72468656899671968</v>
      </c>
      <c r="J746">
        <v>-0.72566004334080614</v>
      </c>
      <c r="K746">
        <v>-0.72561732237306442</v>
      </c>
      <c r="L746">
        <v>-0.72566004334080625</v>
      </c>
      <c r="M746">
        <v>-0.72566004334080625</v>
      </c>
    </row>
    <row r="747" spans="1:13" x14ac:dyDescent="0.25">
      <c r="A747" s="1">
        <v>744</v>
      </c>
      <c r="B747">
        <v>-0.60738026646054633</v>
      </c>
      <c r="C747">
        <v>-0.69588948564209463</v>
      </c>
      <c r="D747">
        <v>-0.72530274953513674</v>
      </c>
      <c r="E747">
        <v>-0.72566049856661197</v>
      </c>
      <c r="F747">
        <v>-0.72545168016661266</v>
      </c>
      <c r="G747">
        <v>-0.72566695909483936</v>
      </c>
      <c r="H747">
        <v>-0.86319241224729404</v>
      </c>
      <c r="I747">
        <v>-0.72468286794295622</v>
      </c>
      <c r="J747">
        <v>-0.72566004334080614</v>
      </c>
      <c r="K747">
        <v>-0.7256171465666128</v>
      </c>
      <c r="L747">
        <v>-0.72566004334080625</v>
      </c>
      <c r="M747">
        <v>-0.72566004334080625</v>
      </c>
    </row>
    <row r="748" spans="1:13" x14ac:dyDescent="0.25">
      <c r="A748" s="1">
        <v>745</v>
      </c>
      <c r="B748">
        <v>-0.6071487161644904</v>
      </c>
      <c r="C748">
        <v>-0.69577293412472108</v>
      </c>
      <c r="D748">
        <v>-0.7253017605794827</v>
      </c>
      <c r="E748">
        <v>-0.72566032785693457</v>
      </c>
      <c r="F748">
        <v>-0.72545136182467718</v>
      </c>
      <c r="G748">
        <v>-0.72566646161497361</v>
      </c>
      <c r="H748">
        <v>-0.86345924333996182</v>
      </c>
      <c r="I748">
        <v>-0.72467916688919276</v>
      </c>
      <c r="J748">
        <v>-0.72566004334080614</v>
      </c>
      <c r="K748">
        <v>-0.72561697076016118</v>
      </c>
      <c r="L748">
        <v>-0.72566004334080625</v>
      </c>
      <c r="M748">
        <v>-0.72566004334080625</v>
      </c>
    </row>
    <row r="749" spans="1:13" x14ac:dyDescent="0.25">
      <c r="A749" s="1">
        <v>746</v>
      </c>
      <c r="B749">
        <v>-0.60691736085424797</v>
      </c>
      <c r="C749">
        <v>-0.69565642516872772</v>
      </c>
      <c r="D749">
        <v>-0.72530077162382867</v>
      </c>
      <c r="E749">
        <v>-0.72566015714725718</v>
      </c>
      <c r="F749">
        <v>-0.7254510434827417</v>
      </c>
      <c r="G749">
        <v>-0.72566596413510775</v>
      </c>
      <c r="H749">
        <v>-0.86372607443262972</v>
      </c>
      <c r="I749">
        <v>-0.7246754658354293</v>
      </c>
      <c r="J749">
        <v>-0.72566004334080614</v>
      </c>
      <c r="K749">
        <v>-0.72561679495370957</v>
      </c>
      <c r="L749">
        <v>-0.72566004334080625</v>
      </c>
      <c r="M749">
        <v>-0.72566004334080625</v>
      </c>
    </row>
    <row r="750" spans="1:13" x14ac:dyDescent="0.25">
      <c r="A750" s="1">
        <v>747</v>
      </c>
      <c r="B750">
        <v>-0.60668620028362985</v>
      </c>
      <c r="C750">
        <v>-0.69553995875080576</v>
      </c>
      <c r="D750">
        <v>-0.72529978266817463</v>
      </c>
      <c r="E750">
        <v>-0.72565998643757978</v>
      </c>
      <c r="F750">
        <v>-0.72545072514080611</v>
      </c>
      <c r="G750">
        <v>-0.72566546665524201</v>
      </c>
      <c r="H750">
        <v>-0.86399290552529751</v>
      </c>
      <c r="I750">
        <v>-0.72467176478166595</v>
      </c>
      <c r="J750">
        <v>-0.72566004334080614</v>
      </c>
      <c r="K750">
        <v>-0.72561661914725795</v>
      </c>
      <c r="L750">
        <v>-0.72566004334080625</v>
      </c>
      <c r="M750">
        <v>-0.72566004334080625</v>
      </c>
    </row>
    <row r="751" spans="1:13" x14ac:dyDescent="0.25">
      <c r="A751" s="1">
        <v>748</v>
      </c>
      <c r="B751">
        <v>-0.6064552342068612</v>
      </c>
      <c r="C751">
        <v>-0.69542353484766317</v>
      </c>
      <c r="D751">
        <v>-0.7252987937125206</v>
      </c>
      <c r="E751">
        <v>-0.72565981572790239</v>
      </c>
      <c r="F751">
        <v>-0.72545040679887074</v>
      </c>
      <c r="G751">
        <v>-0.72566496917537615</v>
      </c>
      <c r="H751">
        <v>-0.86425973661796529</v>
      </c>
      <c r="I751">
        <v>-0.72466806372790249</v>
      </c>
      <c r="J751">
        <v>-0.72566004334080614</v>
      </c>
      <c r="K751">
        <v>-0.72561644334080633</v>
      </c>
      <c r="L751">
        <v>-0.72566004334080625</v>
      </c>
      <c r="M751">
        <v>-0.72566004334080625</v>
      </c>
    </row>
    <row r="752" spans="1:13" x14ac:dyDescent="0.25">
      <c r="A752" s="1">
        <v>749</v>
      </c>
      <c r="B752">
        <v>-0.60622446237857974</v>
      </c>
      <c r="C752">
        <v>-0.69530715343602467</v>
      </c>
      <c r="D752">
        <v>-0.72529780475686667</v>
      </c>
      <c r="E752">
        <v>-0.72565964501822489</v>
      </c>
      <c r="F752">
        <v>-0.72545008845693526</v>
      </c>
      <c r="G752">
        <v>-0.72566447169551029</v>
      </c>
      <c r="H752">
        <v>-0.86452656771063319</v>
      </c>
      <c r="I752">
        <v>-0.72466436267413903</v>
      </c>
      <c r="J752">
        <v>-0.72566004334080614</v>
      </c>
      <c r="K752">
        <v>-0.72561626753435471</v>
      </c>
      <c r="L752">
        <v>-0.72566004334080625</v>
      </c>
      <c r="M752">
        <v>-0.72566004334080625</v>
      </c>
    </row>
    <row r="753" spans="1:13" x14ac:dyDescent="0.25">
      <c r="A753" s="1">
        <v>750</v>
      </c>
      <c r="B753">
        <v>-0.60599388455383696</v>
      </c>
      <c r="C753">
        <v>-0.69519081449263243</v>
      </c>
      <c r="D753">
        <v>-0.72529681580121252</v>
      </c>
      <c r="E753">
        <v>-0.72565947430854749</v>
      </c>
      <c r="F753">
        <v>-0.72544977011499967</v>
      </c>
      <c r="G753">
        <v>-0.72566397421564455</v>
      </c>
      <c r="H753">
        <v>-0.86479339880330075</v>
      </c>
      <c r="I753">
        <v>-0.72466066162037557</v>
      </c>
      <c r="J753">
        <v>-0.72566004334080614</v>
      </c>
      <c r="K753">
        <v>-0.7256160917279032</v>
      </c>
      <c r="L753">
        <v>-0.72566004334080625</v>
      </c>
      <c r="M753">
        <v>-0.72566004334080625</v>
      </c>
    </row>
    <row r="754" spans="1:13" x14ac:dyDescent="0.25">
      <c r="A754" s="1">
        <v>751</v>
      </c>
      <c r="B754">
        <v>-0.60576350048809557</v>
      </c>
      <c r="C754">
        <v>-0.69507451799424502</v>
      </c>
      <c r="D754">
        <v>-0.72529582684555849</v>
      </c>
      <c r="E754">
        <v>-0.72565930359886999</v>
      </c>
      <c r="F754">
        <v>-0.72544945177306419</v>
      </c>
      <c r="G754">
        <v>-0.72566347673577869</v>
      </c>
      <c r="H754">
        <v>-0.86506022989596876</v>
      </c>
      <c r="I754">
        <v>-0.72465696056661222</v>
      </c>
      <c r="J754">
        <v>-0.72566004334080614</v>
      </c>
      <c r="K754">
        <v>-0.72561591592145147</v>
      </c>
      <c r="L754">
        <v>-0.72566004334080625</v>
      </c>
      <c r="M754">
        <v>-0.72566004334080625</v>
      </c>
    </row>
    <row r="755" spans="1:13" x14ac:dyDescent="0.25">
      <c r="A755" s="1">
        <v>752</v>
      </c>
      <c r="B755">
        <v>-0.60553330993722887</v>
      </c>
      <c r="C755">
        <v>-0.69495826391763826</v>
      </c>
      <c r="D755">
        <v>-0.72529483788990456</v>
      </c>
      <c r="E755">
        <v>-0.72565913288919259</v>
      </c>
      <c r="F755">
        <v>-0.72544913343112882</v>
      </c>
      <c r="G755">
        <v>-0.72566297925591294</v>
      </c>
      <c r="H755">
        <v>-0.86532706098863643</v>
      </c>
      <c r="I755">
        <v>-0.72465325951284876</v>
      </c>
      <c r="J755">
        <v>-0.72566004334080614</v>
      </c>
      <c r="K755">
        <v>-0.72561574011499985</v>
      </c>
      <c r="L755">
        <v>-0.72566004334080625</v>
      </c>
      <c r="M755">
        <v>-0.72566004334080625</v>
      </c>
    </row>
    <row r="756" spans="1:13" x14ac:dyDescent="0.25">
      <c r="A756" s="1">
        <v>753</v>
      </c>
      <c r="B756">
        <v>-0.60530331265752002</v>
      </c>
      <c r="C756">
        <v>-0.69484205223960527</v>
      </c>
      <c r="D756">
        <v>-0.72529384893425053</v>
      </c>
      <c r="E756">
        <v>-0.72565896217951531</v>
      </c>
      <c r="F756">
        <v>-0.72544881508919323</v>
      </c>
      <c r="G756">
        <v>-0.72566248177604709</v>
      </c>
      <c r="H756">
        <v>-0.86559389208130444</v>
      </c>
      <c r="I756">
        <v>-0.7246495584590853</v>
      </c>
      <c r="J756">
        <v>-0.72566004334080614</v>
      </c>
      <c r="K756">
        <v>-0.72561556430854823</v>
      </c>
      <c r="L756">
        <v>-0.72566004334080625</v>
      </c>
      <c r="M756">
        <v>-0.72566004334080625</v>
      </c>
    </row>
    <row r="757" spans="1:13" x14ac:dyDescent="0.25">
      <c r="A757" s="1">
        <v>754</v>
      </c>
      <c r="B757">
        <v>-0.60507350840566143</v>
      </c>
      <c r="C757">
        <v>-0.69472588293695559</v>
      </c>
      <c r="D757">
        <v>-0.72529285997859649</v>
      </c>
      <c r="E757">
        <v>-0.72565879146983781</v>
      </c>
      <c r="F757">
        <v>-0.72544849674725775</v>
      </c>
      <c r="G757">
        <v>-0.72566198429618134</v>
      </c>
      <c r="H757">
        <v>-0.86586072317397211</v>
      </c>
      <c r="I757">
        <v>-0.72464585740532184</v>
      </c>
      <c r="J757">
        <v>-0.72566004334080614</v>
      </c>
      <c r="K757">
        <v>-0.72561538850209661</v>
      </c>
      <c r="L757">
        <v>-0.72566004334080625</v>
      </c>
      <c r="M757">
        <v>-0.72566004334080625</v>
      </c>
    </row>
    <row r="758" spans="1:13" x14ac:dyDescent="0.25">
      <c r="A758" s="1">
        <v>755</v>
      </c>
      <c r="B758">
        <v>-0.60484389693875429</v>
      </c>
      <c r="C758">
        <v>-0.69460975598651575</v>
      </c>
      <c r="D758">
        <v>-0.72529187102294246</v>
      </c>
      <c r="E758">
        <v>-0.72565862076016041</v>
      </c>
      <c r="F758">
        <v>-0.72544817840532227</v>
      </c>
      <c r="G758">
        <v>-0.72566148681631548</v>
      </c>
      <c r="H758">
        <v>-0.8661275542666399</v>
      </c>
      <c r="I758">
        <v>-0.72464215635155838</v>
      </c>
      <c r="J758">
        <v>-0.72566004334080614</v>
      </c>
      <c r="K758">
        <v>-0.72561521269564511</v>
      </c>
      <c r="L758">
        <v>-0.72566004334080625</v>
      </c>
      <c r="M758">
        <v>-0.72566004334080625</v>
      </c>
    </row>
    <row r="759" spans="1:13" x14ac:dyDescent="0.25">
      <c r="A759" s="1">
        <v>756</v>
      </c>
      <c r="B759">
        <v>-0.60461447801430623</v>
      </c>
      <c r="C759">
        <v>-0.69449367136512918</v>
      </c>
      <c r="D759">
        <v>-0.72529088206728842</v>
      </c>
      <c r="E759">
        <v>-0.72565845005048291</v>
      </c>
      <c r="F759">
        <v>-0.7254478600633868</v>
      </c>
      <c r="G759">
        <v>-0.72566098933644962</v>
      </c>
      <c r="H759">
        <v>-0.86639438535930768</v>
      </c>
      <c r="I759">
        <v>-0.72463845529779491</v>
      </c>
      <c r="J759">
        <v>-0.72566004334080614</v>
      </c>
      <c r="K759">
        <v>-0.72561503688919349</v>
      </c>
      <c r="L759">
        <v>-0.72566004334080625</v>
      </c>
      <c r="M759">
        <v>-0.72566004334080625</v>
      </c>
    </row>
    <row r="760" spans="1:13" x14ac:dyDescent="0.25">
      <c r="A760" s="1">
        <v>757</v>
      </c>
      <c r="B760">
        <v>-0.6043852513902318</v>
      </c>
      <c r="C760">
        <v>-0.69437762904965639</v>
      </c>
      <c r="D760">
        <v>-0.7252898931116345</v>
      </c>
      <c r="E760">
        <v>-0.72565827934080551</v>
      </c>
      <c r="F760">
        <v>-0.72544754172145132</v>
      </c>
      <c r="G760">
        <v>-0.72566049185658388</v>
      </c>
      <c r="H760">
        <v>-0.86666121645197547</v>
      </c>
      <c r="I760">
        <v>-0.72463475424403145</v>
      </c>
      <c r="J760">
        <v>-0.72566004334080614</v>
      </c>
      <c r="K760">
        <v>-0.72561486108274187</v>
      </c>
      <c r="L760">
        <v>-0.72566004334080625</v>
      </c>
      <c r="M760">
        <v>-0.72566004334080625</v>
      </c>
    </row>
    <row r="761" spans="1:13" x14ac:dyDescent="0.25">
      <c r="A761" s="1">
        <v>758</v>
      </c>
      <c r="B761">
        <v>-0.60415621682485143</v>
      </c>
      <c r="C761">
        <v>-0.69426162901697486</v>
      </c>
      <c r="D761">
        <v>-0.72528890415598046</v>
      </c>
      <c r="E761">
        <v>-0.72565810863112812</v>
      </c>
      <c r="F761">
        <v>-0.72544722337951584</v>
      </c>
      <c r="G761">
        <v>-0.72565999437671802</v>
      </c>
      <c r="H761">
        <v>-0.86692804754464337</v>
      </c>
      <c r="I761">
        <v>-0.72463105319026799</v>
      </c>
      <c r="J761">
        <v>-0.72566004334080614</v>
      </c>
      <c r="K761">
        <v>-0.72561468527629025</v>
      </c>
      <c r="L761">
        <v>-0.72566004334080625</v>
      </c>
      <c r="M761">
        <v>-0.72566004334080625</v>
      </c>
    </row>
    <row r="762" spans="1:13" x14ac:dyDescent="0.25">
      <c r="A762" s="1">
        <v>759</v>
      </c>
      <c r="B762">
        <v>-0.60392737407689001</v>
      </c>
      <c r="C762">
        <v>-0.6941456712439783</v>
      </c>
      <c r="D762">
        <v>-0.72528791520032632</v>
      </c>
      <c r="E762">
        <v>-0.72565793792145072</v>
      </c>
      <c r="F762">
        <v>-0.72544690503758036</v>
      </c>
      <c r="G762">
        <v>-0.72565949689685227</v>
      </c>
      <c r="H762">
        <v>-0.86719487863731115</v>
      </c>
      <c r="I762">
        <v>-0.72462735213650453</v>
      </c>
      <c r="J762">
        <v>-0.72566004334080614</v>
      </c>
      <c r="K762">
        <v>-0.72561450946983852</v>
      </c>
      <c r="L762">
        <v>-0.72566004334080625</v>
      </c>
      <c r="M762">
        <v>-0.72566004334080625</v>
      </c>
    </row>
    <row r="763" spans="1:13" x14ac:dyDescent="0.25">
      <c r="A763" s="1">
        <v>760</v>
      </c>
      <c r="B763">
        <v>-0.60369872290547666</v>
      </c>
      <c r="C763">
        <v>-0.69402975570757763</v>
      </c>
      <c r="D763">
        <v>-0.72528692624467239</v>
      </c>
      <c r="E763">
        <v>-0.72565776721177333</v>
      </c>
      <c r="F763">
        <v>-0.72544658669564488</v>
      </c>
      <c r="G763">
        <v>-0.72565899941698642</v>
      </c>
      <c r="H763">
        <v>-0.86746170972997905</v>
      </c>
      <c r="I763">
        <v>-0.72462365108274118</v>
      </c>
      <c r="J763">
        <v>-0.72566004334080614</v>
      </c>
      <c r="K763">
        <v>-0.72561433366338701</v>
      </c>
      <c r="L763">
        <v>-0.72566004334080625</v>
      </c>
      <c r="M763">
        <v>-0.72566004334080625</v>
      </c>
    </row>
    <row r="764" spans="1:13" x14ac:dyDescent="0.25">
      <c r="A764" s="1">
        <v>761</v>
      </c>
      <c r="B764">
        <v>-0.6034702630701434</v>
      </c>
      <c r="C764">
        <v>-0.69391388238470109</v>
      </c>
      <c r="D764">
        <v>-0.72528593728901836</v>
      </c>
      <c r="E764">
        <v>-0.72565759650209583</v>
      </c>
      <c r="F764">
        <v>-0.7254462683537094</v>
      </c>
      <c r="G764">
        <v>-0.72565850193712067</v>
      </c>
      <c r="H764">
        <v>-0.86772854082264661</v>
      </c>
      <c r="I764">
        <v>-0.72461995002897772</v>
      </c>
      <c r="J764">
        <v>-0.72566004334080614</v>
      </c>
      <c r="K764">
        <v>-0.72561415785693539</v>
      </c>
      <c r="L764">
        <v>-0.72566004334080625</v>
      </c>
      <c r="M764">
        <v>-0.72566004334080625</v>
      </c>
    </row>
    <row r="765" spans="1:13" x14ac:dyDescent="0.25">
      <c r="A765" s="1">
        <v>762</v>
      </c>
      <c r="B765">
        <v>-0.60324199433082493</v>
      </c>
      <c r="C765">
        <v>-0.69379805125229255</v>
      </c>
      <c r="D765">
        <v>-0.72528494833336432</v>
      </c>
      <c r="E765">
        <v>-0.72565742579241843</v>
      </c>
      <c r="F765">
        <v>-0.72544595001177392</v>
      </c>
      <c r="G765">
        <v>-0.72565800445725481</v>
      </c>
      <c r="H765">
        <v>-0.8679953719153144</v>
      </c>
      <c r="I765">
        <v>-0.72461624897521426</v>
      </c>
      <c r="J765">
        <v>-0.72566004334080614</v>
      </c>
      <c r="K765">
        <v>-0.72561398205048377</v>
      </c>
      <c r="L765">
        <v>-0.72566004334080625</v>
      </c>
      <c r="M765">
        <v>-0.72566004334080625</v>
      </c>
    </row>
    <row r="766" spans="1:13" x14ac:dyDescent="0.25">
      <c r="A766" s="1">
        <v>763</v>
      </c>
      <c r="B766">
        <v>-0.60301391644785662</v>
      </c>
      <c r="C766">
        <v>-0.69368226228731367</v>
      </c>
      <c r="D766">
        <v>-0.7252839593777104</v>
      </c>
      <c r="E766">
        <v>-0.72565725508274104</v>
      </c>
      <c r="F766">
        <v>-0.72544563166983844</v>
      </c>
      <c r="G766">
        <v>-0.72565750697738907</v>
      </c>
      <c r="H766">
        <v>-0.86826220300798229</v>
      </c>
      <c r="I766">
        <v>-0.7246125479214508</v>
      </c>
      <c r="J766">
        <v>-0.72566004334080614</v>
      </c>
      <c r="K766">
        <v>-0.72561380624403216</v>
      </c>
      <c r="L766">
        <v>-0.72566004334080625</v>
      </c>
      <c r="M766">
        <v>-0.72566004334080625</v>
      </c>
    </row>
    <row r="767" spans="1:13" x14ac:dyDescent="0.25">
      <c r="A767" s="1">
        <v>764</v>
      </c>
      <c r="B767">
        <v>-0.60278602918197544</v>
      </c>
      <c r="C767">
        <v>-0.69356651546674264</v>
      </c>
      <c r="D767">
        <v>-0.72528297042205625</v>
      </c>
      <c r="E767">
        <v>-0.72565708437306364</v>
      </c>
      <c r="F767">
        <v>-0.72544531332790296</v>
      </c>
      <c r="G767">
        <v>-0.72565700949752321</v>
      </c>
      <c r="H767">
        <v>-0.86852903410065008</v>
      </c>
      <c r="I767">
        <v>-0.72460884686768734</v>
      </c>
      <c r="J767">
        <v>-0.72566004334080614</v>
      </c>
      <c r="K767">
        <v>-0.72561363043758054</v>
      </c>
      <c r="L767">
        <v>-0.72566004334080625</v>
      </c>
      <c r="M767">
        <v>-0.72566004334080625</v>
      </c>
    </row>
    <row r="768" spans="1:13" x14ac:dyDescent="0.25">
      <c r="A768" s="1">
        <v>765</v>
      </c>
      <c r="B768">
        <v>-0.60255833229431721</v>
      </c>
      <c r="C768">
        <v>-0.69345081076757409</v>
      </c>
      <c r="D768">
        <v>-0.72528198146640221</v>
      </c>
      <c r="E768">
        <v>-0.72565691366338625</v>
      </c>
      <c r="F768">
        <v>-0.72544499498596748</v>
      </c>
      <c r="G768">
        <v>-0.72565651201765735</v>
      </c>
      <c r="H768">
        <v>-0.86879586519331797</v>
      </c>
      <c r="I768">
        <v>-0.72460514581392399</v>
      </c>
      <c r="J768">
        <v>-0.72566004334080614</v>
      </c>
      <c r="K768">
        <v>-0.72561345463112892</v>
      </c>
      <c r="L768">
        <v>-0.72566004334080625</v>
      </c>
      <c r="M768">
        <v>-0.72566004334080625</v>
      </c>
    </row>
    <row r="769" spans="1:13" x14ac:dyDescent="0.25">
      <c r="A769" s="1">
        <v>766</v>
      </c>
      <c r="B769">
        <v>-0.60233082554641726</v>
      </c>
      <c r="C769">
        <v>-0.69333514816681996</v>
      </c>
      <c r="D769">
        <v>-0.72528099251074829</v>
      </c>
      <c r="E769">
        <v>-0.72565674295370874</v>
      </c>
      <c r="F769">
        <v>-0.725444676644032</v>
      </c>
      <c r="G769">
        <v>-0.72565601453779172</v>
      </c>
      <c r="H769">
        <v>-0.86906269628598576</v>
      </c>
      <c r="I769">
        <v>-0.72460144476016053</v>
      </c>
      <c r="J769">
        <v>-0.72566004334080614</v>
      </c>
      <c r="K769">
        <v>-0.72561327882467741</v>
      </c>
      <c r="L769">
        <v>-0.72566004334080625</v>
      </c>
      <c r="M769">
        <v>-0.72566004334080625</v>
      </c>
    </row>
    <row r="770" spans="1:13" x14ac:dyDescent="0.25">
      <c r="A770" s="1">
        <v>767</v>
      </c>
      <c r="B770">
        <v>-0.60210350870020879</v>
      </c>
      <c r="C770">
        <v>-0.69321952764150807</v>
      </c>
      <c r="D770">
        <v>-0.72528000355509425</v>
      </c>
      <c r="E770">
        <v>-0.72565657224403135</v>
      </c>
      <c r="F770">
        <v>-0.72544435830209653</v>
      </c>
      <c r="G770">
        <v>-0.72565551705792586</v>
      </c>
      <c r="H770">
        <v>-0.86932952737865354</v>
      </c>
      <c r="I770">
        <v>-0.72459774370639707</v>
      </c>
      <c r="J770">
        <v>-0.72566004334080614</v>
      </c>
      <c r="K770">
        <v>-0.72561310301822568</v>
      </c>
      <c r="L770">
        <v>-0.72566004334080625</v>
      </c>
      <c r="M770">
        <v>-0.72566004334080625</v>
      </c>
    </row>
    <row r="771" spans="1:13" x14ac:dyDescent="0.25">
      <c r="A771" s="1">
        <v>768</v>
      </c>
      <c r="B771">
        <v>-0.6018763815180227</v>
      </c>
      <c r="C771">
        <v>-0.69310394916868401</v>
      </c>
      <c r="D771">
        <v>-0.72527901459944022</v>
      </c>
      <c r="E771">
        <v>-0.72565640153435385</v>
      </c>
      <c r="F771">
        <v>-0.72544403996016105</v>
      </c>
      <c r="G771">
        <v>-0.72565501957806</v>
      </c>
      <c r="H771">
        <v>-0.86959635847132133</v>
      </c>
      <c r="I771">
        <v>-0.72459404265263361</v>
      </c>
      <c r="J771">
        <v>-0.72566004334080614</v>
      </c>
      <c r="K771">
        <v>-0.72561292721177406</v>
      </c>
      <c r="L771">
        <v>-0.72566004334080625</v>
      </c>
      <c r="M771">
        <v>-0.72566004334080625</v>
      </c>
    </row>
    <row r="772" spans="1:13" x14ac:dyDescent="0.25">
      <c r="A772" s="1">
        <v>769</v>
      </c>
      <c r="B772">
        <v>-0.60164944376258522</v>
      </c>
      <c r="C772">
        <v>-0.6929884127254089</v>
      </c>
      <c r="D772">
        <v>-0.72527802564378618</v>
      </c>
      <c r="E772">
        <v>-0.72565623082467656</v>
      </c>
      <c r="F772">
        <v>-0.72544372161822546</v>
      </c>
      <c r="G772">
        <v>-0.72565452209819425</v>
      </c>
      <c r="H772">
        <v>-0.869863189563989</v>
      </c>
      <c r="I772">
        <v>-0.72459034159887026</v>
      </c>
      <c r="J772">
        <v>-0.72566004334080614</v>
      </c>
      <c r="K772">
        <v>-0.72561275140532244</v>
      </c>
      <c r="L772">
        <v>-0.72566004334080625</v>
      </c>
      <c r="M772">
        <v>-0.72566004334080625</v>
      </c>
    </row>
    <row r="773" spans="1:13" x14ac:dyDescent="0.25">
      <c r="A773" s="1">
        <v>770</v>
      </c>
      <c r="B773">
        <v>-0.60142269519701907</v>
      </c>
      <c r="C773">
        <v>-0.69287291828876163</v>
      </c>
      <c r="D773">
        <v>-0.72527703668813215</v>
      </c>
      <c r="E773">
        <v>-0.72565606011499917</v>
      </c>
      <c r="F773">
        <v>-0.72544340327629009</v>
      </c>
      <c r="G773">
        <v>-0.7256540246183284</v>
      </c>
      <c r="H773">
        <v>-0.87013002065665679</v>
      </c>
      <c r="I773">
        <v>-0.7245866405451068</v>
      </c>
      <c r="J773">
        <v>-0.72566004334080614</v>
      </c>
      <c r="K773">
        <v>-0.72561257559887082</v>
      </c>
      <c r="L773">
        <v>-0.72566004334080625</v>
      </c>
      <c r="M773">
        <v>-0.72566004334080625</v>
      </c>
    </row>
    <row r="774" spans="1:13" x14ac:dyDescent="0.25">
      <c r="A774" s="1">
        <v>771</v>
      </c>
      <c r="B774">
        <v>-0.6011961355848422</v>
      </c>
      <c r="C774">
        <v>-0.69275746583583708</v>
      </c>
      <c r="D774">
        <v>-0.72527604773247822</v>
      </c>
      <c r="E774">
        <v>-0.72565588940532166</v>
      </c>
      <c r="F774">
        <v>-0.7254430849343545</v>
      </c>
      <c r="G774">
        <v>-0.72565352713846265</v>
      </c>
      <c r="H774">
        <v>-0.87039685174932468</v>
      </c>
      <c r="I774">
        <v>-0.72458293949134334</v>
      </c>
      <c r="J774">
        <v>-0.72566004334080614</v>
      </c>
      <c r="K774">
        <v>-0.72561239979241932</v>
      </c>
      <c r="L774">
        <v>-0.72566004334080625</v>
      </c>
      <c r="M774">
        <v>-0.72566004334080625</v>
      </c>
    </row>
    <row r="775" spans="1:13" x14ac:dyDescent="0.25">
      <c r="A775" s="1">
        <v>772</v>
      </c>
      <c r="B775">
        <v>-0.60096976468996566</v>
      </c>
      <c r="C775">
        <v>-0.69264205534374712</v>
      </c>
      <c r="D775">
        <v>-0.72527505877682408</v>
      </c>
      <c r="E775">
        <v>-0.72565571869564427</v>
      </c>
      <c r="F775">
        <v>-0.72544276659241902</v>
      </c>
      <c r="G775">
        <v>-0.72565302965859679</v>
      </c>
      <c r="H775">
        <v>-0.87066368284199269</v>
      </c>
      <c r="I775">
        <v>-0.72457923843757988</v>
      </c>
      <c r="J775">
        <v>-0.72566004334080614</v>
      </c>
      <c r="K775">
        <v>-0.7256122239859677</v>
      </c>
      <c r="L775">
        <v>-0.72566004334080625</v>
      </c>
      <c r="M775">
        <v>-0.72566004334080625</v>
      </c>
    </row>
    <row r="776" spans="1:13" x14ac:dyDescent="0.25">
      <c r="A776" s="1">
        <v>773</v>
      </c>
      <c r="B776">
        <v>-0.60074358227669356</v>
      </c>
      <c r="C776">
        <v>-0.69252668678961982</v>
      </c>
      <c r="D776">
        <v>-0.72527406982117004</v>
      </c>
      <c r="E776">
        <v>-0.72565554798596676</v>
      </c>
      <c r="F776">
        <v>-0.72544244825048365</v>
      </c>
      <c r="G776">
        <v>-0.72565253217873105</v>
      </c>
      <c r="H776">
        <v>-0.87093051393466026</v>
      </c>
      <c r="I776">
        <v>-0.72457553738381653</v>
      </c>
      <c r="J776">
        <v>-0.72566004334080614</v>
      </c>
      <c r="K776">
        <v>-0.72561204817951608</v>
      </c>
      <c r="L776">
        <v>-0.72566004334080625</v>
      </c>
      <c r="M776">
        <v>-0.72566004334080625</v>
      </c>
    </row>
    <row r="777" spans="1:13" x14ac:dyDescent="0.25">
      <c r="A777" s="1">
        <v>774</v>
      </c>
      <c r="B777">
        <v>-0.60051758810972289</v>
      </c>
      <c r="C777">
        <v>-0.69241136015060045</v>
      </c>
      <c r="D777">
        <v>-0.72527308086551612</v>
      </c>
      <c r="E777">
        <v>-0.72565537727628948</v>
      </c>
      <c r="F777">
        <v>-0.72544212990854806</v>
      </c>
      <c r="G777">
        <v>-0.72565203469886519</v>
      </c>
      <c r="H777">
        <v>-0.87119734502732804</v>
      </c>
      <c r="I777">
        <v>-0.72457183633005307</v>
      </c>
      <c r="J777">
        <v>-0.72566004334080614</v>
      </c>
      <c r="K777">
        <v>-0.72561187237306435</v>
      </c>
      <c r="L777">
        <v>-0.72566004334080625</v>
      </c>
      <c r="M777">
        <v>-0.72566004334080625</v>
      </c>
    </row>
    <row r="778" spans="1:13" x14ac:dyDescent="0.25">
      <c r="A778" s="1">
        <v>775</v>
      </c>
      <c r="B778">
        <v>-0.60029178195414201</v>
      </c>
      <c r="C778">
        <v>-0.6922960754038503</v>
      </c>
      <c r="D778">
        <v>-0.72527209190986208</v>
      </c>
      <c r="E778">
        <v>-0.72565520656661209</v>
      </c>
      <c r="F778">
        <v>-0.72544181156661258</v>
      </c>
      <c r="G778">
        <v>-0.72565153721899944</v>
      </c>
      <c r="H778">
        <v>-0.87146417611999594</v>
      </c>
      <c r="I778">
        <v>-0.7245681352762896</v>
      </c>
      <c r="J778">
        <v>-0.72566004334080614</v>
      </c>
      <c r="K778">
        <v>-0.72561169656661273</v>
      </c>
      <c r="L778">
        <v>-0.72566004334080625</v>
      </c>
      <c r="M778">
        <v>-0.72566004334080625</v>
      </c>
    </row>
    <row r="779" spans="1:13" x14ac:dyDescent="0.25">
      <c r="A779" s="1">
        <v>776</v>
      </c>
      <c r="B779">
        <v>-0.60006616357543008</v>
      </c>
      <c r="C779">
        <v>-0.69218083252654772</v>
      </c>
      <c r="D779">
        <v>-0.72527110295420805</v>
      </c>
      <c r="E779">
        <v>-0.72565503585693458</v>
      </c>
      <c r="F779">
        <v>-0.72544149322467721</v>
      </c>
      <c r="G779">
        <v>-0.72565103973913359</v>
      </c>
      <c r="H779">
        <v>-0.87173100721266372</v>
      </c>
      <c r="I779">
        <v>-0.72456443422252614</v>
      </c>
      <c r="J779">
        <v>-0.72566004334080614</v>
      </c>
      <c r="K779">
        <v>-0.72561152076016122</v>
      </c>
      <c r="L779">
        <v>-0.72566004334080625</v>
      </c>
      <c r="M779">
        <v>-0.72566004334080625</v>
      </c>
    </row>
    <row r="780" spans="1:13" x14ac:dyDescent="0.25">
      <c r="A780" s="1">
        <v>777</v>
      </c>
      <c r="B780">
        <v>-0.59984073273945571</v>
      </c>
      <c r="C780">
        <v>-0.69206563149588762</v>
      </c>
      <c r="D780">
        <v>-0.72527011399855401</v>
      </c>
      <c r="E780">
        <v>-0.72565486514725719</v>
      </c>
      <c r="F780">
        <v>-0.72544117488274162</v>
      </c>
      <c r="G780">
        <v>-0.72565054225926773</v>
      </c>
      <c r="H780">
        <v>-0.87199783830533162</v>
      </c>
      <c r="I780">
        <v>-0.72456073316876268</v>
      </c>
      <c r="J780">
        <v>-0.72566004334080614</v>
      </c>
      <c r="K780">
        <v>-0.7256113449537096</v>
      </c>
      <c r="L780">
        <v>-0.72566004334080625</v>
      </c>
      <c r="M780">
        <v>-0.72566004334080625</v>
      </c>
    </row>
    <row r="781" spans="1:13" x14ac:dyDescent="0.25">
      <c r="A781" s="1">
        <v>778</v>
      </c>
      <c r="B781">
        <v>-0.59961548921247687</v>
      </c>
      <c r="C781">
        <v>-0.69195047228908102</v>
      </c>
      <c r="D781">
        <v>-0.72526912504289998</v>
      </c>
      <c r="E781">
        <v>-0.72565469443757968</v>
      </c>
      <c r="F781">
        <v>-0.72544085654080614</v>
      </c>
      <c r="G781">
        <v>-0.72565004477940198</v>
      </c>
      <c r="H781">
        <v>-0.87226466939799918</v>
      </c>
      <c r="I781">
        <v>-0.72455703211499922</v>
      </c>
      <c r="J781">
        <v>-0.72566004334080614</v>
      </c>
      <c r="K781">
        <v>-0.72561116914725798</v>
      </c>
      <c r="L781">
        <v>-0.72566004334080625</v>
      </c>
      <c r="M781">
        <v>-0.72566004334080625</v>
      </c>
    </row>
    <row r="782" spans="1:13" x14ac:dyDescent="0.25">
      <c r="A782" s="1">
        <v>779</v>
      </c>
      <c r="B782">
        <v>-0.59939043276114001</v>
      </c>
      <c r="C782">
        <v>-0.69183535488335579</v>
      </c>
      <c r="D782">
        <v>-0.72526813608724594</v>
      </c>
      <c r="E782">
        <v>-0.72565452372790229</v>
      </c>
      <c r="F782">
        <v>-0.72544053819887067</v>
      </c>
      <c r="G782">
        <v>-0.72564954729953612</v>
      </c>
      <c r="H782">
        <v>-0.87253150049066719</v>
      </c>
      <c r="I782">
        <v>-0.72455333106123576</v>
      </c>
      <c r="J782">
        <v>-0.72566004334080614</v>
      </c>
      <c r="K782">
        <v>-0.72561099334080637</v>
      </c>
      <c r="L782">
        <v>-0.72566004334080625</v>
      </c>
      <c r="M782">
        <v>-0.72566004334080625</v>
      </c>
    </row>
    <row r="783" spans="1:13" x14ac:dyDescent="0.25">
      <c r="A783" s="1">
        <v>780</v>
      </c>
      <c r="B783">
        <v>-0.59916556315247871</v>
      </c>
      <c r="C783">
        <v>-0.69172027925595625</v>
      </c>
      <c r="D783">
        <v>-0.72526714713159202</v>
      </c>
      <c r="E783">
        <v>-0.7256543530182249</v>
      </c>
      <c r="F783">
        <v>-0.72544021985693519</v>
      </c>
      <c r="G783">
        <v>-0.72564904981967038</v>
      </c>
      <c r="H783">
        <v>-0.87279833158333486</v>
      </c>
      <c r="I783">
        <v>-0.7245496300074723</v>
      </c>
      <c r="J783">
        <v>-0.72566004334080614</v>
      </c>
      <c r="K783">
        <v>-0.72561081753435475</v>
      </c>
      <c r="L783">
        <v>-0.72566004334080625</v>
      </c>
      <c r="M783">
        <v>-0.72566004334080625</v>
      </c>
    </row>
    <row r="784" spans="1:13" x14ac:dyDescent="0.25">
      <c r="A784" s="1">
        <v>781</v>
      </c>
      <c r="B784">
        <v>-0.59894088015391322</v>
      </c>
      <c r="C784">
        <v>-0.6916052453841437</v>
      </c>
      <c r="D784">
        <v>-0.72526615817593787</v>
      </c>
      <c r="E784">
        <v>-0.7256541823085475</v>
      </c>
      <c r="F784">
        <v>-0.72543990151499971</v>
      </c>
      <c r="G784">
        <v>-0.72564855233980452</v>
      </c>
      <c r="H784">
        <v>-0.87306516267600265</v>
      </c>
      <c r="I784">
        <v>-0.72454592895370884</v>
      </c>
      <c r="J784">
        <v>-0.72566004334080614</v>
      </c>
      <c r="K784">
        <v>-0.72561064172790313</v>
      </c>
      <c r="L784">
        <v>-0.72566004334080625</v>
      </c>
      <c r="M784">
        <v>-0.72566004334080625</v>
      </c>
    </row>
    <row r="785" spans="1:13" x14ac:dyDescent="0.25">
      <c r="A785" s="1">
        <v>782</v>
      </c>
      <c r="B785">
        <v>-0.59871638353324985</v>
      </c>
      <c r="C785">
        <v>-0.69149025324519497</v>
      </c>
      <c r="D785">
        <v>-0.72526516922028395</v>
      </c>
      <c r="E785">
        <v>-0.72565401159887011</v>
      </c>
      <c r="F785">
        <v>-0.72543958317306423</v>
      </c>
      <c r="G785">
        <v>-0.72564805485993877</v>
      </c>
      <c r="H785">
        <v>-0.87333199376867043</v>
      </c>
      <c r="I785">
        <v>-0.72454222789994549</v>
      </c>
      <c r="J785">
        <v>-0.72566004334080614</v>
      </c>
      <c r="K785">
        <v>-0.72561046592145151</v>
      </c>
      <c r="L785">
        <v>-0.72566004334080625</v>
      </c>
      <c r="M785">
        <v>-0.72566004334080625</v>
      </c>
    </row>
    <row r="786" spans="1:13" x14ac:dyDescent="0.25">
      <c r="A786" s="1">
        <v>783</v>
      </c>
      <c r="B786">
        <v>-0.5984920730586798</v>
      </c>
      <c r="C786">
        <v>-0.69137530281640414</v>
      </c>
      <c r="D786">
        <v>-0.72526418026462991</v>
      </c>
      <c r="E786">
        <v>-0.7256538408891926</v>
      </c>
      <c r="F786">
        <v>-0.72543926483112875</v>
      </c>
      <c r="G786">
        <v>-0.72564755738007292</v>
      </c>
      <c r="H786">
        <v>-0.87359882486133822</v>
      </c>
      <c r="I786">
        <v>-0.72453852684618203</v>
      </c>
      <c r="J786">
        <v>-0.72566004334080614</v>
      </c>
      <c r="K786">
        <v>-0.72561029011499989</v>
      </c>
      <c r="L786">
        <v>-0.72566004334080625</v>
      </c>
      <c r="M786">
        <v>-0.72566004334080625</v>
      </c>
    </row>
    <row r="787" spans="1:13" x14ac:dyDescent="0.25">
      <c r="A787" s="1">
        <v>784</v>
      </c>
      <c r="B787">
        <v>-0.59826794849877885</v>
      </c>
      <c r="C787">
        <v>-0.69126039407508177</v>
      </c>
      <c r="D787">
        <v>-0.72526319130897587</v>
      </c>
      <c r="E787">
        <v>-0.72565367017951521</v>
      </c>
      <c r="F787">
        <v>-0.72543894648919327</v>
      </c>
      <c r="G787">
        <v>-0.72564705990020717</v>
      </c>
      <c r="H787">
        <v>-0.87386565595400623</v>
      </c>
      <c r="I787">
        <v>-0.72453482579241857</v>
      </c>
      <c r="J787">
        <v>-0.72566004334080614</v>
      </c>
      <c r="K787">
        <v>-0.72561011430854827</v>
      </c>
      <c r="L787">
        <v>-0.72566004334080625</v>
      </c>
      <c r="M787">
        <v>-0.72566004334080625</v>
      </c>
    </row>
    <row r="788" spans="1:13" x14ac:dyDescent="0.25">
      <c r="A788" s="1">
        <v>785</v>
      </c>
      <c r="B788">
        <v>-0.5980440096225057</v>
      </c>
      <c r="C788">
        <v>-0.69114552699855436</v>
      </c>
      <c r="D788">
        <v>-0.72526220235332195</v>
      </c>
      <c r="E788">
        <v>-0.72565349946983781</v>
      </c>
      <c r="F788">
        <v>-0.72543862814725779</v>
      </c>
      <c r="G788">
        <v>-0.72564656242034131</v>
      </c>
      <c r="H788">
        <v>-0.8741324870466739</v>
      </c>
      <c r="I788">
        <v>-0.72453112473865511</v>
      </c>
      <c r="J788">
        <v>-0.72566004334080614</v>
      </c>
      <c r="K788">
        <v>-0.72560993850209665</v>
      </c>
      <c r="L788">
        <v>-0.72566004334080625</v>
      </c>
      <c r="M788">
        <v>-0.72566004334080625</v>
      </c>
    </row>
    <row r="789" spans="1:13" x14ac:dyDescent="0.25">
      <c r="A789" s="1">
        <v>786</v>
      </c>
      <c r="B789">
        <v>-0.59782025619920209</v>
      </c>
      <c r="C789">
        <v>-0.69103070156416513</v>
      </c>
      <c r="D789">
        <v>-0.7252612133976678</v>
      </c>
      <c r="E789">
        <v>-0.72565332876016042</v>
      </c>
      <c r="F789">
        <v>-0.72543830980532231</v>
      </c>
      <c r="G789">
        <v>-0.72564606494047545</v>
      </c>
      <c r="H789">
        <v>-0.8743993181393418</v>
      </c>
      <c r="I789">
        <v>-0.72452742368489176</v>
      </c>
      <c r="J789">
        <v>-0.72566004334080614</v>
      </c>
      <c r="K789">
        <v>-0.72560976269564503</v>
      </c>
      <c r="L789">
        <v>-0.72566004334080625</v>
      </c>
      <c r="M789">
        <v>-0.72566004334080625</v>
      </c>
    </row>
    <row r="790" spans="1:13" x14ac:dyDescent="0.25">
      <c r="A790" s="1">
        <v>787</v>
      </c>
      <c r="B790">
        <v>-0.59759668799859145</v>
      </c>
      <c r="C790">
        <v>-0.69091591774927408</v>
      </c>
      <c r="D790">
        <v>-0.72526022444201377</v>
      </c>
      <c r="E790">
        <v>-0.72565315805048303</v>
      </c>
      <c r="F790">
        <v>-0.72543799146338683</v>
      </c>
      <c r="G790">
        <v>-0.72564556746060971</v>
      </c>
      <c r="H790">
        <v>-0.87466614923200936</v>
      </c>
      <c r="I790">
        <v>-0.7245237226311283</v>
      </c>
      <c r="J790">
        <v>-0.72566004334080614</v>
      </c>
      <c r="K790">
        <v>-0.72560958688919341</v>
      </c>
      <c r="L790">
        <v>-0.72566004334080625</v>
      </c>
      <c r="M790">
        <v>-0.72566004334080625</v>
      </c>
    </row>
    <row r="791" spans="1:13" x14ac:dyDescent="0.25">
      <c r="A791" s="1">
        <v>788</v>
      </c>
      <c r="B791">
        <v>-0.59737330479077866</v>
      </c>
      <c r="C791">
        <v>-0.69080117553125697</v>
      </c>
      <c r="D791">
        <v>-0.72525923548635984</v>
      </c>
      <c r="E791">
        <v>-0.72565298734080552</v>
      </c>
      <c r="F791">
        <v>-0.72543767312145135</v>
      </c>
      <c r="G791">
        <v>-0.72564506998074385</v>
      </c>
      <c r="H791">
        <v>-0.87493298032467726</v>
      </c>
      <c r="I791">
        <v>-0.72452002157736484</v>
      </c>
      <c r="J791">
        <v>-0.72566004334080614</v>
      </c>
      <c r="K791">
        <v>-0.72560941108274191</v>
      </c>
      <c r="L791">
        <v>-0.72566004334080625</v>
      </c>
      <c r="M791">
        <v>-0.72566004334080625</v>
      </c>
    </row>
    <row r="792" spans="1:13" x14ac:dyDescent="0.25">
      <c r="A792" s="1">
        <v>789</v>
      </c>
      <c r="B792">
        <v>-0.59715010634624854</v>
      </c>
      <c r="C792">
        <v>-0.69068647488750634</v>
      </c>
      <c r="D792">
        <v>-0.72525824653070581</v>
      </c>
      <c r="E792">
        <v>-0.72565281663112813</v>
      </c>
      <c r="F792">
        <v>-0.72543735477951587</v>
      </c>
      <c r="G792">
        <v>-0.7256445725008781</v>
      </c>
      <c r="H792">
        <v>-0.87519981141734504</v>
      </c>
      <c r="I792">
        <v>-0.72451632052360138</v>
      </c>
      <c r="J792">
        <v>-0.72566004334080614</v>
      </c>
      <c r="K792">
        <v>-0.72560923527629018</v>
      </c>
      <c r="L792">
        <v>-0.72566004334080625</v>
      </c>
      <c r="M792">
        <v>-0.72566004334080625</v>
      </c>
    </row>
    <row r="793" spans="1:13" x14ac:dyDescent="0.25">
      <c r="A793" s="1">
        <v>790</v>
      </c>
      <c r="B793">
        <v>-0.59692709243586539</v>
      </c>
      <c r="C793">
        <v>-0.69057181579543114</v>
      </c>
      <c r="D793">
        <v>-0.72525725757505177</v>
      </c>
      <c r="E793">
        <v>-0.72565264592145073</v>
      </c>
      <c r="F793">
        <v>-0.7254370364375804</v>
      </c>
      <c r="G793">
        <v>-0.72564407502101225</v>
      </c>
      <c r="H793">
        <v>-0.87546664251001305</v>
      </c>
      <c r="I793">
        <v>-0.72451261946983792</v>
      </c>
      <c r="J793">
        <v>-0.72566004334080614</v>
      </c>
      <c r="K793">
        <v>-0.72560905946983856</v>
      </c>
      <c r="L793">
        <v>-0.72566004334080625</v>
      </c>
      <c r="M793">
        <v>-0.72566004334080625</v>
      </c>
    </row>
    <row r="794" spans="1:13" x14ac:dyDescent="0.25">
      <c r="A794" s="1">
        <v>791</v>
      </c>
      <c r="B794">
        <v>-0.59670426283087241</v>
      </c>
      <c r="C794">
        <v>-0.69045719823245633</v>
      </c>
      <c r="D794">
        <v>-0.72525626861939774</v>
      </c>
      <c r="E794">
        <v>-0.72565247521177334</v>
      </c>
      <c r="F794">
        <v>-0.72543671809564492</v>
      </c>
      <c r="G794">
        <v>-0.7256435775411465</v>
      </c>
      <c r="H794">
        <v>-0.87573347360268072</v>
      </c>
      <c r="I794">
        <v>-0.72450891841607457</v>
      </c>
      <c r="J794">
        <v>-0.72566004334080614</v>
      </c>
      <c r="K794">
        <v>-0.72560888366338694</v>
      </c>
      <c r="L794">
        <v>-0.72566004334080625</v>
      </c>
      <c r="M794">
        <v>-0.72566004334080625</v>
      </c>
    </row>
    <row r="795" spans="1:13" x14ac:dyDescent="0.25">
      <c r="A795" s="1">
        <v>792</v>
      </c>
      <c r="B795">
        <v>-0.59648161730289084</v>
      </c>
      <c r="C795">
        <v>-0.69034262217602371</v>
      </c>
      <c r="D795">
        <v>-0.7252552796637437</v>
      </c>
      <c r="E795">
        <v>-0.72565230450209595</v>
      </c>
      <c r="F795">
        <v>-0.72543639975370944</v>
      </c>
      <c r="G795">
        <v>-0.72564308006128064</v>
      </c>
      <c r="H795">
        <v>-0.87600030469534851</v>
      </c>
      <c r="I795">
        <v>-0.7245052173623111</v>
      </c>
      <c r="J795">
        <v>-0.72566004334080614</v>
      </c>
      <c r="K795">
        <v>-0.72560870785693532</v>
      </c>
      <c r="L795">
        <v>-0.72566004334080625</v>
      </c>
      <c r="M795">
        <v>-0.72566004334080625</v>
      </c>
    </row>
    <row r="796" spans="1:13" x14ac:dyDescent="0.25">
      <c r="A796" s="1">
        <v>793</v>
      </c>
      <c r="B796">
        <v>-0.59625915562391885</v>
      </c>
      <c r="C796">
        <v>-0.690228087603591</v>
      </c>
      <c r="D796">
        <v>-0.72525429070808967</v>
      </c>
      <c r="E796">
        <v>-0.72565213379241844</v>
      </c>
      <c r="F796">
        <v>-0.72543608141177385</v>
      </c>
      <c r="G796">
        <v>-0.72564258258141479</v>
      </c>
      <c r="H796">
        <v>-0.87626713578801629</v>
      </c>
      <c r="I796">
        <v>-0.72450151630854764</v>
      </c>
      <c r="J796">
        <v>-0.72566004334080614</v>
      </c>
      <c r="K796">
        <v>-0.72560853205048381</v>
      </c>
      <c r="L796">
        <v>-0.72566004334080625</v>
      </c>
      <c r="M796">
        <v>-0.72566004334080625</v>
      </c>
    </row>
    <row r="797" spans="1:13" x14ac:dyDescent="0.25">
      <c r="A797" s="1">
        <v>794</v>
      </c>
      <c r="B797">
        <v>-0.59603687756633095</v>
      </c>
      <c r="C797">
        <v>-0.69011359449263221</v>
      </c>
      <c r="D797">
        <v>-0.72525330175243574</v>
      </c>
      <c r="E797">
        <v>-0.72565196308274105</v>
      </c>
      <c r="F797">
        <v>-0.72543576306983848</v>
      </c>
      <c r="G797">
        <v>-0.72564208510154904</v>
      </c>
      <c r="H797">
        <v>-0.87653396688068397</v>
      </c>
      <c r="I797">
        <v>-0.72449781525478418</v>
      </c>
      <c r="J797">
        <v>-0.72566004334080614</v>
      </c>
      <c r="K797">
        <v>-0.72560835624403219</v>
      </c>
      <c r="L797">
        <v>-0.72566004334080625</v>
      </c>
      <c r="M797">
        <v>-0.72566004334080625</v>
      </c>
    </row>
    <row r="798" spans="1:13" x14ac:dyDescent="0.25">
      <c r="A798" s="1">
        <v>795</v>
      </c>
      <c r="B798">
        <v>-0.5958147829028777</v>
      </c>
      <c r="C798">
        <v>-0.68999914282063857</v>
      </c>
      <c r="D798">
        <v>-0.7252523127967816</v>
      </c>
      <c r="E798">
        <v>-0.72565179237306354</v>
      </c>
      <c r="F798">
        <v>-0.72543544472790289</v>
      </c>
      <c r="G798">
        <v>-0.72564158762168318</v>
      </c>
      <c r="H798">
        <v>-0.87680079797335175</v>
      </c>
      <c r="I798">
        <v>-0.72449411420102083</v>
      </c>
      <c r="J798">
        <v>-0.72566004334080614</v>
      </c>
      <c r="K798">
        <v>-0.72560818043758057</v>
      </c>
      <c r="L798">
        <v>-0.72566004334080625</v>
      </c>
      <c r="M798">
        <v>-0.72566004334080625</v>
      </c>
    </row>
    <row r="799" spans="1:13" x14ac:dyDescent="0.25">
      <c r="A799" s="1">
        <v>796</v>
      </c>
      <c r="B799">
        <v>-0.59559287140668415</v>
      </c>
      <c r="C799">
        <v>-0.68988473256511629</v>
      </c>
      <c r="D799">
        <v>-0.72525132384112767</v>
      </c>
      <c r="E799">
        <v>-0.72565162166338626</v>
      </c>
      <c r="F799">
        <v>-0.72543512638596741</v>
      </c>
      <c r="G799">
        <v>-0.72564109014181744</v>
      </c>
      <c r="H799">
        <v>-0.87706762906601954</v>
      </c>
      <c r="I799">
        <v>-0.72449041314725737</v>
      </c>
      <c r="J799">
        <v>-0.72566004334080614</v>
      </c>
      <c r="K799">
        <v>-0.72560800463112896</v>
      </c>
      <c r="L799">
        <v>-0.72566004334080625</v>
      </c>
      <c r="M799">
        <v>-0.72566004334080625</v>
      </c>
    </row>
    <row r="800" spans="1:13" x14ac:dyDescent="0.25">
      <c r="A800" s="1">
        <v>797</v>
      </c>
      <c r="B800">
        <v>-0.59537114285124937</v>
      </c>
      <c r="C800">
        <v>-0.68977036370358857</v>
      </c>
      <c r="D800">
        <v>-0.72525033488547364</v>
      </c>
      <c r="E800">
        <v>-0.72565145095370875</v>
      </c>
      <c r="F800">
        <v>-0.72543480804403204</v>
      </c>
      <c r="G800">
        <v>-0.72564059266195158</v>
      </c>
      <c r="H800">
        <v>-0.87733446015868743</v>
      </c>
      <c r="I800">
        <v>-0.72448671209349391</v>
      </c>
      <c r="J800">
        <v>-0.72566004334080614</v>
      </c>
      <c r="K800">
        <v>-0.72560782882467723</v>
      </c>
      <c r="L800">
        <v>-0.72566004334080625</v>
      </c>
      <c r="M800">
        <v>-0.72566004334080625</v>
      </c>
    </row>
    <row r="801" spans="1:13" x14ac:dyDescent="0.25">
      <c r="A801" s="1">
        <v>798</v>
      </c>
      <c r="B801">
        <v>-0.59514959701044601</v>
      </c>
      <c r="C801">
        <v>-0.68965603621359461</v>
      </c>
      <c r="D801">
        <v>-0.7252493459298196</v>
      </c>
      <c r="E801">
        <v>-0.72565128024403136</v>
      </c>
      <c r="F801">
        <v>-0.72543448970209645</v>
      </c>
      <c r="G801">
        <v>-0.72564009518208583</v>
      </c>
      <c r="H801">
        <v>-0.87760129125135544</v>
      </c>
      <c r="I801">
        <v>-0.72448301103973045</v>
      </c>
      <c r="J801">
        <v>-0.72566004334080614</v>
      </c>
      <c r="K801">
        <v>-0.72560765301822572</v>
      </c>
      <c r="L801">
        <v>-0.72566004334080625</v>
      </c>
      <c r="M801">
        <v>-0.72566004334080625</v>
      </c>
    </row>
    <row r="802" spans="1:13" x14ac:dyDescent="0.25">
      <c r="A802" s="1">
        <v>799</v>
      </c>
      <c r="B802">
        <v>-0.59492823365851888</v>
      </c>
      <c r="C802">
        <v>-0.68954175007269025</v>
      </c>
      <c r="D802">
        <v>-0.72524835697416556</v>
      </c>
      <c r="E802">
        <v>-0.72565110953435397</v>
      </c>
      <c r="F802">
        <v>-0.72543417136016097</v>
      </c>
      <c r="G802">
        <v>-0.72563959770221997</v>
      </c>
      <c r="H802">
        <v>-0.87786812234402301</v>
      </c>
      <c r="I802">
        <v>-0.72447930998596699</v>
      </c>
      <c r="J802">
        <v>-0.72566004334080614</v>
      </c>
      <c r="K802">
        <v>-0.7256074772117741</v>
      </c>
      <c r="L802">
        <v>-0.72566004334080625</v>
      </c>
      <c r="M802">
        <v>-0.72566004334080625</v>
      </c>
    </row>
    <row r="803" spans="1:13" x14ac:dyDescent="0.25">
      <c r="A803" s="1">
        <v>800</v>
      </c>
      <c r="B803">
        <v>-0.59470705257008483</v>
      </c>
      <c r="C803">
        <v>-0.68942750525844754</v>
      </c>
      <c r="D803">
        <v>-0.72524736801851153</v>
      </c>
      <c r="E803">
        <v>-0.72565093882467646</v>
      </c>
      <c r="F803">
        <v>-0.72543385301822561</v>
      </c>
      <c r="G803">
        <v>-0.72563910022235412</v>
      </c>
      <c r="H803">
        <v>-0.8781349534366909</v>
      </c>
      <c r="I803">
        <v>-0.72447560893220353</v>
      </c>
      <c r="J803">
        <v>-0.72566004334080614</v>
      </c>
      <c r="K803">
        <v>-0.72560730140532248</v>
      </c>
      <c r="L803">
        <v>-0.72566004334080625</v>
      </c>
      <c r="M803">
        <v>-0.72566004334080625</v>
      </c>
    </row>
    <row r="804" spans="1:13" x14ac:dyDescent="0.25">
      <c r="A804" s="1">
        <v>801</v>
      </c>
      <c r="B804">
        <v>-0.59448605352013151</v>
      </c>
      <c r="C804">
        <v>-0.68931330174845395</v>
      </c>
      <c r="D804">
        <v>-0.72524637906285749</v>
      </c>
      <c r="E804">
        <v>-0.72565076811499907</v>
      </c>
      <c r="F804">
        <v>-0.72543353467629001</v>
      </c>
      <c r="G804">
        <v>-0.72563860274248837</v>
      </c>
      <c r="H804">
        <v>-0.87840178452935869</v>
      </c>
      <c r="I804">
        <v>-0.72447190787844007</v>
      </c>
      <c r="J804">
        <v>-0.72566004334080614</v>
      </c>
      <c r="K804">
        <v>-0.72560712559887086</v>
      </c>
      <c r="L804">
        <v>-0.72566004334080625</v>
      </c>
      <c r="M804">
        <v>-0.72566004334080625</v>
      </c>
    </row>
    <row r="805" spans="1:13" x14ac:dyDescent="0.25">
      <c r="A805" s="1">
        <v>802</v>
      </c>
      <c r="B805">
        <v>-0.59426523628401695</v>
      </c>
      <c r="C805">
        <v>-0.68919913952031397</v>
      </c>
      <c r="D805">
        <v>-0.72524539010720357</v>
      </c>
      <c r="E805">
        <v>-0.72565059740532167</v>
      </c>
      <c r="F805">
        <v>-0.72543321633435454</v>
      </c>
      <c r="G805">
        <v>-0.72563810526262262</v>
      </c>
      <c r="H805">
        <v>-0.87866861562202647</v>
      </c>
      <c r="I805">
        <v>-0.72446820682467661</v>
      </c>
      <c r="J805">
        <v>-0.72566004334080614</v>
      </c>
      <c r="K805">
        <v>-0.72560694979241924</v>
      </c>
      <c r="L805">
        <v>-0.72566004334080625</v>
      </c>
      <c r="M805">
        <v>-0.72566004334080625</v>
      </c>
    </row>
    <row r="806" spans="1:13" x14ac:dyDescent="0.25">
      <c r="A806" s="1">
        <v>803</v>
      </c>
      <c r="B806">
        <v>-0.59404460063746878</v>
      </c>
      <c r="C806">
        <v>-0.68908501855164817</v>
      </c>
      <c r="D806">
        <v>-0.72524440115154942</v>
      </c>
      <c r="E806">
        <v>-0.72565042669564428</v>
      </c>
      <c r="F806">
        <v>-0.72543289799241906</v>
      </c>
      <c r="G806">
        <v>-0.72563760778275688</v>
      </c>
      <c r="H806">
        <v>-0.87893544671469437</v>
      </c>
      <c r="I806">
        <v>-0.72446450577091315</v>
      </c>
      <c r="J806">
        <v>-0.72566004334080614</v>
      </c>
      <c r="K806">
        <v>-0.72560677398596762</v>
      </c>
      <c r="L806">
        <v>-0.72566004334080625</v>
      </c>
      <c r="M806">
        <v>-0.72566004334080625</v>
      </c>
    </row>
    <row r="807" spans="1:13" x14ac:dyDescent="0.25">
      <c r="A807" s="1">
        <v>804</v>
      </c>
      <c r="B807">
        <v>-0.59382414635658287</v>
      </c>
      <c r="C807">
        <v>-0.68897093882009297</v>
      </c>
      <c r="D807">
        <v>-0.7252434121958955</v>
      </c>
      <c r="E807">
        <v>-0.72565025598596689</v>
      </c>
      <c r="F807">
        <v>-0.72543257965048358</v>
      </c>
      <c r="G807">
        <v>-0.72563711030289102</v>
      </c>
      <c r="H807">
        <v>-0.87920227780736215</v>
      </c>
      <c r="I807">
        <v>-0.7244608047171498</v>
      </c>
      <c r="J807">
        <v>-0.72566004334080614</v>
      </c>
      <c r="K807">
        <v>-0.72560659817951612</v>
      </c>
      <c r="L807">
        <v>-0.72566004334080625</v>
      </c>
      <c r="M807">
        <v>-0.72566004334080625</v>
      </c>
    </row>
    <row r="808" spans="1:13" x14ac:dyDescent="0.25">
      <c r="A808" s="1">
        <v>805</v>
      </c>
      <c r="B808">
        <v>-0.59360387321782371</v>
      </c>
      <c r="C808">
        <v>-0.68885690030330127</v>
      </c>
      <c r="D808">
        <v>-0.72524242324024146</v>
      </c>
      <c r="E808">
        <v>-0.72565008527628938</v>
      </c>
      <c r="F808">
        <v>-0.7254322613085481</v>
      </c>
      <c r="G808">
        <v>-0.72563661282302516</v>
      </c>
      <c r="H808">
        <v>-0.87946910890002983</v>
      </c>
      <c r="I808">
        <v>-0.72445710366338634</v>
      </c>
      <c r="J808">
        <v>-0.72566004334080614</v>
      </c>
      <c r="K808">
        <v>-0.72560642237306439</v>
      </c>
      <c r="L808">
        <v>-0.72566004334080625</v>
      </c>
      <c r="M808">
        <v>-0.72566004334080625</v>
      </c>
    </row>
    <row r="809" spans="1:13" x14ac:dyDescent="0.25">
      <c r="A809" s="1">
        <v>806</v>
      </c>
      <c r="B809">
        <v>-0.59338378099802214</v>
      </c>
      <c r="C809">
        <v>-0.68874290297894181</v>
      </c>
      <c r="D809">
        <v>-0.72524143428458743</v>
      </c>
      <c r="E809">
        <v>-0.72564991456661199</v>
      </c>
      <c r="F809">
        <v>-0.72543194296661262</v>
      </c>
      <c r="G809">
        <v>-0.72563611534315942</v>
      </c>
      <c r="H809">
        <v>-0.87973593999269761</v>
      </c>
      <c r="I809">
        <v>-0.72445340260962288</v>
      </c>
      <c r="J809">
        <v>-0.72566004334080614</v>
      </c>
      <c r="K809">
        <v>-0.72560624656661277</v>
      </c>
      <c r="L809">
        <v>-0.72566004334080625</v>
      </c>
      <c r="M809">
        <v>-0.72566004334080625</v>
      </c>
    </row>
    <row r="810" spans="1:13" x14ac:dyDescent="0.25">
      <c r="A810" s="1">
        <v>807</v>
      </c>
      <c r="B810">
        <v>-0.59316386947437616</v>
      </c>
      <c r="C810">
        <v>-0.68862894682469966</v>
      </c>
      <c r="D810">
        <v>-0.7252404453289335</v>
      </c>
      <c r="E810">
        <v>-0.72564974385693459</v>
      </c>
      <c r="F810">
        <v>-0.72543162462467714</v>
      </c>
      <c r="G810">
        <v>-0.72563561786329356</v>
      </c>
      <c r="H810">
        <v>-0.8800027710853654</v>
      </c>
      <c r="I810">
        <v>-0.72444970155585942</v>
      </c>
      <c r="J810">
        <v>-0.72566004334080614</v>
      </c>
      <c r="K810">
        <v>-0.72560607076016115</v>
      </c>
      <c r="L810">
        <v>-0.72566004334080625</v>
      </c>
      <c r="M810">
        <v>-0.72566004334080625</v>
      </c>
    </row>
    <row r="811" spans="1:13" x14ac:dyDescent="0.25">
      <c r="A811" s="1">
        <v>808</v>
      </c>
      <c r="B811">
        <v>-0.59294413842444926</v>
      </c>
      <c r="C811">
        <v>-0.68851503181827634</v>
      </c>
      <c r="D811">
        <v>-0.72523945637327936</v>
      </c>
      <c r="E811">
        <v>-0.7256495731472572</v>
      </c>
      <c r="F811">
        <v>-0.72543130628274166</v>
      </c>
      <c r="G811">
        <v>-0.72563512038342781</v>
      </c>
      <c r="H811">
        <v>-0.88026960217803318</v>
      </c>
      <c r="I811">
        <v>-0.72444600050209607</v>
      </c>
      <c r="J811">
        <v>-0.72566004334080614</v>
      </c>
      <c r="K811">
        <v>-0.72560589495370953</v>
      </c>
      <c r="L811">
        <v>-0.72566004334080625</v>
      </c>
      <c r="M811">
        <v>-0.72566004334080625</v>
      </c>
    </row>
    <row r="812" spans="1:13" x14ac:dyDescent="0.25">
      <c r="A812" s="1">
        <v>809</v>
      </c>
      <c r="B812">
        <v>-0.5927245876261702</v>
      </c>
      <c r="C812">
        <v>-0.68840115793738876</v>
      </c>
      <c r="D812">
        <v>-0.72523846741762532</v>
      </c>
      <c r="E812">
        <v>-0.7256494024375798</v>
      </c>
      <c r="F812">
        <v>-0.72543098794080618</v>
      </c>
      <c r="G812">
        <v>-0.72563462290356195</v>
      </c>
      <c r="H812">
        <v>-0.8805364332707013</v>
      </c>
      <c r="I812">
        <v>-0.72444229944833261</v>
      </c>
      <c r="J812">
        <v>-0.72566004334080614</v>
      </c>
      <c r="K812">
        <v>-0.72560571914725802</v>
      </c>
      <c r="L812">
        <v>-0.72566004334080625</v>
      </c>
      <c r="M812">
        <v>-0.72566004334080625</v>
      </c>
    </row>
    <row r="813" spans="1:13" x14ac:dyDescent="0.25">
      <c r="A813" s="1">
        <v>810</v>
      </c>
      <c r="B813">
        <v>-0.59250521685783075</v>
      </c>
      <c r="C813">
        <v>-0.68828732515977009</v>
      </c>
      <c r="D813">
        <v>-0.7252374784619714</v>
      </c>
      <c r="E813">
        <v>-0.7256492317279023</v>
      </c>
      <c r="F813">
        <v>-0.7254306695988707</v>
      </c>
      <c r="G813">
        <v>-0.72563412542369621</v>
      </c>
      <c r="H813">
        <v>-0.88080326436336898</v>
      </c>
      <c r="I813">
        <v>-0.72443859839456914</v>
      </c>
      <c r="J813">
        <v>-0.72566004334080614</v>
      </c>
      <c r="K813">
        <v>-0.7256055433408064</v>
      </c>
      <c r="L813">
        <v>-0.72566004334080625</v>
      </c>
      <c r="M813">
        <v>-0.72566004334080625</v>
      </c>
    </row>
    <row r="814" spans="1:13" x14ac:dyDescent="0.25">
      <c r="A814" s="1">
        <v>811</v>
      </c>
      <c r="B814">
        <v>-0.59228602589808743</v>
      </c>
      <c r="C814">
        <v>-0.68817353346317001</v>
      </c>
      <c r="D814">
        <v>-0.72523648950631736</v>
      </c>
      <c r="E814">
        <v>-0.72564906101822491</v>
      </c>
      <c r="F814">
        <v>-0.72543035125693511</v>
      </c>
      <c r="G814">
        <v>-0.72563362794383035</v>
      </c>
      <c r="H814">
        <v>-0.88107009545603665</v>
      </c>
      <c r="I814">
        <v>-0.72443489734080568</v>
      </c>
      <c r="J814">
        <v>-0.72566004334080614</v>
      </c>
      <c r="K814">
        <v>-0.72560536753435478</v>
      </c>
      <c r="L814">
        <v>-0.72566004334080625</v>
      </c>
      <c r="M814">
        <v>-0.72566004334080625</v>
      </c>
    </row>
    <row r="815" spans="1:13" x14ac:dyDescent="0.25">
      <c r="A815" s="1">
        <v>812</v>
      </c>
      <c r="B815">
        <v>-0.59206701452595878</v>
      </c>
      <c r="C815">
        <v>-0.68805978282535396</v>
      </c>
      <c r="D815">
        <v>-0.72523550055066333</v>
      </c>
      <c r="E815">
        <v>-0.72564889030854751</v>
      </c>
      <c r="F815">
        <v>-0.72543003291499975</v>
      </c>
      <c r="G815">
        <v>-0.7256331304639646</v>
      </c>
      <c r="H815">
        <v>-0.88133692654870455</v>
      </c>
      <c r="I815">
        <v>-0.72443119628704222</v>
      </c>
      <c r="J815">
        <v>-0.72566004334080614</v>
      </c>
      <c r="K815">
        <v>-0.72560519172790305</v>
      </c>
      <c r="L815">
        <v>-0.72566004334080625</v>
      </c>
      <c r="M815">
        <v>-0.72566004334080625</v>
      </c>
    </row>
    <row r="816" spans="1:13" x14ac:dyDescent="0.25">
      <c r="A816" s="1">
        <v>813</v>
      </c>
      <c r="B816">
        <v>-0.59184818252082583</v>
      </c>
      <c r="C816">
        <v>-0.68794607322410362</v>
      </c>
      <c r="D816">
        <v>-0.72523451159500929</v>
      </c>
      <c r="E816">
        <v>-0.72564871959887012</v>
      </c>
      <c r="F816">
        <v>-0.72542971457306427</v>
      </c>
      <c r="G816">
        <v>-0.72563263298409875</v>
      </c>
      <c r="H816">
        <v>-0.88160375764137233</v>
      </c>
      <c r="I816">
        <v>-0.72442749523327887</v>
      </c>
      <c r="J816">
        <v>-0.72566004334080614</v>
      </c>
      <c r="K816">
        <v>-0.72560501592145144</v>
      </c>
      <c r="L816">
        <v>-0.72566004334080625</v>
      </c>
      <c r="M816">
        <v>-0.72566004334080625</v>
      </c>
    </row>
    <row r="817" spans="1:13" x14ac:dyDescent="0.25">
      <c r="A817" s="1">
        <v>814</v>
      </c>
      <c r="B817">
        <v>-0.5916295296624301</v>
      </c>
      <c r="C817">
        <v>-0.68783240463721618</v>
      </c>
      <c r="D817">
        <v>-0.72523352263935525</v>
      </c>
      <c r="E817">
        <v>-0.72564854888919261</v>
      </c>
      <c r="F817">
        <v>-0.72542939623112868</v>
      </c>
      <c r="G817">
        <v>-0.72563213550423289</v>
      </c>
      <c r="H817">
        <v>-0.88187058873404001</v>
      </c>
      <c r="I817">
        <v>-0.72442379417951541</v>
      </c>
      <c r="J817">
        <v>-0.72566004334080614</v>
      </c>
      <c r="K817">
        <v>-0.72560484011499993</v>
      </c>
      <c r="L817">
        <v>-0.72566004334080625</v>
      </c>
      <c r="M817">
        <v>-0.72566004334080625</v>
      </c>
    </row>
    <row r="818" spans="1:13" x14ac:dyDescent="0.25">
      <c r="A818" s="1">
        <v>815</v>
      </c>
      <c r="B818">
        <v>-0.59141105573087416</v>
      </c>
      <c r="C818">
        <v>-0.68771877704250528</v>
      </c>
      <c r="D818">
        <v>-0.72523253368370122</v>
      </c>
      <c r="E818">
        <v>-0.72564837817951522</v>
      </c>
      <c r="F818">
        <v>-0.72542907788919331</v>
      </c>
      <c r="G818">
        <v>-0.72563163802436714</v>
      </c>
      <c r="H818">
        <v>-0.88213741982670779</v>
      </c>
      <c r="I818">
        <v>-0.72442009312575195</v>
      </c>
      <c r="J818">
        <v>-0.72566004334080614</v>
      </c>
      <c r="K818">
        <v>-0.72560466430854831</v>
      </c>
      <c r="L818">
        <v>-0.72566004334080625</v>
      </c>
      <c r="M818">
        <v>-0.72566004334080625</v>
      </c>
    </row>
    <row r="819" spans="1:13" x14ac:dyDescent="0.25">
      <c r="A819" s="1">
        <v>816</v>
      </c>
      <c r="B819">
        <v>-0.59119276050662017</v>
      </c>
      <c r="C819">
        <v>-0.68760519041780066</v>
      </c>
      <c r="D819">
        <v>-0.72523154472804729</v>
      </c>
      <c r="E819">
        <v>-0.72564820746983782</v>
      </c>
      <c r="F819">
        <v>-0.72542875954725783</v>
      </c>
      <c r="G819">
        <v>-0.72563114054450129</v>
      </c>
      <c r="H819">
        <v>-0.88240425091937569</v>
      </c>
      <c r="I819">
        <v>-0.72441639207198849</v>
      </c>
      <c r="J819">
        <v>-0.72566004334080614</v>
      </c>
      <c r="K819">
        <v>-0.72560448850209669</v>
      </c>
      <c r="L819">
        <v>-0.72566004334080625</v>
      </c>
      <c r="M819">
        <v>-0.72566004334080625</v>
      </c>
    </row>
    <row r="820" spans="1:13" x14ac:dyDescent="0.25">
      <c r="A820" s="1">
        <v>817</v>
      </c>
      <c r="B820">
        <v>-0.59097464377048958</v>
      </c>
      <c r="C820">
        <v>-0.6874916447409477</v>
      </c>
      <c r="D820">
        <v>-0.72523055577239315</v>
      </c>
      <c r="E820">
        <v>-0.72564803676016032</v>
      </c>
      <c r="F820">
        <v>-0.72542844120532224</v>
      </c>
      <c r="G820">
        <v>-0.72563064306463554</v>
      </c>
      <c r="H820">
        <v>-0.88267108201204347</v>
      </c>
      <c r="I820">
        <v>-0.72441269101822503</v>
      </c>
      <c r="J820">
        <v>-0.72566004334080614</v>
      </c>
      <c r="K820">
        <v>-0.72560431269564507</v>
      </c>
      <c r="L820">
        <v>-0.72566004334080625</v>
      </c>
      <c r="M820">
        <v>-0.72566004334080625</v>
      </c>
    </row>
    <row r="821" spans="1:13" x14ac:dyDescent="0.25">
      <c r="A821" s="1">
        <v>818</v>
      </c>
      <c r="B821">
        <v>-0.59075670530366109</v>
      </c>
      <c r="C821">
        <v>-0.68737813998980801</v>
      </c>
      <c r="D821">
        <v>-0.72522956681673922</v>
      </c>
      <c r="E821">
        <v>-0.72564786605048304</v>
      </c>
      <c r="F821">
        <v>-0.72542812286338687</v>
      </c>
      <c r="G821">
        <v>-0.72563014558476968</v>
      </c>
      <c r="H821">
        <v>-0.88293791310471126</v>
      </c>
      <c r="I821">
        <v>-0.72440898996446157</v>
      </c>
      <c r="J821">
        <v>-0.72566004334080614</v>
      </c>
      <c r="K821">
        <v>-0.72560413688919345</v>
      </c>
      <c r="L821">
        <v>-0.72566004334080625</v>
      </c>
      <c r="M821">
        <v>-0.72566004334080625</v>
      </c>
    </row>
    <row r="822" spans="1:13" x14ac:dyDescent="0.25">
      <c r="A822" s="1">
        <v>819</v>
      </c>
      <c r="B822">
        <v>-0.59053894488767233</v>
      </c>
      <c r="C822">
        <v>-0.68726467614225895</v>
      </c>
      <c r="D822">
        <v>-0.72522857786108519</v>
      </c>
      <c r="E822">
        <v>-0.72564769534080553</v>
      </c>
      <c r="F822">
        <v>-0.72542780452145128</v>
      </c>
      <c r="G822">
        <v>-0.72562964810490393</v>
      </c>
      <c r="H822">
        <v>-0.88320474419737904</v>
      </c>
      <c r="I822">
        <v>-0.72440528891069811</v>
      </c>
      <c r="J822">
        <v>-0.72566004334080614</v>
      </c>
      <c r="K822">
        <v>-0.72560396108274183</v>
      </c>
      <c r="L822">
        <v>-0.72566004334080625</v>
      </c>
      <c r="M822">
        <v>-0.72566004334080625</v>
      </c>
    </row>
    <row r="823" spans="1:13" x14ac:dyDescent="0.25">
      <c r="A823" s="1">
        <v>820</v>
      </c>
      <c r="B823">
        <v>-0.59032136230441667</v>
      </c>
      <c r="C823">
        <v>-0.68715125317619397</v>
      </c>
      <c r="D823">
        <v>-0.72522758890543115</v>
      </c>
      <c r="E823">
        <v>-0.72564752463112814</v>
      </c>
      <c r="F823">
        <v>-0.7254274861795158</v>
      </c>
      <c r="G823">
        <v>-0.72562915062503808</v>
      </c>
      <c r="H823">
        <v>-0.88347157529004672</v>
      </c>
      <c r="I823">
        <v>-0.72440158785693465</v>
      </c>
      <c r="J823">
        <v>-0.72566004334080614</v>
      </c>
      <c r="K823">
        <v>-0.72560378527629021</v>
      </c>
      <c r="L823">
        <v>-0.72566004334080625</v>
      </c>
      <c r="M823">
        <v>-0.72566004334080625</v>
      </c>
    </row>
    <row r="824" spans="1:13" x14ac:dyDescent="0.25">
      <c r="A824" s="1">
        <v>821</v>
      </c>
      <c r="B824">
        <v>-0.5901039573361444</v>
      </c>
      <c r="C824">
        <v>-0.68703787106952252</v>
      </c>
      <c r="D824">
        <v>-0.72522659994977712</v>
      </c>
      <c r="E824">
        <v>-0.72564735392145074</v>
      </c>
      <c r="F824">
        <v>-0.72542716783758043</v>
      </c>
      <c r="G824">
        <v>-0.72562865314517222</v>
      </c>
      <c r="H824">
        <v>-0.88373840638271473</v>
      </c>
      <c r="I824">
        <v>-0.7243978868031713</v>
      </c>
      <c r="J824">
        <v>-0.72566004334080614</v>
      </c>
      <c r="K824">
        <v>-0.7256036094698386</v>
      </c>
      <c r="L824">
        <v>-0.72566004334080625</v>
      </c>
      <c r="M824">
        <v>-0.72566004334080625</v>
      </c>
    </row>
    <row r="825" spans="1:13" x14ac:dyDescent="0.25">
      <c r="A825" s="1">
        <v>822</v>
      </c>
      <c r="B825">
        <v>-0.5898867297654603</v>
      </c>
      <c r="C825">
        <v>-0.6869245298001696</v>
      </c>
      <c r="D825">
        <v>-0.72522561099412308</v>
      </c>
      <c r="E825">
        <v>-0.72564718321177324</v>
      </c>
      <c r="F825">
        <v>-0.72542684949564484</v>
      </c>
      <c r="G825">
        <v>-0.72562815566530647</v>
      </c>
      <c r="H825">
        <v>-0.8840052374753824</v>
      </c>
      <c r="I825">
        <v>-0.72439418574940784</v>
      </c>
      <c r="J825">
        <v>-0.72566004334080614</v>
      </c>
      <c r="K825">
        <v>-0.72560343366338698</v>
      </c>
      <c r="L825">
        <v>-0.72566004334080625</v>
      </c>
      <c r="M825">
        <v>-0.72566004334080625</v>
      </c>
    </row>
    <row r="826" spans="1:13" x14ac:dyDescent="0.25">
      <c r="A826" s="1">
        <v>823</v>
      </c>
      <c r="B826">
        <v>-0.58966967937532422</v>
      </c>
      <c r="C826">
        <v>-0.68681122934607663</v>
      </c>
      <c r="D826">
        <v>-0.72522462203846905</v>
      </c>
      <c r="E826">
        <v>-0.72564701250209585</v>
      </c>
      <c r="F826">
        <v>-0.72542653115370936</v>
      </c>
      <c r="G826">
        <v>-0.72562765818544062</v>
      </c>
      <c r="H826">
        <v>-0.88427206856805018</v>
      </c>
      <c r="I826">
        <v>-0.72439048469564438</v>
      </c>
      <c r="J826">
        <v>-0.72566004334080614</v>
      </c>
      <c r="K826">
        <v>-0.72560325785693536</v>
      </c>
      <c r="L826">
        <v>-0.72566004334080625</v>
      </c>
      <c r="M826">
        <v>-0.72566004334080625</v>
      </c>
    </row>
    <row r="827" spans="1:13" x14ac:dyDescent="0.25">
      <c r="A827" s="1">
        <v>824</v>
      </c>
      <c r="B827">
        <v>-0.58945280594905025</v>
      </c>
      <c r="C827">
        <v>-0.68669796968520036</v>
      </c>
      <c r="D827">
        <v>-0.72522363308281512</v>
      </c>
      <c r="E827">
        <v>-0.72564684179241845</v>
      </c>
      <c r="F827">
        <v>-0.725426212811774</v>
      </c>
      <c r="G827">
        <v>-0.72562716070557487</v>
      </c>
      <c r="H827">
        <v>-0.88453889966071819</v>
      </c>
      <c r="I827">
        <v>-0.72438678364188092</v>
      </c>
      <c r="J827">
        <v>-0.72566004334080614</v>
      </c>
      <c r="K827">
        <v>-0.72560308205048374</v>
      </c>
      <c r="L827">
        <v>-0.72566004334080625</v>
      </c>
      <c r="M827">
        <v>-0.72566004334080625</v>
      </c>
    </row>
    <row r="828" spans="1:13" x14ac:dyDescent="0.25">
      <c r="A828" s="1">
        <v>825</v>
      </c>
      <c r="B828">
        <v>-0.58923610927030545</v>
      </c>
      <c r="C828">
        <v>-0.68658475079551373</v>
      </c>
      <c r="D828">
        <v>-0.72522264412716098</v>
      </c>
      <c r="E828">
        <v>-0.72564667108274106</v>
      </c>
      <c r="F828">
        <v>-0.72542589446983841</v>
      </c>
      <c r="G828">
        <v>-0.72562666322570901</v>
      </c>
      <c r="H828">
        <v>-0.88480573075338587</v>
      </c>
      <c r="I828">
        <v>-0.72438308258811746</v>
      </c>
      <c r="J828">
        <v>-0.72566004334080614</v>
      </c>
      <c r="K828">
        <v>-0.72560290624403223</v>
      </c>
      <c r="L828">
        <v>-0.72566004334080625</v>
      </c>
      <c r="M828">
        <v>-0.72566004334080625</v>
      </c>
    </row>
    <row r="829" spans="1:13" x14ac:dyDescent="0.25">
      <c r="A829" s="1">
        <v>826</v>
      </c>
      <c r="B829">
        <v>-0.58901958912310881</v>
      </c>
      <c r="C829">
        <v>-0.6864715726550058</v>
      </c>
      <c r="D829">
        <v>-0.72522165517150705</v>
      </c>
      <c r="E829">
        <v>-0.72564650037306355</v>
      </c>
      <c r="F829">
        <v>-0.72542557612790293</v>
      </c>
      <c r="G829">
        <v>-0.72562616574584327</v>
      </c>
      <c r="H829">
        <v>-0.88507256184605365</v>
      </c>
      <c r="I829">
        <v>-0.72437938153435411</v>
      </c>
      <c r="J829">
        <v>-0.72566004334080614</v>
      </c>
      <c r="K829">
        <v>-0.72560273043758061</v>
      </c>
      <c r="L829">
        <v>-0.72566004334080625</v>
      </c>
      <c r="M829">
        <v>-0.72566004334080625</v>
      </c>
    </row>
    <row r="830" spans="1:13" x14ac:dyDescent="0.25">
      <c r="A830" s="1">
        <v>827</v>
      </c>
      <c r="B830">
        <v>-0.58880324529183148</v>
      </c>
      <c r="C830">
        <v>-0.68635843524168094</v>
      </c>
      <c r="D830">
        <v>-0.72522066621585302</v>
      </c>
      <c r="E830">
        <v>-0.72564632966338616</v>
      </c>
      <c r="F830">
        <v>-0.72542525778596745</v>
      </c>
      <c r="G830">
        <v>-0.72562566826597741</v>
      </c>
      <c r="H830">
        <v>-0.88533939293872144</v>
      </c>
      <c r="I830">
        <v>-0.72437568048059064</v>
      </c>
      <c r="J830">
        <v>-0.72566004334080614</v>
      </c>
      <c r="K830">
        <v>-0.72560255463112888</v>
      </c>
      <c r="L830">
        <v>-0.72566004334080625</v>
      </c>
      <c r="M830">
        <v>-0.72566004334080625</v>
      </c>
    </row>
    <row r="831" spans="1:13" x14ac:dyDescent="0.25">
      <c r="A831" s="1">
        <v>828</v>
      </c>
      <c r="B831">
        <v>-0.5885870775611961</v>
      </c>
      <c r="C831">
        <v>-0.68624533853355951</v>
      </c>
      <c r="D831">
        <v>-0.72521967726019898</v>
      </c>
      <c r="E831">
        <v>-0.72564615895370876</v>
      </c>
      <c r="F831">
        <v>-0.72542493944403197</v>
      </c>
      <c r="G831">
        <v>-0.72562517078611166</v>
      </c>
      <c r="H831">
        <v>-0.88560622403138933</v>
      </c>
      <c r="I831">
        <v>-0.72437197942682718</v>
      </c>
      <c r="J831">
        <v>-0.72566004334080614</v>
      </c>
      <c r="K831">
        <v>-0.72560237882467726</v>
      </c>
      <c r="L831">
        <v>-0.72566004334080625</v>
      </c>
      <c r="M831">
        <v>-0.72566004334080625</v>
      </c>
    </row>
    <row r="832" spans="1:13" x14ac:dyDescent="0.25">
      <c r="A832" s="1">
        <v>829</v>
      </c>
      <c r="B832">
        <v>-0.58837108571627506</v>
      </c>
      <c r="C832">
        <v>-0.68613228250867786</v>
      </c>
      <c r="D832">
        <v>-0.72521868830454506</v>
      </c>
      <c r="E832">
        <v>-0.72564598824403137</v>
      </c>
      <c r="F832">
        <v>-0.72542462110209649</v>
      </c>
      <c r="G832">
        <v>-0.7256246733062458</v>
      </c>
      <c r="H832">
        <v>-0.88587305512405712</v>
      </c>
      <c r="I832">
        <v>-0.72436827837306372</v>
      </c>
      <c r="J832">
        <v>-0.72566004334080614</v>
      </c>
      <c r="K832">
        <v>-0.72560220301822564</v>
      </c>
      <c r="L832">
        <v>-0.72566004334080625</v>
      </c>
      <c r="M832">
        <v>-0.72566004334080625</v>
      </c>
    </row>
    <row r="833" spans="1:13" x14ac:dyDescent="0.25">
      <c r="A833" s="1">
        <v>830</v>
      </c>
      <c r="B833">
        <v>-0.58815526954249076</v>
      </c>
      <c r="C833">
        <v>-0.68601926714508799</v>
      </c>
      <c r="D833">
        <v>-0.72521769934889091</v>
      </c>
      <c r="E833">
        <v>-0.72564581753435398</v>
      </c>
      <c r="F833">
        <v>-0.72542430276016101</v>
      </c>
      <c r="G833">
        <v>-0.72562417582637995</v>
      </c>
      <c r="H833">
        <v>-0.8861398862167249</v>
      </c>
      <c r="I833">
        <v>-0.72436457731930037</v>
      </c>
      <c r="J833">
        <v>-0.72566004334080614</v>
      </c>
      <c r="K833">
        <v>-0.72560202721177414</v>
      </c>
      <c r="L833">
        <v>-0.72566004334080625</v>
      </c>
      <c r="M833">
        <v>-0.72566004334080625</v>
      </c>
    </row>
    <row r="834" spans="1:13" x14ac:dyDescent="0.25">
      <c r="A834" s="1">
        <v>831</v>
      </c>
      <c r="B834">
        <v>-0.58793962882561357</v>
      </c>
      <c r="C834">
        <v>-0.68590629242085788</v>
      </c>
      <c r="D834">
        <v>-0.72521671039323687</v>
      </c>
      <c r="E834">
        <v>-0.72564564682467647</v>
      </c>
      <c r="F834">
        <v>-0.72542398441822553</v>
      </c>
      <c r="G834">
        <v>-0.7256236783465142</v>
      </c>
      <c r="H834">
        <v>-0.88640671730939258</v>
      </c>
      <c r="I834">
        <v>-0.72436087626553691</v>
      </c>
      <c r="J834">
        <v>-0.72566004334080614</v>
      </c>
      <c r="K834">
        <v>-0.72560185140532252</v>
      </c>
      <c r="L834">
        <v>-0.72566004334080625</v>
      </c>
      <c r="M834">
        <v>-0.72566004334080625</v>
      </c>
    </row>
    <row r="835" spans="1:13" x14ac:dyDescent="0.25">
      <c r="A835" s="1">
        <v>832</v>
      </c>
      <c r="B835">
        <v>-0.58772416335176325</v>
      </c>
      <c r="C835">
        <v>-0.68579335831407073</v>
      </c>
      <c r="D835">
        <v>-0.72521572143758295</v>
      </c>
      <c r="E835">
        <v>-0.72564547611499908</v>
      </c>
      <c r="F835">
        <v>-0.72542366607629005</v>
      </c>
      <c r="G835">
        <v>-0.72562318086664834</v>
      </c>
      <c r="H835">
        <v>-0.88667354840206036</v>
      </c>
      <c r="I835">
        <v>-0.72435717521177345</v>
      </c>
      <c r="J835">
        <v>-0.72566004334080614</v>
      </c>
      <c r="K835">
        <v>-0.7256016755988709</v>
      </c>
      <c r="L835">
        <v>-0.72566004334080625</v>
      </c>
      <c r="M835">
        <v>-0.72566004334080625</v>
      </c>
    </row>
    <row r="836" spans="1:13" x14ac:dyDescent="0.25">
      <c r="A836" s="1">
        <v>833</v>
      </c>
      <c r="B836">
        <v>-0.5875088729074065</v>
      </c>
      <c r="C836">
        <v>-0.68568046480282618</v>
      </c>
      <c r="D836">
        <v>-0.72521473248192891</v>
      </c>
      <c r="E836">
        <v>-0.72564530540532168</v>
      </c>
      <c r="F836">
        <v>-0.72542334773435457</v>
      </c>
      <c r="G836">
        <v>-0.7256226833867826</v>
      </c>
      <c r="H836">
        <v>-0.88694037949472826</v>
      </c>
      <c r="I836">
        <v>-0.72435347415800999</v>
      </c>
      <c r="J836">
        <v>-0.72566004334080614</v>
      </c>
      <c r="K836">
        <v>-0.72560149979241928</v>
      </c>
      <c r="L836">
        <v>-0.72566004334080625</v>
      </c>
      <c r="M836">
        <v>-0.72566004334080625</v>
      </c>
    </row>
    <row r="837" spans="1:13" x14ac:dyDescent="0.25">
      <c r="A837" s="1">
        <v>834</v>
      </c>
      <c r="B837">
        <v>-0.58729375727935673</v>
      </c>
      <c r="C837">
        <v>-0.68556761186523929</v>
      </c>
      <c r="D837">
        <v>-0.72521374352627488</v>
      </c>
      <c r="E837">
        <v>-0.72564513469564429</v>
      </c>
      <c r="F837">
        <v>-0.72542302939241909</v>
      </c>
      <c r="G837">
        <v>-0.72562218590691674</v>
      </c>
      <c r="H837">
        <v>-0.88720721058739593</v>
      </c>
      <c r="I837">
        <v>-0.72434977310424664</v>
      </c>
      <c r="J837">
        <v>-0.72566004334080614</v>
      </c>
      <c r="K837">
        <v>-0.72560132398596766</v>
      </c>
      <c r="L837">
        <v>-0.72566004334080625</v>
      </c>
      <c r="M837">
        <v>-0.72566004334080625</v>
      </c>
    </row>
    <row r="838" spans="1:13" x14ac:dyDescent="0.25">
      <c r="A838" s="1">
        <v>835</v>
      </c>
      <c r="B838">
        <v>-0.58707881625477343</v>
      </c>
      <c r="C838">
        <v>-0.68545479947944077</v>
      </c>
      <c r="D838">
        <v>-0.72521275457062084</v>
      </c>
      <c r="E838">
        <v>-0.7256449639859669</v>
      </c>
      <c r="F838">
        <v>-0.7254227110504835</v>
      </c>
      <c r="G838">
        <v>-0.72562168842705099</v>
      </c>
      <c r="H838">
        <v>-0.88747404168006394</v>
      </c>
      <c r="I838">
        <v>-0.72434607205048318</v>
      </c>
      <c r="J838">
        <v>-0.72566004334080614</v>
      </c>
      <c r="K838">
        <v>-0.72560114817951604</v>
      </c>
      <c r="L838">
        <v>-0.72566004334080625</v>
      </c>
      <c r="M838">
        <v>-0.72566004334080625</v>
      </c>
    </row>
    <row r="839" spans="1:13" x14ac:dyDescent="0.25">
      <c r="A839" s="1">
        <v>836</v>
      </c>
      <c r="B839">
        <v>-0.58686404962116168</v>
      </c>
      <c r="C839">
        <v>-0.68534202762357732</v>
      </c>
      <c r="D839">
        <v>-0.72521176561496681</v>
      </c>
      <c r="E839">
        <v>-0.72564479327628939</v>
      </c>
      <c r="F839">
        <v>-0.72542239270854814</v>
      </c>
      <c r="G839">
        <v>-0.72562119094718514</v>
      </c>
      <c r="H839">
        <v>-0.88774087277273173</v>
      </c>
      <c r="I839">
        <v>-0.72434237099671972</v>
      </c>
      <c r="J839">
        <v>-0.72566004334080614</v>
      </c>
      <c r="K839">
        <v>-0.72560097237306442</v>
      </c>
      <c r="L839">
        <v>-0.72566004334080625</v>
      </c>
      <c r="M839">
        <v>-0.72566004334080625</v>
      </c>
    </row>
    <row r="840" spans="1:13" x14ac:dyDescent="0.25">
      <c r="A840" s="1">
        <v>837</v>
      </c>
      <c r="B840">
        <v>-0.58664945716637129</v>
      </c>
      <c r="C840">
        <v>-0.68522929627581108</v>
      </c>
      <c r="D840">
        <v>-0.72521077665931277</v>
      </c>
      <c r="E840">
        <v>-0.725644622566612</v>
      </c>
      <c r="F840">
        <v>-0.72542207436661266</v>
      </c>
      <c r="G840">
        <v>-0.72562069346731939</v>
      </c>
      <c r="H840">
        <v>-0.88800770386539951</v>
      </c>
      <c r="I840">
        <v>-0.72433866994295626</v>
      </c>
      <c r="J840">
        <v>-0.72566004334080614</v>
      </c>
      <c r="K840">
        <v>-0.7256007965666128</v>
      </c>
      <c r="L840">
        <v>-0.72566004334080625</v>
      </c>
      <c r="M840">
        <v>-0.72566004334080625</v>
      </c>
    </row>
    <row r="841" spans="1:13" x14ac:dyDescent="0.25">
      <c r="A841" s="1">
        <v>838</v>
      </c>
      <c r="B841">
        <v>-0.58643503867859526</v>
      </c>
      <c r="C841">
        <v>-0.68511660541431985</v>
      </c>
      <c r="D841">
        <v>-0.72520978770365885</v>
      </c>
      <c r="E841">
        <v>-0.7256444518569346</v>
      </c>
      <c r="F841">
        <v>-0.72542175602467707</v>
      </c>
      <c r="G841">
        <v>-0.72562019598745364</v>
      </c>
      <c r="H841">
        <v>-0.8882745349580673</v>
      </c>
      <c r="I841">
        <v>-0.7243349688891928</v>
      </c>
      <c r="J841">
        <v>-0.72566004334080614</v>
      </c>
      <c r="K841">
        <v>-0.72560062076016119</v>
      </c>
      <c r="L841">
        <v>-0.72566004334080625</v>
      </c>
      <c r="M841">
        <v>-0.72566004334080625</v>
      </c>
    </row>
    <row r="842" spans="1:13" x14ac:dyDescent="0.25">
      <c r="A842" s="1">
        <v>839</v>
      </c>
      <c r="B842">
        <v>-0.58622079394637117</v>
      </c>
      <c r="C842">
        <v>-0.68500395501729749</v>
      </c>
      <c r="D842">
        <v>-0.7252087987480047</v>
      </c>
      <c r="E842">
        <v>-0.72564428114725721</v>
      </c>
      <c r="F842">
        <v>-0.7254214376827417</v>
      </c>
      <c r="G842">
        <v>-0.72561969850758778</v>
      </c>
      <c r="H842">
        <v>-0.88854136605073497</v>
      </c>
      <c r="I842">
        <v>-0.72433126783542934</v>
      </c>
      <c r="J842">
        <v>-0.72566004334080614</v>
      </c>
      <c r="K842">
        <v>-0.72560044495370957</v>
      </c>
      <c r="L842">
        <v>-0.72566004334080625</v>
      </c>
      <c r="M842">
        <v>-0.72566004334080625</v>
      </c>
    </row>
    <row r="843" spans="1:13" x14ac:dyDescent="0.25">
      <c r="A843" s="1">
        <v>840</v>
      </c>
      <c r="B843">
        <v>-0.58600672275857824</v>
      </c>
      <c r="C843">
        <v>-0.68489134506295279</v>
      </c>
      <c r="D843">
        <v>-0.72520780979235078</v>
      </c>
      <c r="E843">
        <v>-0.72564411043757981</v>
      </c>
      <c r="F843">
        <v>-0.72542111934080622</v>
      </c>
      <c r="G843">
        <v>-0.72561920102772204</v>
      </c>
      <c r="H843">
        <v>-0.88880819714340276</v>
      </c>
      <c r="I843">
        <v>-0.72432756678166588</v>
      </c>
      <c r="J843">
        <v>-0.72566004334080614</v>
      </c>
      <c r="K843">
        <v>-0.72560026914725795</v>
      </c>
      <c r="L843">
        <v>-0.72566004334080625</v>
      </c>
      <c r="M843">
        <v>-0.72566004334080625</v>
      </c>
    </row>
    <row r="844" spans="1:13" x14ac:dyDescent="0.25">
      <c r="A844" s="1">
        <v>841</v>
      </c>
      <c r="B844">
        <v>-0.58579282490443774</v>
      </c>
      <c r="C844">
        <v>-0.68477877552951116</v>
      </c>
      <c r="D844">
        <v>-0.72520682083669674</v>
      </c>
      <c r="E844">
        <v>-0.72564393972790231</v>
      </c>
      <c r="F844">
        <v>-0.72542080099887063</v>
      </c>
      <c r="G844">
        <v>-0.72561870354785618</v>
      </c>
      <c r="H844">
        <v>-0.88907502823607065</v>
      </c>
      <c r="I844">
        <v>-0.72432386572790242</v>
      </c>
      <c r="J844">
        <v>-0.72566004334080614</v>
      </c>
      <c r="K844">
        <v>-0.72560009334080633</v>
      </c>
      <c r="L844">
        <v>-0.72566004334080625</v>
      </c>
      <c r="M844">
        <v>-0.72566004334080625</v>
      </c>
    </row>
    <row r="845" spans="1:13" x14ac:dyDescent="0.25">
      <c r="A845" s="1">
        <v>842</v>
      </c>
      <c r="B845">
        <v>-0.58557910017351222</v>
      </c>
      <c r="C845">
        <v>-0.68466624639521312</v>
      </c>
      <c r="D845">
        <v>-0.72520583188104271</v>
      </c>
      <c r="E845">
        <v>-0.72564376901822492</v>
      </c>
      <c r="F845">
        <v>-0.72542048265693526</v>
      </c>
      <c r="G845">
        <v>-0.72561820606799032</v>
      </c>
      <c r="H845">
        <v>-0.88934185932873844</v>
      </c>
      <c r="I845">
        <v>-0.72432016467413896</v>
      </c>
      <c r="J845">
        <v>-0.72566004334080614</v>
      </c>
      <c r="K845">
        <v>-0.72559991753435482</v>
      </c>
      <c r="L845">
        <v>-0.72566004334080625</v>
      </c>
      <c r="M845">
        <v>-0.72566004334080625</v>
      </c>
    </row>
    <row r="846" spans="1:13" x14ac:dyDescent="0.25">
      <c r="A846" s="1">
        <v>843</v>
      </c>
      <c r="B846">
        <v>-0.58536554835570476</v>
      </c>
      <c r="C846">
        <v>-0.68455375763831428</v>
      </c>
      <c r="D846">
        <v>-0.72520484292538867</v>
      </c>
      <c r="E846">
        <v>-0.72564359830854741</v>
      </c>
      <c r="F846">
        <v>-0.72542016431499967</v>
      </c>
      <c r="G846">
        <v>-0.72561770858812458</v>
      </c>
      <c r="H846">
        <v>-0.88960869042140622</v>
      </c>
      <c r="I846">
        <v>-0.72431646362037561</v>
      </c>
      <c r="J846">
        <v>-0.72566004334080614</v>
      </c>
      <c r="K846">
        <v>-0.72559974172790309</v>
      </c>
      <c r="L846">
        <v>-0.72566004334080625</v>
      </c>
      <c r="M846">
        <v>-0.72566004334080625</v>
      </c>
    </row>
    <row r="847" spans="1:13" x14ac:dyDescent="0.25">
      <c r="A847" s="1">
        <v>844</v>
      </c>
      <c r="B847">
        <v>-0.58515216924125824</v>
      </c>
      <c r="C847">
        <v>-0.68444130923708679</v>
      </c>
      <c r="D847">
        <v>-0.72520385396973464</v>
      </c>
      <c r="E847">
        <v>-0.72564342759887002</v>
      </c>
      <c r="F847">
        <v>-0.72541984597306419</v>
      </c>
      <c r="G847">
        <v>-0.72561721110825872</v>
      </c>
      <c r="H847">
        <v>-0.88987552151407401</v>
      </c>
      <c r="I847">
        <v>-0.72431276256661214</v>
      </c>
      <c r="J847">
        <v>-0.72566004334080614</v>
      </c>
      <c r="K847">
        <v>-0.72559956592145147</v>
      </c>
      <c r="L847">
        <v>-0.72566004334080625</v>
      </c>
      <c r="M847">
        <v>-0.72566004334080625</v>
      </c>
    </row>
    <row r="848" spans="1:13" x14ac:dyDescent="0.25">
      <c r="A848" s="1">
        <v>845</v>
      </c>
      <c r="B848">
        <v>-0.58493896262075473</v>
      </c>
      <c r="C848">
        <v>-0.6843289011698177</v>
      </c>
      <c r="D848">
        <v>-0.7252028650140806</v>
      </c>
      <c r="E848">
        <v>-0.72564325688919262</v>
      </c>
      <c r="F848">
        <v>-0.72541952763112882</v>
      </c>
      <c r="G848">
        <v>-0.72561671362839297</v>
      </c>
      <c r="H848">
        <v>-0.8901423526067419</v>
      </c>
      <c r="I848">
        <v>-0.72430906151284868</v>
      </c>
      <c r="J848">
        <v>-0.72566004334080614</v>
      </c>
      <c r="K848">
        <v>-0.72559939011499985</v>
      </c>
      <c r="L848">
        <v>-0.72566004334080625</v>
      </c>
      <c r="M848">
        <v>-0.72566004334080625</v>
      </c>
    </row>
    <row r="849" spans="1:13" x14ac:dyDescent="0.25">
      <c r="A849" s="1">
        <v>846</v>
      </c>
      <c r="B849">
        <v>-0.58472592828511472</v>
      </c>
      <c r="C849">
        <v>-0.68421653341481015</v>
      </c>
      <c r="D849">
        <v>-0.72520187605842668</v>
      </c>
      <c r="E849">
        <v>-0.72564308617951523</v>
      </c>
      <c r="F849">
        <v>-0.72541920928919323</v>
      </c>
      <c r="G849">
        <v>-0.72561621614852712</v>
      </c>
      <c r="H849">
        <v>-0.89040918369940947</v>
      </c>
      <c r="I849">
        <v>-0.72430536045908522</v>
      </c>
      <c r="J849">
        <v>-0.72566004334080614</v>
      </c>
      <c r="K849">
        <v>-0.72559921430854823</v>
      </c>
      <c r="L849">
        <v>-0.72566004334080625</v>
      </c>
      <c r="M849">
        <v>-0.72566004334080625</v>
      </c>
    </row>
    <row r="850" spans="1:13" x14ac:dyDescent="0.25">
      <c r="A850" s="1">
        <v>847</v>
      </c>
      <c r="B850">
        <v>-0.58451306602559627</v>
      </c>
      <c r="C850">
        <v>-0.68410420595038246</v>
      </c>
      <c r="D850">
        <v>-0.72520088710277253</v>
      </c>
      <c r="E850">
        <v>-0.72564291546983783</v>
      </c>
      <c r="F850">
        <v>-0.72541889094725776</v>
      </c>
      <c r="G850">
        <v>-0.72561571866866137</v>
      </c>
      <c r="H850">
        <v>-0.89067601479207759</v>
      </c>
      <c r="I850">
        <v>-0.72430165940532187</v>
      </c>
      <c r="J850">
        <v>-0.72566004334080614</v>
      </c>
      <c r="K850">
        <v>-0.72559903850209673</v>
      </c>
      <c r="L850">
        <v>-0.72566004334080625</v>
      </c>
      <c r="M850">
        <v>-0.72566004334080625</v>
      </c>
    </row>
    <row r="851" spans="1:13" x14ac:dyDescent="0.25">
      <c r="A851" s="1">
        <v>848</v>
      </c>
      <c r="B851">
        <v>-0.58430037563379478</v>
      </c>
      <c r="C851">
        <v>-0.68399191875486876</v>
      </c>
      <c r="D851">
        <v>-0.7251998981471186</v>
      </c>
      <c r="E851">
        <v>-0.72564274476016033</v>
      </c>
      <c r="F851">
        <v>-0.72541857260532239</v>
      </c>
      <c r="G851">
        <v>-0.72561522118879551</v>
      </c>
      <c r="H851">
        <v>-0.89094284588474515</v>
      </c>
      <c r="I851">
        <v>-0.72429795835155841</v>
      </c>
      <c r="J851">
        <v>-0.72566004334080614</v>
      </c>
      <c r="K851">
        <v>-0.72559886269564511</v>
      </c>
      <c r="L851">
        <v>-0.72566004334080625</v>
      </c>
      <c r="M851">
        <v>-0.72566004334080625</v>
      </c>
    </row>
    <row r="852" spans="1:13" x14ac:dyDescent="0.25">
      <c r="A852" s="1">
        <v>849</v>
      </c>
      <c r="B852">
        <v>-0.58408785690164178</v>
      </c>
      <c r="C852">
        <v>-0.68387967180661846</v>
      </c>
      <c r="D852">
        <v>-0.72519890919146457</v>
      </c>
      <c r="E852">
        <v>-0.72564257405048294</v>
      </c>
      <c r="F852">
        <v>-0.7254182542633868</v>
      </c>
      <c r="G852">
        <v>-0.72561472370892965</v>
      </c>
      <c r="H852">
        <v>-0.89120967697741316</v>
      </c>
      <c r="I852">
        <v>-0.72429425729779495</v>
      </c>
      <c r="J852">
        <v>-0.72566004334080614</v>
      </c>
      <c r="K852">
        <v>-0.72559868688919349</v>
      </c>
      <c r="L852">
        <v>-0.72566004334080625</v>
      </c>
      <c r="M852">
        <v>-0.72566004334080625</v>
      </c>
    </row>
    <row r="853" spans="1:13" x14ac:dyDescent="0.25">
      <c r="A853" s="1">
        <v>850</v>
      </c>
      <c r="B853">
        <v>-0.58387550962140522</v>
      </c>
      <c r="C853">
        <v>-0.68376746508399666</v>
      </c>
      <c r="D853">
        <v>-0.72519792023581053</v>
      </c>
      <c r="E853">
        <v>-0.72564240334080554</v>
      </c>
      <c r="F853">
        <v>-0.72541793592145132</v>
      </c>
      <c r="G853">
        <v>-0.72561422622906391</v>
      </c>
      <c r="H853">
        <v>-0.89147650807008083</v>
      </c>
      <c r="I853">
        <v>-0.72429055624403149</v>
      </c>
      <c r="J853">
        <v>-0.72566004334080614</v>
      </c>
      <c r="K853">
        <v>-0.72559851108274176</v>
      </c>
      <c r="L853">
        <v>-0.72566004334080625</v>
      </c>
      <c r="M853">
        <v>-0.72566004334080625</v>
      </c>
    </row>
    <row r="854" spans="1:13" x14ac:dyDescent="0.25">
      <c r="A854" s="1">
        <v>851</v>
      </c>
      <c r="B854">
        <v>-0.58366333358568678</v>
      </c>
      <c r="C854">
        <v>-0.68365529856538376</v>
      </c>
      <c r="D854">
        <v>-0.7251969312801565</v>
      </c>
      <c r="E854">
        <v>-0.72564223263112815</v>
      </c>
      <c r="F854">
        <v>-0.72541761757951584</v>
      </c>
      <c r="G854">
        <v>-0.72561372874919805</v>
      </c>
      <c r="H854">
        <v>-0.89174333916274862</v>
      </c>
      <c r="I854">
        <v>-0.72428685519026803</v>
      </c>
      <c r="J854">
        <v>-0.72566004334080614</v>
      </c>
      <c r="K854">
        <v>-0.72559833527629014</v>
      </c>
      <c r="L854">
        <v>-0.72566004334080625</v>
      </c>
      <c r="M854">
        <v>-0.72566004334080625</v>
      </c>
    </row>
    <row r="855" spans="1:13" x14ac:dyDescent="0.25">
      <c r="A855" s="1">
        <v>852</v>
      </c>
      <c r="B855">
        <v>-0.58345132858742388</v>
      </c>
      <c r="C855">
        <v>-0.68354317222917593</v>
      </c>
      <c r="D855">
        <v>-0.72519594232450246</v>
      </c>
      <c r="E855">
        <v>-0.72564206192145075</v>
      </c>
      <c r="F855">
        <v>-0.72541729923758036</v>
      </c>
      <c r="G855">
        <v>-0.7256132312693323</v>
      </c>
      <c r="H855">
        <v>-0.8920101702554164</v>
      </c>
      <c r="I855">
        <v>-0.72428315413650468</v>
      </c>
      <c r="J855">
        <v>-0.72566004334080614</v>
      </c>
      <c r="K855">
        <v>-0.72559815946983863</v>
      </c>
      <c r="L855">
        <v>-0.72566004334080625</v>
      </c>
      <c r="M855">
        <v>-0.72566004334080625</v>
      </c>
    </row>
    <row r="856" spans="1:13" x14ac:dyDescent="0.25">
      <c r="A856" s="1">
        <v>853</v>
      </c>
      <c r="B856">
        <v>-0.58323949441988687</v>
      </c>
      <c r="C856">
        <v>-0.68343108605378478</v>
      </c>
      <c r="D856">
        <v>-0.72519495336884843</v>
      </c>
      <c r="E856">
        <v>-0.72564189121177325</v>
      </c>
      <c r="F856">
        <v>-0.72541698089564488</v>
      </c>
      <c r="G856">
        <v>-0.72561273378946645</v>
      </c>
      <c r="H856">
        <v>-0.89227700134808419</v>
      </c>
      <c r="I856">
        <v>-0.72427945308274122</v>
      </c>
      <c r="J856">
        <v>-0.72566004334080614</v>
      </c>
      <c r="K856">
        <v>-0.72559798366338701</v>
      </c>
      <c r="L856">
        <v>-0.72566004334080625</v>
      </c>
      <c r="M856">
        <v>-0.72566004334080625</v>
      </c>
    </row>
    <row r="857" spans="1:13" x14ac:dyDescent="0.25">
      <c r="A857" s="1">
        <v>854</v>
      </c>
      <c r="B857">
        <v>-0.58302783087667942</v>
      </c>
      <c r="C857">
        <v>-0.68331904001763721</v>
      </c>
      <c r="D857">
        <v>-0.7251939644131945</v>
      </c>
      <c r="E857">
        <v>-0.72564172050209585</v>
      </c>
      <c r="F857">
        <v>-0.7254166625537094</v>
      </c>
      <c r="G857">
        <v>-0.7256122363096007</v>
      </c>
      <c r="H857">
        <v>-0.89254383244075208</v>
      </c>
      <c r="I857">
        <v>-0.72427575202897776</v>
      </c>
      <c r="J857">
        <v>-0.72566004334080614</v>
      </c>
      <c r="K857">
        <v>-0.7255978078569354</v>
      </c>
      <c r="L857">
        <v>-0.72566004334080625</v>
      </c>
      <c r="M857">
        <v>-0.72566004334080625</v>
      </c>
    </row>
    <row r="858" spans="1:13" x14ac:dyDescent="0.25">
      <c r="A858" s="1">
        <v>855</v>
      </c>
      <c r="B858">
        <v>-0.58281633775173736</v>
      </c>
      <c r="C858">
        <v>-0.68320703409917583</v>
      </c>
      <c r="D858">
        <v>-0.72519297545754047</v>
      </c>
      <c r="E858">
        <v>-0.72564154979241846</v>
      </c>
      <c r="F858">
        <v>-0.72541634421177392</v>
      </c>
      <c r="G858">
        <v>-0.72561173882973484</v>
      </c>
      <c r="H858">
        <v>-0.89281066353341987</v>
      </c>
      <c r="I858">
        <v>-0.7242720509752143</v>
      </c>
      <c r="J858">
        <v>-0.72566004334080614</v>
      </c>
      <c r="K858">
        <v>-0.72559763205048378</v>
      </c>
      <c r="L858">
        <v>-0.72566004334080625</v>
      </c>
      <c r="M858">
        <v>-0.72566004334080625</v>
      </c>
    </row>
    <row r="859" spans="1:13" x14ac:dyDescent="0.25">
      <c r="A859" s="1">
        <v>856</v>
      </c>
      <c r="B859">
        <v>-0.58260501483932814</v>
      </c>
      <c r="C859">
        <v>-0.68309506827685806</v>
      </c>
      <c r="D859">
        <v>-0.72519198650188632</v>
      </c>
      <c r="E859">
        <v>-0.72564137908274107</v>
      </c>
      <c r="F859">
        <v>-0.72541602586983844</v>
      </c>
      <c r="G859">
        <v>-0.7256112413498691</v>
      </c>
      <c r="H859">
        <v>-0.89307749462608754</v>
      </c>
      <c r="I859">
        <v>-0.72426834992145084</v>
      </c>
      <c r="J859">
        <v>-0.72566004334080614</v>
      </c>
      <c r="K859">
        <v>-0.72559745624403216</v>
      </c>
      <c r="L859">
        <v>-0.72566004334080625</v>
      </c>
      <c r="M859">
        <v>-0.72566004334080625</v>
      </c>
    </row>
    <row r="860" spans="1:13" x14ac:dyDescent="0.25">
      <c r="A860" s="1">
        <v>857</v>
      </c>
      <c r="B860">
        <v>-0.58239386193405085</v>
      </c>
      <c r="C860">
        <v>-0.68298314252915748</v>
      </c>
      <c r="D860">
        <v>-0.7251909975462324</v>
      </c>
      <c r="E860">
        <v>-0.72564120837306367</v>
      </c>
      <c r="F860">
        <v>-0.72541570752790296</v>
      </c>
      <c r="G860">
        <v>-0.72561074387000324</v>
      </c>
      <c r="H860">
        <v>-0.89334432571875533</v>
      </c>
      <c r="I860">
        <v>-0.72426464886768738</v>
      </c>
      <c r="J860">
        <v>-0.72566004334080614</v>
      </c>
      <c r="K860">
        <v>-0.72559728043758054</v>
      </c>
      <c r="L860">
        <v>-0.72566004334080625</v>
      </c>
      <c r="M860">
        <v>-0.72566004334080625</v>
      </c>
    </row>
    <row r="861" spans="1:13" x14ac:dyDescent="0.25">
      <c r="A861" s="1">
        <v>858</v>
      </c>
      <c r="B861">
        <v>-0.58218287883083419</v>
      </c>
      <c r="C861">
        <v>-0.68287125683456296</v>
      </c>
      <c r="D861">
        <v>-0.72519000859057836</v>
      </c>
      <c r="E861">
        <v>-0.72564103766338617</v>
      </c>
      <c r="F861">
        <v>-0.72541538918596749</v>
      </c>
      <c r="G861">
        <v>-0.72561024639013738</v>
      </c>
      <c r="H861">
        <v>-0.89361115681142334</v>
      </c>
      <c r="I861">
        <v>-0.72426094781392392</v>
      </c>
      <c r="J861">
        <v>-0.72566004334080614</v>
      </c>
      <c r="K861">
        <v>-0.72559710463112892</v>
      </c>
      <c r="L861">
        <v>-0.72566004334080625</v>
      </c>
      <c r="M861">
        <v>-0.72566004334080625</v>
      </c>
    </row>
    <row r="862" spans="1:13" x14ac:dyDescent="0.25">
      <c r="A862" s="1">
        <v>859</v>
      </c>
      <c r="B862">
        <v>-0.5819720653249365</v>
      </c>
      <c r="C862">
        <v>-0.68275941117157801</v>
      </c>
      <c r="D862">
        <v>-0.72518901963492433</v>
      </c>
      <c r="E862">
        <v>-0.72564086695370877</v>
      </c>
      <c r="F862">
        <v>-0.7254150708440319</v>
      </c>
      <c r="G862">
        <v>-0.72560974891027163</v>
      </c>
      <c r="H862">
        <v>-0.89387798790409101</v>
      </c>
      <c r="I862">
        <v>-0.72425724676016046</v>
      </c>
      <c r="J862">
        <v>-0.72566004334080614</v>
      </c>
      <c r="K862">
        <v>-0.7255969288246773</v>
      </c>
      <c r="L862">
        <v>-0.72566004334080625</v>
      </c>
      <c r="M862">
        <v>-0.72566004334080625</v>
      </c>
    </row>
    <row r="863" spans="1:13" x14ac:dyDescent="0.25">
      <c r="A863" s="1">
        <v>860</v>
      </c>
      <c r="B863">
        <v>-0.58176142121194585</v>
      </c>
      <c r="C863">
        <v>-0.68264760551872272</v>
      </c>
      <c r="D863">
        <v>-0.7251880306792704</v>
      </c>
      <c r="E863">
        <v>-0.72564069624403127</v>
      </c>
      <c r="F863">
        <v>-0.72541475250209653</v>
      </c>
      <c r="G863">
        <v>-0.72560925143040578</v>
      </c>
      <c r="H863">
        <v>-0.89414481899675879</v>
      </c>
      <c r="I863">
        <v>-0.72425354570639711</v>
      </c>
      <c r="J863">
        <v>-0.72566004334080614</v>
      </c>
      <c r="K863">
        <v>-0.72559675301822568</v>
      </c>
      <c r="L863">
        <v>-0.72566004334080625</v>
      </c>
      <c r="M863">
        <v>-0.72566004334080625</v>
      </c>
    </row>
    <row r="864" spans="1:13" x14ac:dyDescent="0.25">
      <c r="A864" s="1">
        <v>861</v>
      </c>
      <c r="B864">
        <v>-0.58155094628777826</v>
      </c>
      <c r="C864">
        <v>-0.68253583985453159</v>
      </c>
      <c r="D864">
        <v>-0.72518704172361625</v>
      </c>
      <c r="E864">
        <v>-0.72564052553435399</v>
      </c>
      <c r="F864">
        <v>-0.72541443416016105</v>
      </c>
      <c r="G864">
        <v>-0.72560875395054003</v>
      </c>
      <c r="H864">
        <v>-0.89441165008942669</v>
      </c>
      <c r="I864">
        <v>-0.72424984465263365</v>
      </c>
      <c r="J864">
        <v>-0.72566004334080614</v>
      </c>
      <c r="K864">
        <v>-0.72559657721177406</v>
      </c>
      <c r="L864">
        <v>-0.72566004334080625</v>
      </c>
      <c r="M864">
        <v>-0.72566004334080625</v>
      </c>
    </row>
    <row r="865" spans="1:13" x14ac:dyDescent="0.25">
      <c r="A865" s="1">
        <v>862</v>
      </c>
      <c r="B865">
        <v>-0.58134064034867761</v>
      </c>
      <c r="C865">
        <v>-0.682424114157555</v>
      </c>
      <c r="D865">
        <v>-0.72518605276796233</v>
      </c>
      <c r="E865">
        <v>-0.72564035482467659</v>
      </c>
      <c r="F865">
        <v>-0.72541411581822546</v>
      </c>
      <c r="G865">
        <v>-0.72560825647067417</v>
      </c>
      <c r="H865">
        <v>-0.89467848118209448</v>
      </c>
      <c r="I865">
        <v>-0.72424614359887018</v>
      </c>
      <c r="J865">
        <v>-0.72566004334080614</v>
      </c>
      <c r="K865">
        <v>-0.72559640140532244</v>
      </c>
      <c r="L865">
        <v>-0.72566004334080625</v>
      </c>
      <c r="M865">
        <v>-0.72566004334080625</v>
      </c>
    </row>
    <row r="866" spans="1:13" x14ac:dyDescent="0.25">
      <c r="A866" s="1">
        <v>863</v>
      </c>
      <c r="B866">
        <v>-0.58113050319121451</v>
      </c>
      <c r="C866">
        <v>-0.68231242840635797</v>
      </c>
      <c r="D866">
        <v>-0.72518506381230829</v>
      </c>
      <c r="E866">
        <v>-0.72564018411499909</v>
      </c>
      <c r="F866">
        <v>-0.72541379747629009</v>
      </c>
      <c r="G866">
        <v>-0.72560775899080843</v>
      </c>
      <c r="H866">
        <v>-0.89494531227476226</v>
      </c>
      <c r="I866">
        <v>-0.72424244254510672</v>
      </c>
      <c r="J866">
        <v>-0.72566004334080614</v>
      </c>
      <c r="K866">
        <v>-0.72559622559887094</v>
      </c>
      <c r="L866">
        <v>-0.72566004334080625</v>
      </c>
      <c r="M866">
        <v>-0.72566004334080625</v>
      </c>
    </row>
    <row r="867" spans="1:13" x14ac:dyDescent="0.25">
      <c r="A867" s="1">
        <v>864</v>
      </c>
      <c r="B867">
        <v>-0.58092053461228621</v>
      </c>
      <c r="C867">
        <v>-0.68220078257952188</v>
      </c>
      <c r="D867">
        <v>-0.72518407485665426</v>
      </c>
      <c r="E867">
        <v>-0.72564001340532169</v>
      </c>
      <c r="F867">
        <v>-0.72541347913435461</v>
      </c>
      <c r="G867">
        <v>-0.72560726151094257</v>
      </c>
      <c r="H867">
        <v>-0.89521214336743005</v>
      </c>
      <c r="I867">
        <v>-0.72423874149134326</v>
      </c>
      <c r="J867">
        <v>-0.72566004334080614</v>
      </c>
      <c r="K867">
        <v>-0.72559604979241932</v>
      </c>
      <c r="L867">
        <v>-0.72566004334080625</v>
      </c>
      <c r="M867">
        <v>-0.72566004334080625</v>
      </c>
    </row>
    <row r="868" spans="1:13" x14ac:dyDescent="0.25">
      <c r="A868" s="1">
        <v>865</v>
      </c>
      <c r="B868">
        <v>-0.5807107344091158</v>
      </c>
      <c r="C868">
        <v>-0.68208917665564295</v>
      </c>
      <c r="D868">
        <v>-0.72518308590100022</v>
      </c>
      <c r="E868">
        <v>-0.72563984269564419</v>
      </c>
      <c r="F868">
        <v>-0.72541316079241902</v>
      </c>
      <c r="G868">
        <v>-0.72560676403107682</v>
      </c>
      <c r="H868">
        <v>-0.89547897446009772</v>
      </c>
      <c r="I868">
        <v>-0.72423504043757991</v>
      </c>
      <c r="J868">
        <v>-0.72566004334080614</v>
      </c>
      <c r="K868">
        <v>-0.72559587398596759</v>
      </c>
      <c r="L868">
        <v>-0.72566004334080625</v>
      </c>
      <c r="M868">
        <v>-0.72566004334080625</v>
      </c>
    </row>
    <row r="869" spans="1:13" x14ac:dyDescent="0.25">
      <c r="A869" s="1">
        <v>866</v>
      </c>
      <c r="B869">
        <v>-0.58050110237925123</v>
      </c>
      <c r="C869">
        <v>-0.68197761061333217</v>
      </c>
      <c r="D869">
        <v>-0.72518209694534619</v>
      </c>
      <c r="E869">
        <v>-0.72563967198596679</v>
      </c>
      <c r="F869">
        <v>-0.72541284245048365</v>
      </c>
      <c r="G869">
        <v>-0.72560626655121097</v>
      </c>
      <c r="H869">
        <v>-0.89574580555276573</v>
      </c>
      <c r="I869">
        <v>-0.72423133938381645</v>
      </c>
      <c r="J869">
        <v>-0.72566004334080614</v>
      </c>
      <c r="K869">
        <v>-0.72559569817951597</v>
      </c>
      <c r="L869">
        <v>-0.72566004334080625</v>
      </c>
      <c r="M869">
        <v>-0.72566004334080625</v>
      </c>
    </row>
    <row r="870" spans="1:13" x14ac:dyDescent="0.25">
      <c r="A870" s="1">
        <v>867</v>
      </c>
      <c r="B870">
        <v>-0.58029163832056507</v>
      </c>
      <c r="C870">
        <v>-0.68186608443121643</v>
      </c>
      <c r="D870">
        <v>-0.72518110798969215</v>
      </c>
      <c r="E870">
        <v>-0.72563950127628951</v>
      </c>
      <c r="F870">
        <v>-0.72541252410854806</v>
      </c>
      <c r="G870">
        <v>-0.72560576907134511</v>
      </c>
      <c r="H870">
        <v>-0.8960126366454334</v>
      </c>
      <c r="I870">
        <v>-0.72422763833005299</v>
      </c>
      <c r="J870">
        <v>-0.72566004334080614</v>
      </c>
      <c r="K870">
        <v>-0.72559552237306435</v>
      </c>
      <c r="L870">
        <v>-0.72566004334080625</v>
      </c>
      <c r="M870">
        <v>-0.72566004334080625</v>
      </c>
    </row>
    <row r="871" spans="1:13" x14ac:dyDescent="0.25">
      <c r="A871" s="1">
        <v>868</v>
      </c>
      <c r="B871">
        <v>-0.58008234203125342</v>
      </c>
      <c r="C871">
        <v>-0.68175459808793804</v>
      </c>
      <c r="D871">
        <v>-0.72518011903403823</v>
      </c>
      <c r="E871">
        <v>-0.72563933056661201</v>
      </c>
      <c r="F871">
        <v>-0.72541220576661258</v>
      </c>
      <c r="G871">
        <v>-0.72560527159147936</v>
      </c>
      <c r="H871">
        <v>-0.89627946773810119</v>
      </c>
      <c r="I871">
        <v>-0.72422393727628953</v>
      </c>
      <c r="J871">
        <v>-0.72566004334080614</v>
      </c>
      <c r="K871">
        <v>-0.72559534656661284</v>
      </c>
      <c r="L871">
        <v>-0.72566004334080625</v>
      </c>
      <c r="M871">
        <v>-0.72566004334080625</v>
      </c>
    </row>
    <row r="872" spans="1:13" x14ac:dyDescent="0.25">
      <c r="A872" s="1">
        <v>869</v>
      </c>
      <c r="B872">
        <v>-0.57987321330983566</v>
      </c>
      <c r="C872">
        <v>-0.6816431515621536</v>
      </c>
      <c r="D872">
        <v>-0.72517913007838419</v>
      </c>
      <c r="E872">
        <v>-0.72563915985693461</v>
      </c>
      <c r="F872">
        <v>-0.72541188742467722</v>
      </c>
      <c r="G872">
        <v>-0.7256047741116135</v>
      </c>
      <c r="H872">
        <v>-0.89654629883076897</v>
      </c>
      <c r="I872">
        <v>-0.72422023622252618</v>
      </c>
      <c r="J872">
        <v>-0.72566004334080614</v>
      </c>
      <c r="K872">
        <v>-0.72559517076016122</v>
      </c>
      <c r="L872">
        <v>-0.72566004334080625</v>
      </c>
      <c r="M872">
        <v>-0.72566004334080625</v>
      </c>
    </row>
    <row r="873" spans="1:13" x14ac:dyDescent="0.25">
      <c r="A873" s="1">
        <v>870</v>
      </c>
      <c r="B873">
        <v>-0.57966425195515403</v>
      </c>
      <c r="C873">
        <v>-0.68153174483253642</v>
      </c>
      <c r="D873">
        <v>-0.72517814112273005</v>
      </c>
      <c r="E873">
        <v>-0.72563898914725711</v>
      </c>
      <c r="F873">
        <v>-0.72541156908274163</v>
      </c>
      <c r="G873">
        <v>-0.72560427663174776</v>
      </c>
      <c r="H873">
        <v>-0.89681312992343687</v>
      </c>
      <c r="I873">
        <v>-0.72421653516876272</v>
      </c>
      <c r="J873">
        <v>-0.72566004334080614</v>
      </c>
      <c r="K873">
        <v>-0.7255949949537096</v>
      </c>
      <c r="L873">
        <v>-0.72566004334080625</v>
      </c>
      <c r="M873">
        <v>-0.72566004334080625</v>
      </c>
    </row>
    <row r="874" spans="1:13" x14ac:dyDescent="0.25">
      <c r="A874" s="1">
        <v>871</v>
      </c>
      <c r="B874">
        <v>-0.57945545776637175</v>
      </c>
      <c r="C874">
        <v>-0.68142037787777365</v>
      </c>
      <c r="D874">
        <v>-0.72517715216707612</v>
      </c>
      <c r="E874">
        <v>-0.72563881843757971</v>
      </c>
      <c r="F874">
        <v>-0.72541125074080615</v>
      </c>
      <c r="G874">
        <v>-0.7256037791518819</v>
      </c>
      <c r="H874">
        <v>-0.89707996101610465</v>
      </c>
      <c r="I874">
        <v>-0.72421283411499926</v>
      </c>
      <c r="J874">
        <v>-0.72566004334080614</v>
      </c>
      <c r="K874">
        <v>-0.72559481914725799</v>
      </c>
      <c r="L874">
        <v>-0.72566004334080625</v>
      </c>
      <c r="M874">
        <v>-0.72566004334080625</v>
      </c>
    </row>
    <row r="875" spans="1:13" x14ac:dyDescent="0.25">
      <c r="A875" s="1">
        <v>872</v>
      </c>
      <c r="B875">
        <v>-0.57924683054297421</v>
      </c>
      <c r="C875">
        <v>-0.68130905067656855</v>
      </c>
      <c r="D875">
        <v>-0.72517616321142209</v>
      </c>
      <c r="E875">
        <v>-0.72563864772790232</v>
      </c>
      <c r="F875">
        <v>-0.72541093239887078</v>
      </c>
      <c r="G875">
        <v>-0.72560328167201615</v>
      </c>
      <c r="H875">
        <v>-0.89734679210877222</v>
      </c>
      <c r="I875">
        <v>-0.7242091330612358</v>
      </c>
      <c r="J875">
        <v>-0.72566004334080614</v>
      </c>
      <c r="K875">
        <v>-0.72559464334080637</v>
      </c>
      <c r="L875">
        <v>-0.72566004334080625</v>
      </c>
      <c r="M875">
        <v>-0.72566004334080625</v>
      </c>
    </row>
    <row r="876" spans="1:13" x14ac:dyDescent="0.25">
      <c r="A876" s="1">
        <v>873</v>
      </c>
      <c r="B876">
        <v>-0.57903837008476655</v>
      </c>
      <c r="C876">
        <v>-0.68119776320763925</v>
      </c>
      <c r="D876">
        <v>-0.72517517425576805</v>
      </c>
      <c r="E876">
        <v>-0.72563847701822493</v>
      </c>
      <c r="F876">
        <v>-0.72541061405693519</v>
      </c>
      <c r="G876">
        <v>-0.72560278419215041</v>
      </c>
      <c r="H876">
        <v>-0.89761362320144034</v>
      </c>
      <c r="I876">
        <v>-0.72420543200747234</v>
      </c>
      <c r="J876">
        <v>-0.72566004334080614</v>
      </c>
      <c r="K876">
        <v>-0.72559446753435475</v>
      </c>
      <c r="L876">
        <v>-0.72566004334080625</v>
      </c>
      <c r="M876">
        <v>-0.72566004334080625</v>
      </c>
    </row>
    <row r="877" spans="1:13" x14ac:dyDescent="0.25">
      <c r="A877" s="1">
        <v>874</v>
      </c>
      <c r="B877">
        <v>-0.57883007619187465</v>
      </c>
      <c r="C877">
        <v>-0.68108651544971877</v>
      </c>
      <c r="D877">
        <v>-0.72517418530011402</v>
      </c>
      <c r="E877">
        <v>-0.72563830630854753</v>
      </c>
      <c r="F877">
        <v>-0.72541029571499971</v>
      </c>
      <c r="G877">
        <v>-0.72560228671228455</v>
      </c>
      <c r="H877">
        <v>-0.89788045429410812</v>
      </c>
      <c r="I877">
        <v>-0.72420173095370899</v>
      </c>
      <c r="J877">
        <v>-0.72566004334080614</v>
      </c>
      <c r="K877">
        <v>-0.72559429172790313</v>
      </c>
      <c r="L877">
        <v>-0.72566004334080625</v>
      </c>
      <c r="M877">
        <v>-0.72566004334080625</v>
      </c>
    </row>
    <row r="878" spans="1:13" x14ac:dyDescent="0.25">
      <c r="A878" s="1">
        <v>875</v>
      </c>
      <c r="B878">
        <v>-0.57862194866474292</v>
      </c>
      <c r="C878">
        <v>-0.68097530738155587</v>
      </c>
      <c r="D878">
        <v>-0.72517319634445998</v>
      </c>
      <c r="E878">
        <v>-0.72563813559887003</v>
      </c>
      <c r="F878">
        <v>-0.72540997737306423</v>
      </c>
      <c r="G878">
        <v>-0.7256017892324188</v>
      </c>
      <c r="H878">
        <v>-0.8981472853867758</v>
      </c>
      <c r="I878">
        <v>-0.72419802989994553</v>
      </c>
      <c r="J878">
        <v>-0.72566004334080614</v>
      </c>
      <c r="K878">
        <v>-0.72559411592145151</v>
      </c>
      <c r="L878">
        <v>-0.72566004334080625</v>
      </c>
      <c r="M878">
        <v>-0.72566004334080625</v>
      </c>
    </row>
    <row r="879" spans="1:13" x14ac:dyDescent="0.25">
      <c r="A879" s="1">
        <v>876</v>
      </c>
      <c r="B879">
        <v>-0.57841398730413474</v>
      </c>
      <c r="C879">
        <v>-0.68086413898191422</v>
      </c>
      <c r="D879">
        <v>-0.72517220738880606</v>
      </c>
      <c r="E879">
        <v>-0.72563796488919263</v>
      </c>
      <c r="F879">
        <v>-0.72540965903112875</v>
      </c>
      <c r="G879">
        <v>-0.72560129175255295</v>
      </c>
      <c r="H879">
        <v>-0.89841411647944358</v>
      </c>
      <c r="I879">
        <v>-0.72419432884618207</v>
      </c>
      <c r="J879">
        <v>-0.72566004334080614</v>
      </c>
      <c r="K879">
        <v>-0.72559394011499989</v>
      </c>
      <c r="L879">
        <v>-0.72566004334080625</v>
      </c>
      <c r="M879">
        <v>-0.72566004334080625</v>
      </c>
    </row>
    <row r="880" spans="1:13" x14ac:dyDescent="0.25">
      <c r="A880" s="1">
        <v>877</v>
      </c>
      <c r="B880">
        <v>-0.57820619191113154</v>
      </c>
      <c r="C880">
        <v>-0.68075301022957257</v>
      </c>
      <c r="D880">
        <v>-0.72517121843315202</v>
      </c>
      <c r="E880">
        <v>-0.72563779417951524</v>
      </c>
      <c r="F880">
        <v>-0.72540934068919327</v>
      </c>
      <c r="G880">
        <v>-0.7256007942726872</v>
      </c>
      <c r="H880">
        <v>-0.89868094757211137</v>
      </c>
      <c r="I880">
        <v>-0.72419062779241861</v>
      </c>
      <c r="J880">
        <v>-0.72566004334080614</v>
      </c>
      <c r="K880">
        <v>-0.72559376430854827</v>
      </c>
      <c r="L880">
        <v>-0.72566004334080625</v>
      </c>
      <c r="M880">
        <v>-0.72566004334080625</v>
      </c>
    </row>
    <row r="881" spans="1:13" x14ac:dyDescent="0.25">
      <c r="A881" s="1">
        <v>878</v>
      </c>
      <c r="B881">
        <v>-0.57799856228713209</v>
      </c>
      <c r="C881">
        <v>-0.68064192110332511</v>
      </c>
      <c r="D881">
        <v>-0.72517022947749787</v>
      </c>
      <c r="E881">
        <v>-0.72563762346983784</v>
      </c>
      <c r="F881">
        <v>-0.72540902234725779</v>
      </c>
      <c r="G881">
        <v>-0.72560029679282134</v>
      </c>
      <c r="H881">
        <v>-0.89894777866477915</v>
      </c>
      <c r="I881">
        <v>-0.72418692673865515</v>
      </c>
      <c r="J881">
        <v>-0.72566004334080614</v>
      </c>
      <c r="K881">
        <v>-0.72559358850209665</v>
      </c>
      <c r="L881">
        <v>-0.72566004334080625</v>
      </c>
      <c r="M881">
        <v>-0.72566004334080625</v>
      </c>
    </row>
    <row r="882" spans="1:13" x14ac:dyDescent="0.25">
      <c r="A882" s="1">
        <v>879</v>
      </c>
      <c r="B882">
        <v>-0.57779109823385177</v>
      </c>
      <c r="C882">
        <v>-0.68053087158198045</v>
      </c>
      <c r="D882">
        <v>-0.72516924052184395</v>
      </c>
      <c r="E882">
        <v>-0.72563745276016045</v>
      </c>
      <c r="F882">
        <v>-0.72540870400532231</v>
      </c>
      <c r="G882">
        <v>-0.72559979931295548</v>
      </c>
      <c r="H882">
        <v>-0.89921460975744705</v>
      </c>
      <c r="I882">
        <v>-0.72418322568489168</v>
      </c>
      <c r="J882">
        <v>-0.72566004334080614</v>
      </c>
      <c r="K882">
        <v>-0.72559341269564515</v>
      </c>
      <c r="L882">
        <v>-0.72566004334080625</v>
      </c>
      <c r="M882">
        <v>-0.72566004334080625</v>
      </c>
    </row>
    <row r="883" spans="1:13" x14ac:dyDescent="0.25">
      <c r="A883" s="1">
        <v>880</v>
      </c>
      <c r="B883">
        <v>-0.57758379955332206</v>
      </c>
      <c r="C883">
        <v>-0.68041986164436319</v>
      </c>
      <c r="D883">
        <v>-0.72516825156618991</v>
      </c>
      <c r="E883">
        <v>-0.72563728205048295</v>
      </c>
      <c r="F883">
        <v>-0.72540838566338683</v>
      </c>
      <c r="G883">
        <v>-0.72559930183308974</v>
      </c>
      <c r="H883">
        <v>-0.89948144085011483</v>
      </c>
      <c r="I883">
        <v>-0.72417952463112822</v>
      </c>
      <c r="J883">
        <v>-0.72566004334080614</v>
      </c>
      <c r="K883">
        <v>-0.72559323688919353</v>
      </c>
      <c r="L883">
        <v>-0.72566004334080625</v>
      </c>
      <c r="M883">
        <v>-0.72566004334080625</v>
      </c>
    </row>
    <row r="884" spans="1:13" x14ac:dyDescent="0.25">
      <c r="A884" s="1">
        <v>881</v>
      </c>
      <c r="B884">
        <v>-0.57737666604789017</v>
      </c>
      <c r="C884">
        <v>-0.68030889126931227</v>
      </c>
      <c r="D884">
        <v>-0.72516726261053588</v>
      </c>
      <c r="E884">
        <v>-0.72563711134080555</v>
      </c>
      <c r="F884">
        <v>-0.72540806732145136</v>
      </c>
      <c r="G884">
        <v>-0.72559880435322388</v>
      </c>
      <c r="H884">
        <v>-0.89974827194278262</v>
      </c>
      <c r="I884">
        <v>-0.72417582357736476</v>
      </c>
      <c r="J884">
        <v>-0.72566004334080614</v>
      </c>
      <c r="K884">
        <v>-0.7255930610827418</v>
      </c>
      <c r="L884">
        <v>-0.72566004334080625</v>
      </c>
      <c r="M884">
        <v>-0.72566004334080625</v>
      </c>
    </row>
    <row r="885" spans="1:13" x14ac:dyDescent="0.25">
      <c r="A885" s="1">
        <v>882</v>
      </c>
      <c r="B885">
        <v>-0.57716969752021841</v>
      </c>
      <c r="C885">
        <v>-0.68019796043568237</v>
      </c>
      <c r="D885">
        <v>-0.72516627365488195</v>
      </c>
      <c r="E885">
        <v>-0.72563694063112805</v>
      </c>
      <c r="F885">
        <v>-0.72540774897951588</v>
      </c>
      <c r="G885">
        <v>-0.72559830687335813</v>
      </c>
      <c r="H885">
        <v>-0.90001510303545051</v>
      </c>
      <c r="I885">
        <v>-0.72417212252360141</v>
      </c>
      <c r="J885">
        <v>-0.72566004334080614</v>
      </c>
      <c r="K885">
        <v>-0.72559288527629018</v>
      </c>
      <c r="L885">
        <v>-0.72566004334080625</v>
      </c>
      <c r="M885">
        <v>-0.72566004334080625</v>
      </c>
    </row>
    <row r="886" spans="1:13" x14ac:dyDescent="0.25">
      <c r="A886" s="1">
        <v>883</v>
      </c>
      <c r="B886">
        <v>-0.57696289377328225</v>
      </c>
      <c r="C886">
        <v>-0.68008706912234274</v>
      </c>
      <c r="D886">
        <v>-0.72516528469922781</v>
      </c>
      <c r="E886">
        <v>-0.72563676992145076</v>
      </c>
      <c r="F886">
        <v>-0.72540743063758029</v>
      </c>
      <c r="G886">
        <v>-0.72559780939349228</v>
      </c>
      <c r="H886">
        <v>-0.90028193412811808</v>
      </c>
      <c r="I886">
        <v>-0.72416842146983795</v>
      </c>
      <c r="J886">
        <v>-0.72566004334080614</v>
      </c>
      <c r="K886">
        <v>-0.72559270946983856</v>
      </c>
      <c r="L886">
        <v>-0.72566004334080625</v>
      </c>
      <c r="M886">
        <v>-0.72566004334080625</v>
      </c>
    </row>
    <row r="887" spans="1:13" x14ac:dyDescent="0.25">
      <c r="A887" s="1">
        <v>884</v>
      </c>
      <c r="B887">
        <v>-0.57675625461037183</v>
      </c>
      <c r="C887">
        <v>-0.67997621730817803</v>
      </c>
      <c r="D887">
        <v>-0.72516429574357388</v>
      </c>
      <c r="E887">
        <v>-0.72563659921177337</v>
      </c>
      <c r="F887">
        <v>-0.72540711229564492</v>
      </c>
      <c r="G887">
        <v>-0.72559731191362653</v>
      </c>
      <c r="H887">
        <v>-0.90054876522078597</v>
      </c>
      <c r="I887">
        <v>-0.72416472041607449</v>
      </c>
      <c r="J887">
        <v>-0.72566004334080614</v>
      </c>
      <c r="K887">
        <v>-0.72559253366338705</v>
      </c>
      <c r="L887">
        <v>-0.72566004334080625</v>
      </c>
      <c r="M887">
        <v>-0.72566004334080625</v>
      </c>
    </row>
    <row r="888" spans="1:13" x14ac:dyDescent="0.25">
      <c r="A888" s="1">
        <v>885</v>
      </c>
      <c r="B888">
        <v>-0.57654977983508993</v>
      </c>
      <c r="C888">
        <v>-0.67986540497208747</v>
      </c>
      <c r="D888">
        <v>-0.72516330678791985</v>
      </c>
      <c r="E888">
        <v>-0.72563642850209586</v>
      </c>
      <c r="F888">
        <v>-0.72540679395370944</v>
      </c>
      <c r="G888">
        <v>-0.72559681443376067</v>
      </c>
      <c r="H888">
        <v>-0.90081559631345376</v>
      </c>
      <c r="I888">
        <v>-0.72416101936231103</v>
      </c>
      <c r="J888">
        <v>-0.72566004334080614</v>
      </c>
      <c r="K888">
        <v>-0.72559235785693543</v>
      </c>
      <c r="L888">
        <v>-0.72566004334080625</v>
      </c>
      <c r="M888">
        <v>-0.72566004334080625</v>
      </c>
    </row>
    <row r="889" spans="1:13" x14ac:dyDescent="0.25">
      <c r="A889" s="1">
        <v>886</v>
      </c>
      <c r="B889">
        <v>-0.57634346925135138</v>
      </c>
      <c r="C889">
        <v>-0.67975463209298581</v>
      </c>
      <c r="D889">
        <v>-0.72516231783226581</v>
      </c>
      <c r="E889">
        <v>-0.72563625779241847</v>
      </c>
      <c r="F889">
        <v>-0.72540647561177385</v>
      </c>
      <c r="G889">
        <v>-0.72559631695389482</v>
      </c>
      <c r="H889">
        <v>-0.90108242740612166</v>
      </c>
      <c r="I889">
        <v>-0.72415731830854757</v>
      </c>
      <c r="J889">
        <v>-0.72566004334080614</v>
      </c>
      <c r="K889">
        <v>-0.72559218205048381</v>
      </c>
      <c r="L889">
        <v>-0.72566004334080625</v>
      </c>
      <c r="M889">
        <v>-0.72566004334080625</v>
      </c>
    </row>
    <row r="890" spans="1:13" x14ac:dyDescent="0.25">
      <c r="A890" s="1">
        <v>887</v>
      </c>
      <c r="B890">
        <v>-0.57613732266338347</v>
      </c>
      <c r="C890">
        <v>-0.67964389864980235</v>
      </c>
      <c r="D890">
        <v>-0.72516132887661178</v>
      </c>
      <c r="E890">
        <v>-0.72563608708274097</v>
      </c>
      <c r="F890">
        <v>-0.72540615726983848</v>
      </c>
      <c r="G890">
        <v>-0.72559581947402907</v>
      </c>
      <c r="H890">
        <v>-0.90134925849878944</v>
      </c>
      <c r="I890">
        <v>-0.72415361725478422</v>
      </c>
      <c r="J890">
        <v>-0.72566004334080614</v>
      </c>
      <c r="K890">
        <v>-0.72559200624403219</v>
      </c>
      <c r="L890">
        <v>-0.72566004334080625</v>
      </c>
      <c r="M890">
        <v>-0.72566004334080625</v>
      </c>
    </row>
    <row r="891" spans="1:13" x14ac:dyDescent="0.25">
      <c r="A891" s="1">
        <v>888</v>
      </c>
      <c r="B891">
        <v>-0.57593133987572354</v>
      </c>
      <c r="C891">
        <v>-0.67953320462148203</v>
      </c>
      <c r="D891">
        <v>-0.72516033992095774</v>
      </c>
      <c r="E891">
        <v>-0.72563591637306357</v>
      </c>
      <c r="F891">
        <v>-0.725405838927903</v>
      </c>
      <c r="G891">
        <v>-0.72559532199416321</v>
      </c>
      <c r="H891">
        <v>-0.90161608959145723</v>
      </c>
      <c r="I891">
        <v>-0.72414991620102076</v>
      </c>
      <c r="J891">
        <v>-0.72566004334080614</v>
      </c>
      <c r="K891">
        <v>-0.72559183043758047</v>
      </c>
      <c r="L891">
        <v>-0.72566004334080625</v>
      </c>
      <c r="M891">
        <v>-0.72566004334080625</v>
      </c>
    </row>
    <row r="892" spans="1:13" x14ac:dyDescent="0.25">
      <c r="A892" s="1">
        <v>889</v>
      </c>
      <c r="B892">
        <v>-0.57572552069322036</v>
      </c>
      <c r="C892">
        <v>-0.67942254998698426</v>
      </c>
      <c r="D892">
        <v>-0.72515935096530371</v>
      </c>
      <c r="E892">
        <v>-0.72563574566338618</v>
      </c>
      <c r="F892">
        <v>-0.72540552058596741</v>
      </c>
      <c r="G892">
        <v>-0.72559482451429747</v>
      </c>
      <c r="H892">
        <v>-0.90188292068412501</v>
      </c>
      <c r="I892">
        <v>-0.7241462151472573</v>
      </c>
      <c r="J892">
        <v>-0.72566004334080614</v>
      </c>
      <c r="K892">
        <v>-0.72559165463112896</v>
      </c>
      <c r="L892">
        <v>-0.72566004334080625</v>
      </c>
      <c r="M892">
        <v>-0.72566004334080625</v>
      </c>
    </row>
    <row r="893" spans="1:13" x14ac:dyDescent="0.25">
      <c r="A893" s="1">
        <v>890</v>
      </c>
      <c r="B893">
        <v>-0.57551986492103224</v>
      </c>
      <c r="C893">
        <v>-0.67931193472528328</v>
      </c>
      <c r="D893">
        <v>-0.72515836200964978</v>
      </c>
      <c r="E893">
        <v>-0.72563557495370878</v>
      </c>
      <c r="F893">
        <v>-0.72540520224403204</v>
      </c>
      <c r="G893">
        <v>-0.72559432703443161</v>
      </c>
      <c r="H893">
        <v>-0.90214975177679269</v>
      </c>
      <c r="I893">
        <v>-0.72414251409349384</v>
      </c>
      <c r="J893">
        <v>-0.72566004334080614</v>
      </c>
      <c r="K893">
        <v>-0.72559147882467734</v>
      </c>
      <c r="L893">
        <v>-0.72566004334080625</v>
      </c>
      <c r="M893">
        <v>-0.72566004334080625</v>
      </c>
    </row>
    <row r="894" spans="1:13" x14ac:dyDescent="0.25">
      <c r="A894" s="1">
        <v>891</v>
      </c>
      <c r="B894">
        <v>-0.57531437236462679</v>
      </c>
      <c r="C894">
        <v>-0.67920135881536892</v>
      </c>
      <c r="D894">
        <v>-0.72515737305399575</v>
      </c>
      <c r="E894">
        <v>-0.72563540424403139</v>
      </c>
      <c r="F894">
        <v>-0.72540488390209645</v>
      </c>
      <c r="G894">
        <v>-0.72559382955456586</v>
      </c>
      <c r="H894">
        <v>-0.90241658286946047</v>
      </c>
      <c r="I894">
        <v>-0.72413881303973049</v>
      </c>
      <c r="J894">
        <v>-0.72566004334080614</v>
      </c>
      <c r="K894">
        <v>-0.72559130301822572</v>
      </c>
      <c r="L894">
        <v>-0.72566004334080625</v>
      </c>
      <c r="M894">
        <v>-0.72566004334080625</v>
      </c>
    </row>
    <row r="895" spans="1:13" x14ac:dyDescent="0.25">
      <c r="A895" s="1">
        <v>892</v>
      </c>
      <c r="B895">
        <v>-0.57510904282978015</v>
      </c>
      <c r="C895">
        <v>-0.67909082223624539</v>
      </c>
      <c r="D895">
        <v>-0.7251563840983416</v>
      </c>
      <c r="E895">
        <v>-0.72563523353435389</v>
      </c>
      <c r="F895">
        <v>-0.72540456556016097</v>
      </c>
      <c r="G895">
        <v>-0.7255933320747</v>
      </c>
      <c r="H895">
        <v>-0.90268341396212848</v>
      </c>
      <c r="I895">
        <v>-0.72413511198596703</v>
      </c>
      <c r="J895">
        <v>-0.72566004334080614</v>
      </c>
      <c r="K895">
        <v>-0.7255911272117741</v>
      </c>
      <c r="L895">
        <v>-0.72566004334080625</v>
      </c>
      <c r="M895">
        <v>-0.72566004334080625</v>
      </c>
    </row>
    <row r="896" spans="1:13" x14ac:dyDescent="0.25">
      <c r="A896" s="1">
        <v>893</v>
      </c>
      <c r="B896">
        <v>-0.57490387612257654</v>
      </c>
      <c r="C896">
        <v>-0.67898032496693206</v>
      </c>
      <c r="D896">
        <v>-0.72515539514268768</v>
      </c>
      <c r="E896">
        <v>-0.72563506282467649</v>
      </c>
      <c r="F896">
        <v>-0.72540424721822561</v>
      </c>
      <c r="G896">
        <v>-0.72559283459483426</v>
      </c>
      <c r="H896">
        <v>-0.90295024505479615</v>
      </c>
      <c r="I896">
        <v>-0.72413141093220357</v>
      </c>
      <c r="J896">
        <v>-0.72566004334080614</v>
      </c>
      <c r="K896">
        <v>-0.72559095140532248</v>
      </c>
      <c r="L896">
        <v>-0.72566004334080625</v>
      </c>
      <c r="M896">
        <v>-0.72566004334080625</v>
      </c>
    </row>
    <row r="897" spans="1:13" x14ac:dyDescent="0.25">
      <c r="A897" s="1">
        <v>894</v>
      </c>
      <c r="B897">
        <v>-0.57469887204940795</v>
      </c>
      <c r="C897">
        <v>-0.67886986698646323</v>
      </c>
      <c r="D897">
        <v>-0.72515440618703364</v>
      </c>
      <c r="E897">
        <v>-0.7256348921149991</v>
      </c>
      <c r="F897">
        <v>-0.72540392887629002</v>
      </c>
      <c r="G897">
        <v>-0.7255923371149684</v>
      </c>
      <c r="H897">
        <v>-0.90321707614746416</v>
      </c>
      <c r="I897">
        <v>-0.72412770987844011</v>
      </c>
      <c r="J897">
        <v>-0.72566004334080614</v>
      </c>
      <c r="K897">
        <v>-0.72559077559887086</v>
      </c>
      <c r="L897">
        <v>-0.72566004334080625</v>
      </c>
      <c r="M897">
        <v>-0.72566004334080625</v>
      </c>
    </row>
    <row r="898" spans="1:13" x14ac:dyDescent="0.25">
      <c r="A898" s="1">
        <v>895</v>
      </c>
      <c r="B898">
        <v>-0.57449403041697267</v>
      </c>
      <c r="C898">
        <v>-0.67875944827388823</v>
      </c>
      <c r="D898">
        <v>-0.7251534172313796</v>
      </c>
      <c r="E898">
        <v>-0.7256347214053217</v>
      </c>
      <c r="F898">
        <v>-0.72540361053435454</v>
      </c>
      <c r="G898">
        <v>-0.72559183963510254</v>
      </c>
      <c r="H898">
        <v>-0.90348390724013172</v>
      </c>
      <c r="I898">
        <v>-0.72412400882467676</v>
      </c>
      <c r="J898">
        <v>-0.72566004334080614</v>
      </c>
      <c r="K898">
        <v>-0.72559059979241924</v>
      </c>
      <c r="L898">
        <v>-0.72566004334080625</v>
      </c>
      <c r="M898">
        <v>-0.72566004334080625</v>
      </c>
    </row>
    <row r="899" spans="1:13" x14ac:dyDescent="0.25">
      <c r="A899" s="1">
        <v>896</v>
      </c>
      <c r="B899">
        <v>-0.57428935103227552</v>
      </c>
      <c r="C899">
        <v>-0.67864906880827103</v>
      </c>
      <c r="D899">
        <v>-0.72515242827572557</v>
      </c>
      <c r="E899">
        <v>-0.72563455069564431</v>
      </c>
      <c r="F899">
        <v>-0.72540329219241917</v>
      </c>
      <c r="G899">
        <v>-0.7255913421552368</v>
      </c>
      <c r="H899">
        <v>-0.90375073833279962</v>
      </c>
      <c r="I899">
        <v>-0.7241203077709133</v>
      </c>
      <c r="J899">
        <v>-0.72566004334080614</v>
      </c>
      <c r="K899">
        <v>-0.72559042398596763</v>
      </c>
      <c r="L899">
        <v>-0.72566004334080625</v>
      </c>
      <c r="M899">
        <v>-0.72566004334080625</v>
      </c>
    </row>
    <row r="900" spans="1:13" x14ac:dyDescent="0.25">
      <c r="A900" s="1">
        <v>897</v>
      </c>
      <c r="B900">
        <v>-0.57408483370262675</v>
      </c>
      <c r="C900">
        <v>-0.67853872856869046</v>
      </c>
      <c r="D900">
        <v>-0.72515143932007153</v>
      </c>
      <c r="E900">
        <v>-0.7256343799859668</v>
      </c>
      <c r="F900">
        <v>-0.72540297385048358</v>
      </c>
      <c r="G900">
        <v>-0.72559084467537094</v>
      </c>
      <c r="H900">
        <v>-0.9040175694254674</v>
      </c>
      <c r="I900">
        <v>-0.72411660671714984</v>
      </c>
      <c r="J900">
        <v>-0.72566004334080614</v>
      </c>
      <c r="K900">
        <v>-0.72559024817951601</v>
      </c>
      <c r="L900">
        <v>-0.72566004334080625</v>
      </c>
      <c r="M900">
        <v>-0.72566004334080625</v>
      </c>
    </row>
    <row r="901" spans="1:13" x14ac:dyDescent="0.25">
      <c r="A901" s="1">
        <v>898</v>
      </c>
      <c r="B901">
        <v>-0.57388047823564214</v>
      </c>
      <c r="C901">
        <v>-0.67842842753424026</v>
      </c>
      <c r="D901">
        <v>-0.72515045036441761</v>
      </c>
      <c r="E901">
        <v>-0.72563420927628941</v>
      </c>
      <c r="F901">
        <v>-0.7254026555085481</v>
      </c>
      <c r="G901">
        <v>-0.72559034719550519</v>
      </c>
      <c r="H901">
        <v>-0.90428440051813519</v>
      </c>
      <c r="I901">
        <v>-0.72411290566338637</v>
      </c>
      <c r="J901">
        <v>-0.72566004334080614</v>
      </c>
      <c r="K901">
        <v>-0.72559007237306439</v>
      </c>
      <c r="L901">
        <v>-0.72566004334080625</v>
      </c>
      <c r="M901">
        <v>-0.72566004334080625</v>
      </c>
    </row>
    <row r="902" spans="1:13" x14ac:dyDescent="0.25">
      <c r="A902" s="1">
        <v>899</v>
      </c>
      <c r="B902">
        <v>-0.57367628443924101</v>
      </c>
      <c r="C902">
        <v>-0.67831816568402958</v>
      </c>
      <c r="D902">
        <v>-0.72514946140876357</v>
      </c>
      <c r="E902">
        <v>-0.72563403856661202</v>
      </c>
      <c r="F902">
        <v>-0.72540233716661262</v>
      </c>
      <c r="G902">
        <v>-0.72558984971563933</v>
      </c>
      <c r="H902">
        <v>-0.90455123161080309</v>
      </c>
      <c r="I902">
        <v>-0.72410920460962291</v>
      </c>
      <c r="J902">
        <v>-0.72566004334080614</v>
      </c>
      <c r="K902">
        <v>-0.72558989656661277</v>
      </c>
      <c r="L902">
        <v>-0.72566004334080625</v>
      </c>
      <c r="M902">
        <v>-0.72566004334080625</v>
      </c>
    </row>
    <row r="903" spans="1:13" x14ac:dyDescent="0.25">
      <c r="A903" s="1">
        <v>900</v>
      </c>
      <c r="B903">
        <v>-0.5734722521216471</v>
      </c>
      <c r="C903">
        <v>-0.67820794299718146</v>
      </c>
      <c r="D903">
        <v>-0.72514847245310943</v>
      </c>
      <c r="E903">
        <v>-0.72563386785693462</v>
      </c>
      <c r="F903">
        <v>-0.72540201882467714</v>
      </c>
      <c r="G903">
        <v>-0.72558935223577359</v>
      </c>
      <c r="H903">
        <v>-0.90481806270347087</v>
      </c>
      <c r="I903">
        <v>-0.72410550355585945</v>
      </c>
      <c r="J903">
        <v>-0.72566004334080614</v>
      </c>
      <c r="K903">
        <v>-0.72558972076016115</v>
      </c>
      <c r="L903">
        <v>-0.72566004334080625</v>
      </c>
      <c r="M903">
        <v>-0.72566004334080625</v>
      </c>
    </row>
    <row r="904" spans="1:13" x14ac:dyDescent="0.25">
      <c r="A904" s="1">
        <v>901</v>
      </c>
      <c r="B904">
        <v>-0.57326838109138678</v>
      </c>
      <c r="C904">
        <v>-0.67809775945283446</v>
      </c>
      <c r="D904">
        <v>-0.7251474834974555</v>
      </c>
      <c r="E904">
        <v>-0.72563369714725723</v>
      </c>
      <c r="F904">
        <v>-0.72540170048274166</v>
      </c>
      <c r="G904">
        <v>-0.72558885475590773</v>
      </c>
      <c r="H904">
        <v>-0.90508489379613855</v>
      </c>
      <c r="I904">
        <v>-0.72410180250209599</v>
      </c>
      <c r="J904">
        <v>-0.72566004334080614</v>
      </c>
      <c r="K904">
        <v>-0.72558954495370964</v>
      </c>
      <c r="L904">
        <v>-0.72566004334080625</v>
      </c>
      <c r="M904">
        <v>-0.72566004334080625</v>
      </c>
    </row>
    <row r="905" spans="1:13" x14ac:dyDescent="0.25">
      <c r="A905" s="1">
        <v>902</v>
      </c>
      <c r="B905">
        <v>-0.57306467115728998</v>
      </c>
      <c r="C905">
        <v>-0.67798761503014182</v>
      </c>
      <c r="D905">
        <v>-0.72514649454180147</v>
      </c>
      <c r="E905">
        <v>-0.72563352643757972</v>
      </c>
      <c r="F905">
        <v>-0.72540138214080618</v>
      </c>
      <c r="G905">
        <v>-0.72558835727604187</v>
      </c>
      <c r="H905">
        <v>-0.90535172488880633</v>
      </c>
      <c r="I905">
        <v>-0.72409810144833253</v>
      </c>
      <c r="J905">
        <v>-0.72566004334080614</v>
      </c>
      <c r="K905">
        <v>-0.72558936914725802</v>
      </c>
      <c r="L905">
        <v>-0.72566004334080625</v>
      </c>
      <c r="M905">
        <v>-0.72566004334080625</v>
      </c>
    </row>
    <row r="906" spans="1:13" x14ac:dyDescent="0.25">
      <c r="A906" s="1">
        <v>903</v>
      </c>
      <c r="B906">
        <v>-0.57286112212848794</v>
      </c>
      <c r="C906">
        <v>-0.67787750970827121</v>
      </c>
      <c r="D906">
        <v>-0.72514550558614743</v>
      </c>
      <c r="E906">
        <v>-0.72563335572790233</v>
      </c>
      <c r="F906">
        <v>-0.7254010637988707</v>
      </c>
      <c r="G906">
        <v>-0.72558785979617613</v>
      </c>
      <c r="H906">
        <v>-0.90561855598147412</v>
      </c>
      <c r="I906">
        <v>-0.72409440039456907</v>
      </c>
      <c r="J906">
        <v>-0.72566004334080614</v>
      </c>
      <c r="K906">
        <v>-0.7255891933408064</v>
      </c>
      <c r="L906">
        <v>-0.72566004334080625</v>
      </c>
      <c r="M906">
        <v>-0.72566004334080625</v>
      </c>
    </row>
    <row r="907" spans="1:13" x14ac:dyDescent="0.25">
      <c r="A907" s="1">
        <v>904</v>
      </c>
      <c r="B907">
        <v>-0.57265773381441321</v>
      </c>
      <c r="C907">
        <v>-0.67776744346640561</v>
      </c>
      <c r="D907">
        <v>-0.72514451663049351</v>
      </c>
      <c r="E907">
        <v>-0.72563318501822494</v>
      </c>
      <c r="F907">
        <v>-0.72540074545693523</v>
      </c>
      <c r="G907">
        <v>-0.72558736231631027</v>
      </c>
      <c r="H907">
        <v>-0.9058853870741419</v>
      </c>
      <c r="I907">
        <v>-0.72409069934080572</v>
      </c>
      <c r="J907">
        <v>-0.72566004334080614</v>
      </c>
      <c r="K907">
        <v>-0.72558901753435467</v>
      </c>
      <c r="L907">
        <v>-0.72566004334080625</v>
      </c>
      <c r="M907">
        <v>-0.72566004334080625</v>
      </c>
    </row>
    <row r="908" spans="1:13" x14ac:dyDescent="0.25">
      <c r="A908" s="1">
        <v>905</v>
      </c>
      <c r="B908">
        <v>-0.5724545060247993</v>
      </c>
      <c r="C908">
        <v>-0.67765741628374232</v>
      </c>
      <c r="D908">
        <v>-0.72514352767483936</v>
      </c>
      <c r="E908">
        <v>-0.72563301430854754</v>
      </c>
      <c r="F908">
        <v>-0.72540042711499975</v>
      </c>
      <c r="G908">
        <v>-0.72558686483644452</v>
      </c>
      <c r="H908">
        <v>-0.9061522181668098</v>
      </c>
      <c r="I908">
        <v>-0.72408699828704226</v>
      </c>
      <c r="J908">
        <v>-0.72566004334080614</v>
      </c>
      <c r="K908">
        <v>-0.72558884172790306</v>
      </c>
      <c r="L908">
        <v>-0.72566004334080625</v>
      </c>
      <c r="M908">
        <v>-0.72566004334080625</v>
      </c>
    </row>
    <row r="909" spans="1:13" x14ac:dyDescent="0.25">
      <c r="A909" s="1">
        <v>906</v>
      </c>
      <c r="B909">
        <v>-0.5722514385696803</v>
      </c>
      <c r="C909">
        <v>-0.67754742813949376</v>
      </c>
      <c r="D909">
        <v>-0.72514253871918544</v>
      </c>
      <c r="E909">
        <v>-0.72563284359887004</v>
      </c>
      <c r="F909">
        <v>-0.72540010877306427</v>
      </c>
      <c r="G909">
        <v>-0.72558636735657867</v>
      </c>
      <c r="H909">
        <v>-0.90641904925947769</v>
      </c>
      <c r="I909">
        <v>-0.7240832972332788</v>
      </c>
      <c r="J909">
        <v>-0.72566004334080614</v>
      </c>
      <c r="K909">
        <v>-0.72558866592145155</v>
      </c>
      <c r="L909">
        <v>-0.72566004334080625</v>
      </c>
      <c r="M909">
        <v>-0.72566004334080625</v>
      </c>
    </row>
    <row r="910" spans="1:13" x14ac:dyDescent="0.25">
      <c r="A910" s="1">
        <v>907</v>
      </c>
      <c r="B910">
        <v>-0.57204853125938959</v>
      </c>
      <c r="C910">
        <v>-0.67743747901288731</v>
      </c>
      <c r="D910">
        <v>-0.7251415497635314</v>
      </c>
      <c r="E910">
        <v>-0.72563267288919264</v>
      </c>
      <c r="F910">
        <v>-0.72539979043112868</v>
      </c>
      <c r="G910">
        <v>-0.72558586987671292</v>
      </c>
      <c r="H910">
        <v>-0.90668588035214526</v>
      </c>
      <c r="I910">
        <v>-0.72407959617951534</v>
      </c>
      <c r="J910">
        <v>-0.72566004334080614</v>
      </c>
      <c r="K910">
        <v>-0.72558849011499993</v>
      </c>
      <c r="L910">
        <v>-0.72566004334080625</v>
      </c>
      <c r="M910">
        <v>-0.72566004334080625</v>
      </c>
    </row>
    <row r="911" spans="1:13" x14ac:dyDescent="0.25">
      <c r="A911" s="1">
        <v>908</v>
      </c>
      <c r="B911">
        <v>-0.57184578390455953</v>
      </c>
      <c r="C911">
        <v>-0.67732756888316414</v>
      </c>
      <c r="D911">
        <v>-0.72514056080787737</v>
      </c>
      <c r="E911">
        <v>-0.72563250217951525</v>
      </c>
      <c r="F911">
        <v>-0.72539947208919331</v>
      </c>
      <c r="G911">
        <v>-0.72558537239684717</v>
      </c>
      <c r="H911">
        <v>-0.90695271144481326</v>
      </c>
      <c r="I911">
        <v>-0.72407589512575199</v>
      </c>
      <c r="J911">
        <v>-0.72566004334080614</v>
      </c>
      <c r="K911">
        <v>-0.72558831430854831</v>
      </c>
      <c r="L911">
        <v>-0.72566004334080625</v>
      </c>
      <c r="M911">
        <v>-0.72566004334080625</v>
      </c>
    </row>
    <row r="912" spans="1:13" x14ac:dyDescent="0.25">
      <c r="A912" s="1">
        <v>909</v>
      </c>
      <c r="B912">
        <v>-0.57164319631612093</v>
      </c>
      <c r="C912">
        <v>-0.67721769772958096</v>
      </c>
      <c r="D912">
        <v>-0.72513957185222333</v>
      </c>
      <c r="E912">
        <v>-0.72563233146983774</v>
      </c>
      <c r="F912">
        <v>-0.72539915374725783</v>
      </c>
      <c r="G912">
        <v>-0.72558487491698131</v>
      </c>
      <c r="H912">
        <v>-0.90721954253748083</v>
      </c>
      <c r="I912">
        <v>-0.72407219407198853</v>
      </c>
      <c r="J912">
        <v>-0.72566004334080614</v>
      </c>
      <c r="K912">
        <v>-0.72558813850209669</v>
      </c>
      <c r="L912">
        <v>-0.72566004334080625</v>
      </c>
      <c r="M912">
        <v>-0.72566004334080625</v>
      </c>
    </row>
    <row r="913" spans="1:13" x14ac:dyDescent="0.25">
      <c r="A913" s="1">
        <v>910</v>
      </c>
      <c r="B913">
        <v>-0.57144076830530255</v>
      </c>
      <c r="C913">
        <v>-0.67710786553140911</v>
      </c>
      <c r="D913">
        <v>-0.72513858289656929</v>
      </c>
      <c r="E913">
        <v>-0.72563216076016035</v>
      </c>
      <c r="F913">
        <v>-0.72539883540532224</v>
      </c>
      <c r="G913">
        <v>-0.72558437743711557</v>
      </c>
      <c r="H913">
        <v>-0.90748637363014872</v>
      </c>
      <c r="I913">
        <v>-0.72406849301822507</v>
      </c>
      <c r="J913">
        <v>-0.72566004334080614</v>
      </c>
      <c r="K913">
        <v>-0.72558796269564507</v>
      </c>
      <c r="L913">
        <v>-0.72566004334080625</v>
      </c>
      <c r="M913">
        <v>-0.72566004334080625</v>
      </c>
    </row>
    <row r="914" spans="1:13" x14ac:dyDescent="0.25">
      <c r="A914" s="1">
        <v>911</v>
      </c>
      <c r="B914">
        <v>-0.57123849968363061</v>
      </c>
      <c r="C914">
        <v>-0.6769980722679344</v>
      </c>
      <c r="D914">
        <v>-0.72513759394091526</v>
      </c>
      <c r="E914">
        <v>-0.72563199005048296</v>
      </c>
      <c r="F914">
        <v>-0.72539851706338687</v>
      </c>
      <c r="G914">
        <v>-0.72558387995724971</v>
      </c>
      <c r="H914">
        <v>-0.90775320472281673</v>
      </c>
      <c r="I914">
        <v>-0.72406479196446161</v>
      </c>
      <c r="J914">
        <v>-0.72566004334080614</v>
      </c>
      <c r="K914">
        <v>-0.72558778688919345</v>
      </c>
      <c r="L914">
        <v>-0.72566004334080625</v>
      </c>
      <c r="M914">
        <v>-0.72566004334080625</v>
      </c>
    </row>
    <row r="915" spans="1:13" x14ac:dyDescent="0.25">
      <c r="A915" s="1">
        <v>912</v>
      </c>
      <c r="B915">
        <v>-0.57103639026292763</v>
      </c>
      <c r="C915">
        <v>-0.67688831791845738</v>
      </c>
      <c r="D915">
        <v>-0.72513660498526133</v>
      </c>
      <c r="E915">
        <v>-0.72563181934080556</v>
      </c>
      <c r="F915">
        <v>-0.72539819872145139</v>
      </c>
      <c r="G915">
        <v>-0.72558338247738396</v>
      </c>
      <c r="H915">
        <v>-0.90802003581548441</v>
      </c>
      <c r="I915">
        <v>-0.72406109091069815</v>
      </c>
      <c r="J915">
        <v>-0.72566004334080614</v>
      </c>
      <c r="K915">
        <v>-0.72558761108274183</v>
      </c>
      <c r="L915">
        <v>-0.72566004334080625</v>
      </c>
      <c r="M915">
        <v>-0.72566004334080625</v>
      </c>
    </row>
    <row r="916" spans="1:13" x14ac:dyDescent="0.25">
      <c r="A916" s="1">
        <v>913</v>
      </c>
      <c r="B916">
        <v>-0.57083443985531257</v>
      </c>
      <c r="C916">
        <v>-0.67677860246229316</v>
      </c>
      <c r="D916">
        <v>-0.7251356160296073</v>
      </c>
      <c r="E916">
        <v>-0.72563164863112817</v>
      </c>
      <c r="F916">
        <v>-0.7253978803795158</v>
      </c>
      <c r="G916">
        <v>-0.72558288499751811</v>
      </c>
      <c r="H916">
        <v>-0.90828686690815219</v>
      </c>
      <c r="I916">
        <v>-0.7240573898569348</v>
      </c>
      <c r="J916">
        <v>-0.72566004334080614</v>
      </c>
      <c r="K916">
        <v>-0.72558743527629022</v>
      </c>
      <c r="L916">
        <v>-0.72566004334080625</v>
      </c>
      <c r="M916">
        <v>-0.72566004334080625</v>
      </c>
    </row>
    <row r="917" spans="1:13" x14ac:dyDescent="0.25">
      <c r="A917" s="1">
        <v>914</v>
      </c>
      <c r="B917">
        <v>-0.57063264827319982</v>
      </c>
      <c r="C917">
        <v>-0.67666892587877192</v>
      </c>
      <c r="D917">
        <v>-0.72513462707395315</v>
      </c>
      <c r="E917">
        <v>-0.72563147792145066</v>
      </c>
      <c r="F917">
        <v>-0.72539756203758043</v>
      </c>
      <c r="G917">
        <v>-0.72558238751765236</v>
      </c>
      <c r="H917">
        <v>-0.90855369800081998</v>
      </c>
      <c r="I917">
        <v>-0.72405368880317134</v>
      </c>
      <c r="J917">
        <v>-0.72566004334080614</v>
      </c>
      <c r="K917">
        <v>-0.7255872594698386</v>
      </c>
      <c r="L917">
        <v>-0.72566004334080625</v>
      </c>
      <c r="M917">
        <v>-0.72566004334080625</v>
      </c>
    </row>
    <row r="918" spans="1:13" x14ac:dyDescent="0.25">
      <c r="A918" s="1">
        <v>915</v>
      </c>
      <c r="B918">
        <v>-0.57043101532929841</v>
      </c>
      <c r="C918">
        <v>-0.67655928814723809</v>
      </c>
      <c r="D918">
        <v>-0.72513363811829923</v>
      </c>
      <c r="E918">
        <v>-0.72563130721177327</v>
      </c>
      <c r="F918">
        <v>-0.72539724369564484</v>
      </c>
      <c r="G918">
        <v>-0.7255818900377865</v>
      </c>
      <c r="H918">
        <v>-0.90882052909348787</v>
      </c>
      <c r="I918">
        <v>-0.72404998774940788</v>
      </c>
      <c r="J918">
        <v>-0.72566004334080614</v>
      </c>
      <c r="K918">
        <v>-0.72558708366338698</v>
      </c>
      <c r="L918">
        <v>-0.72566004334080625</v>
      </c>
      <c r="M918">
        <v>-0.72566004334080625</v>
      </c>
    </row>
    <row r="919" spans="1:13" x14ac:dyDescent="0.25">
      <c r="A919" s="1">
        <v>916</v>
      </c>
      <c r="B919">
        <v>-0.57022954083661204</v>
      </c>
      <c r="C919">
        <v>-0.67644968924705084</v>
      </c>
      <c r="D919">
        <v>-0.72513264916264519</v>
      </c>
      <c r="E919">
        <v>-0.72563113650209587</v>
      </c>
      <c r="F919">
        <v>-0.72539692535370937</v>
      </c>
      <c r="G919">
        <v>-0.72558139255792065</v>
      </c>
      <c r="H919">
        <v>-0.90908736018615544</v>
      </c>
      <c r="I919">
        <v>-0.72404628669564441</v>
      </c>
      <c r="J919">
        <v>-0.72566004334080614</v>
      </c>
      <c r="K919">
        <v>-0.72558690785693536</v>
      </c>
      <c r="L919">
        <v>-0.72566004334080625</v>
      </c>
      <c r="M919">
        <v>-0.72566004334080625</v>
      </c>
    </row>
    <row r="920" spans="1:13" x14ac:dyDescent="0.25">
      <c r="A920" s="1">
        <v>917</v>
      </c>
      <c r="B920">
        <v>-0.57002822460843827</v>
      </c>
      <c r="C920">
        <v>-0.6763401291575839</v>
      </c>
      <c r="D920">
        <v>-0.72513166020699116</v>
      </c>
      <c r="E920">
        <v>-0.72563096579241848</v>
      </c>
      <c r="F920">
        <v>-0.725396607011774</v>
      </c>
      <c r="G920">
        <v>-0.7255808950780549</v>
      </c>
      <c r="H920">
        <v>-0.90935419127882322</v>
      </c>
      <c r="I920">
        <v>-0.72404258564188095</v>
      </c>
      <c r="J920">
        <v>-0.72566004334080614</v>
      </c>
      <c r="K920">
        <v>-0.72558673205048385</v>
      </c>
      <c r="L920">
        <v>-0.72566004334080625</v>
      </c>
      <c r="M920">
        <v>-0.72566004334080625</v>
      </c>
    </row>
    <row r="921" spans="1:13" x14ac:dyDescent="0.25">
      <c r="A921" s="1">
        <v>918</v>
      </c>
      <c r="B921">
        <v>-0.56982706645836789</v>
      </c>
      <c r="C921">
        <v>-0.67623060785822586</v>
      </c>
      <c r="D921">
        <v>-0.72513067125133712</v>
      </c>
      <c r="E921">
        <v>-0.72563079508274109</v>
      </c>
      <c r="F921">
        <v>-0.72539628866983841</v>
      </c>
      <c r="G921">
        <v>-0.72558039759818904</v>
      </c>
      <c r="H921">
        <v>-0.90962102237149112</v>
      </c>
      <c r="I921">
        <v>-0.72403888458811749</v>
      </c>
      <c r="J921">
        <v>-0.72566004334080614</v>
      </c>
      <c r="K921">
        <v>-0.72558655624403223</v>
      </c>
      <c r="L921">
        <v>-0.72566004334080625</v>
      </c>
      <c r="M921">
        <v>-0.72566004334080625</v>
      </c>
    </row>
    <row r="922" spans="1:13" x14ac:dyDescent="0.25">
      <c r="A922" s="1">
        <v>919</v>
      </c>
      <c r="B922">
        <v>-0.569626066200284</v>
      </c>
      <c r="C922">
        <v>-0.67612112532837954</v>
      </c>
      <c r="D922">
        <v>-0.72512968229568309</v>
      </c>
      <c r="E922">
        <v>-0.72563062437306358</v>
      </c>
      <c r="F922">
        <v>-0.72539597032790293</v>
      </c>
      <c r="G922">
        <v>-0.7255799001183233</v>
      </c>
      <c r="H922">
        <v>-0.90988785346415912</v>
      </c>
      <c r="I922">
        <v>-0.72403518353435403</v>
      </c>
      <c r="J922">
        <v>-0.72566004334080614</v>
      </c>
      <c r="K922">
        <v>-0.7255863804375805</v>
      </c>
      <c r="L922">
        <v>-0.72566004334080625</v>
      </c>
      <c r="M922">
        <v>-0.72566004334080625</v>
      </c>
    </row>
    <row r="923" spans="1:13" x14ac:dyDescent="0.25">
      <c r="A923" s="1">
        <v>920</v>
      </c>
      <c r="B923">
        <v>-0.56942522364836168</v>
      </c>
      <c r="C923">
        <v>-0.67601168154746272</v>
      </c>
      <c r="D923">
        <v>-0.72512869334002916</v>
      </c>
      <c r="E923">
        <v>-0.72563045366338619</v>
      </c>
      <c r="F923">
        <v>-0.72539565198596745</v>
      </c>
      <c r="G923">
        <v>-0.72557940263845744</v>
      </c>
      <c r="H923">
        <v>-0.9101546845568268</v>
      </c>
      <c r="I923">
        <v>-0.72403148248059057</v>
      </c>
      <c r="J923">
        <v>-0.72566004334080614</v>
      </c>
      <c r="K923">
        <v>-0.72558620463112888</v>
      </c>
      <c r="L923">
        <v>-0.72566004334080625</v>
      </c>
      <c r="M923">
        <v>-0.72566004334080625</v>
      </c>
    </row>
    <row r="924" spans="1:13" x14ac:dyDescent="0.25">
      <c r="A924" s="1">
        <v>921</v>
      </c>
      <c r="B924">
        <v>-0.5692245386170679</v>
      </c>
      <c r="C924">
        <v>-0.67590227649490719</v>
      </c>
      <c r="D924">
        <v>-0.72512770438437513</v>
      </c>
      <c r="E924">
        <v>-0.72563028295370879</v>
      </c>
      <c r="F924">
        <v>-0.72539533364403197</v>
      </c>
      <c r="G924">
        <v>-0.72557890515859169</v>
      </c>
      <c r="H924">
        <v>-0.91042151564949447</v>
      </c>
      <c r="I924">
        <v>-0.72402778142682722</v>
      </c>
      <c r="J924">
        <v>-0.72566004334080614</v>
      </c>
      <c r="K924">
        <v>-0.72558602882467726</v>
      </c>
      <c r="L924">
        <v>-0.72566004334080625</v>
      </c>
      <c r="M924">
        <v>-0.72566004334080625</v>
      </c>
    </row>
    <row r="925" spans="1:13" x14ac:dyDescent="0.25">
      <c r="A925" s="1">
        <v>922</v>
      </c>
      <c r="B925">
        <v>-0.56902401092116039</v>
      </c>
      <c r="C925">
        <v>-0.67579291015015985</v>
      </c>
      <c r="D925">
        <v>-0.72512671542872098</v>
      </c>
      <c r="E925">
        <v>-0.7256301122440314</v>
      </c>
      <c r="F925">
        <v>-0.72539501530209649</v>
      </c>
      <c r="G925">
        <v>-0.72557840767872583</v>
      </c>
      <c r="H925">
        <v>-0.91068834674216237</v>
      </c>
      <c r="I925">
        <v>-0.72402408037306376</v>
      </c>
      <c r="J925">
        <v>-0.72566004334080614</v>
      </c>
      <c r="K925">
        <v>-0.72558585301822576</v>
      </c>
      <c r="L925">
        <v>-0.72566004334080625</v>
      </c>
      <c r="M925">
        <v>-0.72566004334080625</v>
      </c>
    </row>
    <row r="926" spans="1:13" x14ac:dyDescent="0.25">
      <c r="A926" s="1">
        <v>923</v>
      </c>
      <c r="B926">
        <v>-0.56882364037568733</v>
      </c>
      <c r="C926">
        <v>-0.67568358249268223</v>
      </c>
      <c r="D926">
        <v>-0.72512572647306706</v>
      </c>
      <c r="E926">
        <v>-0.72562994153435389</v>
      </c>
      <c r="F926">
        <v>-0.72539469696016101</v>
      </c>
      <c r="G926">
        <v>-0.72557791019885998</v>
      </c>
      <c r="H926">
        <v>-0.91095517783483015</v>
      </c>
      <c r="I926">
        <v>-0.7240203793193003</v>
      </c>
      <c r="J926">
        <v>-0.72566004334080614</v>
      </c>
      <c r="K926">
        <v>-0.72558567721177414</v>
      </c>
      <c r="L926">
        <v>-0.72566004334080625</v>
      </c>
      <c r="M926">
        <v>-0.72566004334080625</v>
      </c>
    </row>
    <row r="927" spans="1:13" x14ac:dyDescent="0.25">
      <c r="A927" s="1">
        <v>924</v>
      </c>
      <c r="B927">
        <v>-0.56862342679598665</v>
      </c>
      <c r="C927">
        <v>-0.67557429350194975</v>
      </c>
      <c r="D927">
        <v>-0.72512473751741302</v>
      </c>
      <c r="E927">
        <v>-0.7256297708246765</v>
      </c>
      <c r="F927">
        <v>-0.72539437861822553</v>
      </c>
      <c r="G927">
        <v>-0.72557741271899423</v>
      </c>
      <c r="H927">
        <v>-0.91122200892749805</v>
      </c>
      <c r="I927">
        <v>-0.72401667826553684</v>
      </c>
      <c r="J927">
        <v>-0.72566004334080614</v>
      </c>
      <c r="K927">
        <v>-0.72558550140532252</v>
      </c>
      <c r="L927">
        <v>-0.72566004334080625</v>
      </c>
      <c r="M927">
        <v>-0.72566004334080625</v>
      </c>
    </row>
    <row r="928" spans="1:13" x14ac:dyDescent="0.25">
      <c r="A928" s="1">
        <v>925</v>
      </c>
      <c r="B928">
        <v>-0.56842336999768506</v>
      </c>
      <c r="C928">
        <v>-0.6754650431574527</v>
      </c>
      <c r="D928">
        <v>-0.72512374856175899</v>
      </c>
      <c r="E928">
        <v>-0.72562960011499911</v>
      </c>
      <c r="F928">
        <v>-0.72539406027629005</v>
      </c>
      <c r="G928">
        <v>-0.72557691523912837</v>
      </c>
      <c r="H928">
        <v>-0.91148884002016584</v>
      </c>
      <c r="I928">
        <v>-0.72401297721177338</v>
      </c>
      <c r="J928">
        <v>-0.72566004334080614</v>
      </c>
      <c r="K928">
        <v>-0.7255853255988709</v>
      </c>
      <c r="L928">
        <v>-0.72566004334080625</v>
      </c>
      <c r="M928">
        <v>-0.72566004334080625</v>
      </c>
    </row>
    <row r="929" spans="1:13" x14ac:dyDescent="0.25">
      <c r="A929" s="1">
        <v>926</v>
      </c>
      <c r="B929">
        <v>-0.56822346979669802</v>
      </c>
      <c r="C929">
        <v>-0.67535583143869593</v>
      </c>
      <c r="D929">
        <v>-0.72512275960610506</v>
      </c>
      <c r="E929">
        <v>-0.72562942940532171</v>
      </c>
      <c r="F929">
        <v>-0.72539374193435457</v>
      </c>
      <c r="G929">
        <v>-0.72557641775926263</v>
      </c>
      <c r="H929">
        <v>-0.91175567111283362</v>
      </c>
      <c r="I929">
        <v>-0.72400927615801003</v>
      </c>
      <c r="J929">
        <v>-0.72566004334080614</v>
      </c>
      <c r="K929">
        <v>-0.72558514979241917</v>
      </c>
      <c r="L929">
        <v>-0.72566004334080625</v>
      </c>
      <c r="M929">
        <v>-0.72566004334080625</v>
      </c>
    </row>
    <row r="930" spans="1:13" x14ac:dyDescent="0.25">
      <c r="A930" s="1">
        <v>927</v>
      </c>
      <c r="B930">
        <v>-0.56802372600923001</v>
      </c>
      <c r="C930">
        <v>-0.67524665832519881</v>
      </c>
      <c r="D930">
        <v>-0.72512177065045091</v>
      </c>
      <c r="E930">
        <v>-0.72562925869564432</v>
      </c>
      <c r="F930">
        <v>-0.7253934235924191</v>
      </c>
      <c r="G930">
        <v>-0.72557592027939677</v>
      </c>
      <c r="H930">
        <v>-0.91202250220550152</v>
      </c>
      <c r="I930">
        <v>-0.72400557510424657</v>
      </c>
      <c r="J930">
        <v>-0.72566004334080614</v>
      </c>
      <c r="K930">
        <v>-0.72558497398596766</v>
      </c>
      <c r="L930">
        <v>-0.72566004334080625</v>
      </c>
      <c r="M930">
        <v>-0.72566004334080625</v>
      </c>
    </row>
    <row r="931" spans="1:13" x14ac:dyDescent="0.25">
      <c r="A931" s="1">
        <v>928</v>
      </c>
      <c r="B931">
        <v>-0.56782413845177204</v>
      </c>
      <c r="C931">
        <v>-0.67513752379649494</v>
      </c>
      <c r="D931">
        <v>-0.72512078169479688</v>
      </c>
      <c r="E931">
        <v>-0.72562908798596681</v>
      </c>
      <c r="F931">
        <v>-0.72539310525048351</v>
      </c>
      <c r="G931">
        <v>-0.72557542279953102</v>
      </c>
      <c r="H931">
        <v>-0.91228933329816908</v>
      </c>
      <c r="I931">
        <v>-0.72400187405048311</v>
      </c>
      <c r="J931">
        <v>-0.72566004334080614</v>
      </c>
      <c r="K931">
        <v>-0.72558479817951604</v>
      </c>
      <c r="L931">
        <v>-0.72566004334080625</v>
      </c>
      <c r="M931">
        <v>-0.72566004334080625</v>
      </c>
    </row>
    <row r="932" spans="1:13" x14ac:dyDescent="0.25">
      <c r="A932" s="1">
        <v>929</v>
      </c>
      <c r="B932">
        <v>-0.56762470694110201</v>
      </c>
      <c r="C932">
        <v>-0.67502842783213246</v>
      </c>
      <c r="D932">
        <v>-0.72511979273914295</v>
      </c>
      <c r="E932">
        <v>-0.72562891727628942</v>
      </c>
      <c r="F932">
        <v>-0.72539278690854814</v>
      </c>
      <c r="G932">
        <v>-0.72557492531966516</v>
      </c>
      <c r="H932">
        <v>-0.91255616439083687</v>
      </c>
      <c r="I932">
        <v>-0.72399817299671965</v>
      </c>
      <c r="J932">
        <v>-0.72566004334080614</v>
      </c>
      <c r="K932">
        <v>-0.72558462237306443</v>
      </c>
      <c r="L932">
        <v>-0.72566004334080625</v>
      </c>
      <c r="M932">
        <v>-0.72566004334080625</v>
      </c>
    </row>
    <row r="933" spans="1:13" x14ac:dyDescent="0.25">
      <c r="A933" s="1">
        <v>930</v>
      </c>
      <c r="B933">
        <v>-0.56742543129428458</v>
      </c>
      <c r="C933">
        <v>-0.6749193704116746</v>
      </c>
      <c r="D933">
        <v>-0.72511880378348892</v>
      </c>
      <c r="E933">
        <v>-0.72562874656661203</v>
      </c>
      <c r="F933">
        <v>-0.72539246856661266</v>
      </c>
      <c r="G933">
        <v>-0.72557442783979931</v>
      </c>
      <c r="H933">
        <v>-0.91282299548350454</v>
      </c>
      <c r="I933">
        <v>-0.7239944719429563</v>
      </c>
      <c r="J933">
        <v>-0.72566004334080614</v>
      </c>
      <c r="K933">
        <v>-0.72558444656661281</v>
      </c>
      <c r="L933">
        <v>-0.72566004334080625</v>
      </c>
      <c r="M933">
        <v>-0.72566004334080625</v>
      </c>
    </row>
    <row r="934" spans="1:13" x14ac:dyDescent="0.25">
      <c r="A934" s="1">
        <v>931</v>
      </c>
      <c r="B934">
        <v>-0.56722631132867074</v>
      </c>
      <c r="C934">
        <v>-0.67481035151469759</v>
      </c>
      <c r="D934">
        <v>-0.72511781482783488</v>
      </c>
      <c r="E934">
        <v>-0.72562857585693452</v>
      </c>
      <c r="F934">
        <v>-0.72539215022467707</v>
      </c>
      <c r="G934">
        <v>-0.72557393035993356</v>
      </c>
      <c r="H934">
        <v>-0.91308982657617266</v>
      </c>
      <c r="I934">
        <v>-0.72399077088919284</v>
      </c>
      <c r="J934">
        <v>-0.72566004334080614</v>
      </c>
      <c r="K934">
        <v>-0.72558427076016119</v>
      </c>
      <c r="L934">
        <v>-0.72566004334080625</v>
      </c>
      <c r="M934">
        <v>-0.72566004334080625</v>
      </c>
    </row>
    <row r="935" spans="1:13" x14ac:dyDescent="0.25">
      <c r="A935" s="1">
        <v>932</v>
      </c>
      <c r="B935">
        <v>-0.56702734686189571</v>
      </c>
      <c r="C935">
        <v>-0.67470137112079365</v>
      </c>
      <c r="D935">
        <v>-0.72511682587218085</v>
      </c>
      <c r="E935">
        <v>-0.72562840514725724</v>
      </c>
      <c r="F935">
        <v>-0.7253918318827417</v>
      </c>
      <c r="G935">
        <v>-0.7255734328800677</v>
      </c>
      <c r="H935">
        <v>-0.91335665766884044</v>
      </c>
      <c r="I935">
        <v>-0.72398706983542938</v>
      </c>
      <c r="J935">
        <v>-0.72566004334080614</v>
      </c>
      <c r="K935">
        <v>-0.72558409495370957</v>
      </c>
      <c r="L935">
        <v>-0.72566004334080625</v>
      </c>
      <c r="M935">
        <v>-0.72566004334080625</v>
      </c>
    </row>
    <row r="936" spans="1:13" x14ac:dyDescent="0.25">
      <c r="A936" s="1">
        <v>933</v>
      </c>
      <c r="B936">
        <v>-0.56682853771188002</v>
      </c>
      <c r="C936">
        <v>-0.67459242920956852</v>
      </c>
      <c r="D936">
        <v>-0.72511583691652681</v>
      </c>
      <c r="E936">
        <v>-0.72562823443757973</v>
      </c>
      <c r="F936">
        <v>-0.72539151354080622</v>
      </c>
      <c r="G936">
        <v>-0.72557293540020196</v>
      </c>
      <c r="H936">
        <v>-0.91362348876150801</v>
      </c>
      <c r="I936">
        <v>-0.72398336878166591</v>
      </c>
      <c r="J936">
        <v>-0.72566004334080614</v>
      </c>
      <c r="K936">
        <v>-0.72558391914725795</v>
      </c>
      <c r="L936">
        <v>-0.72566004334080625</v>
      </c>
      <c r="M936">
        <v>-0.72566004334080625</v>
      </c>
    </row>
    <row r="937" spans="1:13" x14ac:dyDescent="0.25">
      <c r="A937" s="1">
        <v>934</v>
      </c>
      <c r="B937">
        <v>-0.56662988369682821</v>
      </c>
      <c r="C937">
        <v>-0.6744835257606423</v>
      </c>
      <c r="D937">
        <v>-0.72511484796087289</v>
      </c>
      <c r="E937">
        <v>-0.72562806372790234</v>
      </c>
      <c r="F937">
        <v>-0.72539119519887063</v>
      </c>
      <c r="G937">
        <v>-0.7255724379203361</v>
      </c>
      <c r="H937">
        <v>-0.91389031985417601</v>
      </c>
      <c r="I937">
        <v>-0.72397966772790245</v>
      </c>
      <c r="J937">
        <v>-0.72566004334080614</v>
      </c>
      <c r="K937">
        <v>-0.72558374334080633</v>
      </c>
      <c r="L937">
        <v>-0.72566004334080625</v>
      </c>
      <c r="M937">
        <v>-0.72566004334080625</v>
      </c>
    </row>
    <row r="938" spans="1:13" x14ac:dyDescent="0.25">
      <c r="A938" s="1">
        <v>935</v>
      </c>
      <c r="B938">
        <v>-0.5664313846352288</v>
      </c>
      <c r="C938">
        <v>-0.67437466075365016</v>
      </c>
      <c r="D938">
        <v>-0.72511385900521885</v>
      </c>
      <c r="E938">
        <v>-0.72562789301822495</v>
      </c>
      <c r="F938">
        <v>-0.72539087685693526</v>
      </c>
      <c r="G938">
        <v>-0.72557194044047035</v>
      </c>
      <c r="H938">
        <v>-0.91415715094684369</v>
      </c>
      <c r="I938">
        <v>-0.7239759666741391</v>
      </c>
      <c r="J938">
        <v>-0.72566004334080614</v>
      </c>
      <c r="K938">
        <v>-0.72558356753435471</v>
      </c>
      <c r="L938">
        <v>-0.72566004334080625</v>
      </c>
      <c r="M938">
        <v>-0.72566004334080625</v>
      </c>
    </row>
    <row r="939" spans="1:13" x14ac:dyDescent="0.25">
      <c r="A939" s="1">
        <v>936</v>
      </c>
      <c r="B939">
        <v>-0.56623304034585276</v>
      </c>
      <c r="C939">
        <v>-0.67426583416824104</v>
      </c>
      <c r="D939">
        <v>-0.72511287004956471</v>
      </c>
      <c r="E939">
        <v>-0.72562772230854744</v>
      </c>
      <c r="F939">
        <v>-0.72539055851499967</v>
      </c>
      <c r="G939">
        <v>-0.7255714429606045</v>
      </c>
      <c r="H939">
        <v>-0.91442398203951147</v>
      </c>
      <c r="I939">
        <v>-0.72397226562037564</v>
      </c>
      <c r="J939">
        <v>-0.72566004334080614</v>
      </c>
      <c r="K939">
        <v>-0.72558339172790309</v>
      </c>
      <c r="L939">
        <v>-0.72566004334080625</v>
      </c>
      <c r="M939">
        <v>-0.72566004334080625</v>
      </c>
    </row>
    <row r="940" spans="1:13" x14ac:dyDescent="0.25">
      <c r="A940" s="1">
        <v>937</v>
      </c>
      <c r="B940">
        <v>-0.56603485064775372</v>
      </c>
      <c r="C940">
        <v>-0.67415704598407822</v>
      </c>
      <c r="D940">
        <v>-0.72511188109391078</v>
      </c>
      <c r="E940">
        <v>-0.72562755159887005</v>
      </c>
      <c r="F940">
        <v>-0.72539024017306419</v>
      </c>
      <c r="G940">
        <v>-0.72557094548073875</v>
      </c>
      <c r="H940">
        <v>-0.91469081313217937</v>
      </c>
      <c r="I940">
        <v>-0.72396856456661218</v>
      </c>
      <c r="J940">
        <v>-0.72566004334080614</v>
      </c>
      <c r="K940">
        <v>-0.72558321592145147</v>
      </c>
      <c r="L940">
        <v>-0.72566004334080625</v>
      </c>
      <c r="M940">
        <v>-0.72566004334080625</v>
      </c>
    </row>
    <row r="941" spans="1:13" x14ac:dyDescent="0.25">
      <c r="A941" s="1">
        <v>938</v>
      </c>
      <c r="B941">
        <v>-0.56583681536026775</v>
      </c>
      <c r="C941">
        <v>-0.67404829618083983</v>
      </c>
      <c r="D941">
        <v>-0.72511089213825675</v>
      </c>
      <c r="E941">
        <v>-0.72562738088919265</v>
      </c>
      <c r="F941">
        <v>-0.72538992183112883</v>
      </c>
      <c r="G941">
        <v>-0.72557044800087289</v>
      </c>
      <c r="H941">
        <v>-0.91495764422484716</v>
      </c>
      <c r="I941">
        <v>-0.72396486351284872</v>
      </c>
      <c r="J941">
        <v>-0.72566004334080614</v>
      </c>
      <c r="K941">
        <v>-0.72558304011499986</v>
      </c>
      <c r="L941">
        <v>-0.72566004334080625</v>
      </c>
      <c r="M941">
        <v>-0.72566004334080625</v>
      </c>
    </row>
    <row r="942" spans="1:13" x14ac:dyDescent="0.25">
      <c r="A942" s="1">
        <v>939</v>
      </c>
      <c r="B942">
        <v>-0.56563893430301182</v>
      </c>
      <c r="C942">
        <v>-0.67393958473821769</v>
      </c>
      <c r="D942">
        <v>-0.72510990318260271</v>
      </c>
      <c r="E942">
        <v>-0.72562721017951526</v>
      </c>
      <c r="F942">
        <v>-0.72538960348919324</v>
      </c>
      <c r="G942">
        <v>-0.72556995052100703</v>
      </c>
      <c r="H942">
        <v>-0.91522447531751494</v>
      </c>
      <c r="I942">
        <v>-0.72396116245908526</v>
      </c>
      <c r="J942">
        <v>-0.72566004334080614</v>
      </c>
      <c r="K942">
        <v>-0.72558286430854835</v>
      </c>
      <c r="L942">
        <v>-0.72566004334080625</v>
      </c>
      <c r="M942">
        <v>-0.72566004334080625</v>
      </c>
    </row>
    <row r="943" spans="1:13" x14ac:dyDescent="0.25">
      <c r="A943" s="1">
        <v>940</v>
      </c>
      <c r="B943">
        <v>-0.56544120729588376</v>
      </c>
      <c r="C943">
        <v>-0.67383091163591846</v>
      </c>
      <c r="D943">
        <v>-0.72510891422694868</v>
      </c>
      <c r="E943">
        <v>-0.72562703946983775</v>
      </c>
      <c r="F943">
        <v>-0.72538928514725776</v>
      </c>
      <c r="G943">
        <v>-0.72556945304114129</v>
      </c>
      <c r="H943">
        <v>-0.91549130641018273</v>
      </c>
      <c r="I943">
        <v>-0.7239574614053218</v>
      </c>
      <c r="J943">
        <v>-0.72566004334080614</v>
      </c>
      <c r="K943">
        <v>-0.72558268850209673</v>
      </c>
      <c r="L943">
        <v>-0.72566004334080625</v>
      </c>
      <c r="M943">
        <v>-0.72566004334080625</v>
      </c>
    </row>
    <row r="944" spans="1:13" x14ac:dyDescent="0.25">
      <c r="A944" s="1">
        <v>941</v>
      </c>
      <c r="B944">
        <v>-0.56524363415906198</v>
      </c>
      <c r="C944">
        <v>-0.67372227685366304</v>
      </c>
      <c r="D944">
        <v>-0.72510792527129464</v>
      </c>
      <c r="E944">
        <v>-0.72562686876016036</v>
      </c>
      <c r="F944">
        <v>-0.72538896680532239</v>
      </c>
      <c r="G944">
        <v>-0.72556895556127543</v>
      </c>
      <c r="H944">
        <v>-0.91575813750285062</v>
      </c>
      <c r="I944">
        <v>-0.72395376035155834</v>
      </c>
      <c r="J944">
        <v>-0.72566004334080614</v>
      </c>
      <c r="K944">
        <v>-0.72558251269564511</v>
      </c>
      <c r="L944">
        <v>-0.72566004334080625</v>
      </c>
      <c r="M944">
        <v>-0.72566004334080625</v>
      </c>
    </row>
    <row r="945" spans="1:13" x14ac:dyDescent="0.25">
      <c r="A945" s="1">
        <v>942</v>
      </c>
      <c r="B945">
        <v>-0.56504621471300442</v>
      </c>
      <c r="C945">
        <v>-0.67361368037118641</v>
      </c>
      <c r="D945">
        <v>-0.7251069363156406</v>
      </c>
      <c r="E945">
        <v>-0.72562669805048297</v>
      </c>
      <c r="F945">
        <v>-0.7253886484633868</v>
      </c>
      <c r="G945">
        <v>-0.72556845808140968</v>
      </c>
      <c r="H945">
        <v>-0.91602496859551819</v>
      </c>
      <c r="I945">
        <v>-0.72395005929779488</v>
      </c>
      <c r="J945">
        <v>-0.72566004334080614</v>
      </c>
      <c r="K945">
        <v>-0.72558233688919338</v>
      </c>
      <c r="L945">
        <v>-0.72566004334080625</v>
      </c>
      <c r="M945">
        <v>-0.72566004334080625</v>
      </c>
    </row>
    <row r="946" spans="1:13" x14ac:dyDescent="0.25">
      <c r="A946" s="1">
        <v>943</v>
      </c>
      <c r="B946">
        <v>-0.56484894877844849</v>
      </c>
      <c r="C946">
        <v>-0.67350512216823799</v>
      </c>
      <c r="D946">
        <v>-0.72510594735998668</v>
      </c>
      <c r="E946">
        <v>-0.72562652734080557</v>
      </c>
      <c r="F946">
        <v>-0.72538833012145132</v>
      </c>
      <c r="G946">
        <v>-0.72556796060154383</v>
      </c>
      <c r="H946">
        <v>-0.9162917996881863</v>
      </c>
      <c r="I946">
        <v>-0.72394635824403153</v>
      </c>
      <c r="J946">
        <v>-0.72566004334080614</v>
      </c>
      <c r="K946">
        <v>-0.72558216108274176</v>
      </c>
      <c r="L946">
        <v>-0.72566004334080625</v>
      </c>
      <c r="M946">
        <v>-0.72566004334080625</v>
      </c>
    </row>
    <row r="947" spans="1:13" x14ac:dyDescent="0.25">
      <c r="A947" s="1">
        <v>944</v>
      </c>
      <c r="B947">
        <v>-0.56465183617641024</v>
      </c>
      <c r="C947">
        <v>-0.67339660222458131</v>
      </c>
      <c r="D947">
        <v>-0.72510495840433264</v>
      </c>
      <c r="E947">
        <v>-0.72562635663112818</v>
      </c>
      <c r="F947">
        <v>-0.72538801177951584</v>
      </c>
      <c r="G947">
        <v>-0.72556746312167808</v>
      </c>
      <c r="H947">
        <v>-0.91655863078085387</v>
      </c>
      <c r="I947">
        <v>-0.72394265719026807</v>
      </c>
      <c r="J947">
        <v>-0.72566004334080614</v>
      </c>
      <c r="K947">
        <v>-0.72558198527629025</v>
      </c>
      <c r="L947">
        <v>-0.72566004334080625</v>
      </c>
      <c r="M947">
        <v>-0.72566004334080625</v>
      </c>
    </row>
    <row r="948" spans="1:13" x14ac:dyDescent="0.25">
      <c r="A948" s="1">
        <v>945</v>
      </c>
      <c r="B948">
        <v>-0.56445487672818362</v>
      </c>
      <c r="C948">
        <v>-0.6732881205199942</v>
      </c>
      <c r="D948">
        <v>-0.72510396944867861</v>
      </c>
      <c r="E948">
        <v>-0.72562618592145067</v>
      </c>
      <c r="F948">
        <v>-0.72538769343758036</v>
      </c>
      <c r="G948">
        <v>-0.72556696564181233</v>
      </c>
      <c r="H948">
        <v>-0.91682546187352187</v>
      </c>
      <c r="I948">
        <v>-0.72393895613650461</v>
      </c>
      <c r="J948">
        <v>-0.72566004334080614</v>
      </c>
      <c r="K948">
        <v>-0.72558180946983863</v>
      </c>
      <c r="L948">
        <v>-0.72566004334080625</v>
      </c>
      <c r="M948">
        <v>-0.72566004334080625</v>
      </c>
    </row>
    <row r="949" spans="1:13" x14ac:dyDescent="0.25">
      <c r="A949" s="1">
        <v>946</v>
      </c>
      <c r="B949">
        <v>-0.56425807025534003</v>
      </c>
      <c r="C949">
        <v>-0.67317967703426929</v>
      </c>
      <c r="D949">
        <v>-0.72510298049302457</v>
      </c>
      <c r="E949">
        <v>-0.72562601521177328</v>
      </c>
      <c r="F949">
        <v>-0.72538737509564488</v>
      </c>
      <c r="G949">
        <v>-0.72556646816194648</v>
      </c>
      <c r="H949">
        <v>-0.91709229296618955</v>
      </c>
      <c r="I949">
        <v>-0.72393525508274115</v>
      </c>
      <c r="J949">
        <v>-0.72566004334080614</v>
      </c>
      <c r="K949">
        <v>-0.72558163366338702</v>
      </c>
      <c r="L949">
        <v>-0.72566004334080625</v>
      </c>
      <c r="M949">
        <v>-0.72566004334080625</v>
      </c>
    </row>
    <row r="950" spans="1:13" x14ac:dyDescent="0.25">
      <c r="A950" s="1">
        <v>947</v>
      </c>
      <c r="B950">
        <v>-0.56406141657972841</v>
      </c>
      <c r="C950">
        <v>-0.67307127174721249</v>
      </c>
      <c r="D950">
        <v>-0.72510199153737054</v>
      </c>
      <c r="E950">
        <v>-0.72562584450209588</v>
      </c>
      <c r="F950">
        <v>-0.7253870567537094</v>
      </c>
      <c r="G950">
        <v>-0.72556597068208073</v>
      </c>
      <c r="H950">
        <v>-0.91735912405885733</v>
      </c>
      <c r="I950">
        <v>-0.72393155402897769</v>
      </c>
      <c r="J950">
        <v>-0.72566004334080614</v>
      </c>
      <c r="K950">
        <v>-0.7255814578569354</v>
      </c>
      <c r="L950">
        <v>-0.72566004334080625</v>
      </c>
      <c r="M950">
        <v>-0.72566004334080625</v>
      </c>
    </row>
    <row r="951" spans="1:13" x14ac:dyDescent="0.25">
      <c r="A951" s="1">
        <v>948</v>
      </c>
      <c r="B951">
        <v>-0.56386491552347429</v>
      </c>
      <c r="C951">
        <v>-0.67296290463864472</v>
      </c>
      <c r="D951">
        <v>-0.72510100258171661</v>
      </c>
      <c r="E951">
        <v>-0.72562567379241849</v>
      </c>
      <c r="F951">
        <v>-0.72538673841177392</v>
      </c>
      <c r="G951">
        <v>-0.72556547320221487</v>
      </c>
      <c r="H951">
        <v>-0.91762595515152512</v>
      </c>
      <c r="I951">
        <v>-0.72392785297521434</v>
      </c>
      <c r="J951">
        <v>-0.72566004334080614</v>
      </c>
      <c r="K951">
        <v>-0.72558128205048378</v>
      </c>
      <c r="L951">
        <v>-0.72566004334080625</v>
      </c>
      <c r="M951">
        <v>-0.72566004334080625</v>
      </c>
    </row>
    <row r="952" spans="1:13" x14ac:dyDescent="0.25">
      <c r="A952" s="1">
        <v>949</v>
      </c>
      <c r="B952">
        <v>-0.56366856690897849</v>
      </c>
      <c r="C952">
        <v>-0.67285457568840068</v>
      </c>
      <c r="D952">
        <v>-0.72510001362606247</v>
      </c>
      <c r="E952">
        <v>-0.7256255030827411</v>
      </c>
      <c r="F952">
        <v>-0.72538642006983844</v>
      </c>
      <c r="G952">
        <v>-0.72556497572234913</v>
      </c>
      <c r="H952">
        <v>-0.91789278624419302</v>
      </c>
      <c r="I952">
        <v>-0.72392415192145088</v>
      </c>
      <c r="J952">
        <v>-0.72566004334080614</v>
      </c>
      <c r="K952">
        <v>-0.72558110624403216</v>
      </c>
      <c r="L952">
        <v>-0.72566004334080625</v>
      </c>
      <c r="M952">
        <v>-0.72566004334080625</v>
      </c>
    </row>
    <row r="953" spans="1:13" x14ac:dyDescent="0.25">
      <c r="A953" s="1">
        <v>950</v>
      </c>
      <c r="B953">
        <v>-0.56347237055891786</v>
      </c>
      <c r="C953">
        <v>-0.67274628487632948</v>
      </c>
      <c r="D953">
        <v>-0.72509902467040843</v>
      </c>
      <c r="E953">
        <v>-0.72562533237306359</v>
      </c>
      <c r="F953">
        <v>-0.72538610172790297</v>
      </c>
      <c r="G953">
        <v>-0.72556447824248327</v>
      </c>
      <c r="H953">
        <v>-0.9181596173368608</v>
      </c>
      <c r="I953">
        <v>-0.72392045086768742</v>
      </c>
      <c r="J953">
        <v>-0.72566004334080614</v>
      </c>
      <c r="K953">
        <v>-0.72558093043758054</v>
      </c>
      <c r="L953">
        <v>-0.72566004334080625</v>
      </c>
      <c r="M953">
        <v>-0.72566004334080625</v>
      </c>
    </row>
    <row r="954" spans="1:13" x14ac:dyDescent="0.25">
      <c r="A954" s="1">
        <v>951</v>
      </c>
      <c r="B954">
        <v>-0.56327632629624402</v>
      </c>
      <c r="C954">
        <v>-0.67263803218229423</v>
      </c>
      <c r="D954">
        <v>-0.72509803571475451</v>
      </c>
      <c r="E954">
        <v>-0.7256251616633862</v>
      </c>
      <c r="F954">
        <v>-0.72538578338596749</v>
      </c>
      <c r="G954">
        <v>-0.72556398076261741</v>
      </c>
      <c r="H954">
        <v>-0.91842644842952859</v>
      </c>
      <c r="I954">
        <v>-0.72391674981392395</v>
      </c>
      <c r="J954">
        <v>-0.72566004334080614</v>
      </c>
      <c r="K954">
        <v>-0.72558075463112892</v>
      </c>
      <c r="L954">
        <v>-0.72566004334080625</v>
      </c>
      <c r="M954">
        <v>-0.72566004334080625</v>
      </c>
    </row>
    <row r="955" spans="1:13" x14ac:dyDescent="0.25">
      <c r="A955" s="1">
        <v>952</v>
      </c>
      <c r="B955">
        <v>-0.56308043394418306</v>
      </c>
      <c r="C955">
        <v>-0.67252981758617236</v>
      </c>
      <c r="D955">
        <v>-0.72509704675910047</v>
      </c>
      <c r="E955">
        <v>-0.72562499095370869</v>
      </c>
      <c r="F955">
        <v>-0.7253854650440319</v>
      </c>
      <c r="G955">
        <v>-0.72556348328275166</v>
      </c>
      <c r="H955">
        <v>-0.91869327952219626</v>
      </c>
      <c r="I955">
        <v>-0.7239130487601606</v>
      </c>
      <c r="J955">
        <v>-0.72566004334080614</v>
      </c>
      <c r="K955">
        <v>-0.7255805788246773</v>
      </c>
      <c r="L955">
        <v>-0.72566004334080625</v>
      </c>
      <c r="M955">
        <v>-0.72566004334080625</v>
      </c>
    </row>
    <row r="956" spans="1:13" x14ac:dyDescent="0.25">
      <c r="A956" s="1">
        <v>953</v>
      </c>
      <c r="B956">
        <v>-0.56288469332623436</v>
      </c>
      <c r="C956">
        <v>-0.6724216410678554</v>
      </c>
      <c r="D956">
        <v>-0.72509605780344644</v>
      </c>
      <c r="E956">
        <v>-0.7256248202440313</v>
      </c>
      <c r="F956">
        <v>-0.72538514670209653</v>
      </c>
      <c r="G956">
        <v>-0.72556298580288581</v>
      </c>
      <c r="H956">
        <v>-0.91896011061486427</v>
      </c>
      <c r="I956">
        <v>-0.72390934770639714</v>
      </c>
      <c r="J956">
        <v>-0.72566004334080614</v>
      </c>
      <c r="K956">
        <v>-0.72558040301822568</v>
      </c>
      <c r="L956">
        <v>-0.72566004334080625</v>
      </c>
      <c r="M956">
        <v>-0.72566004334080625</v>
      </c>
    </row>
    <row r="957" spans="1:13" x14ac:dyDescent="0.25">
      <c r="A957" s="1">
        <v>954</v>
      </c>
      <c r="B957">
        <v>-0.56268910426617169</v>
      </c>
      <c r="C957">
        <v>-0.67231350260724931</v>
      </c>
      <c r="D957">
        <v>-0.7250950688477924</v>
      </c>
      <c r="E957">
        <v>-0.72562464953435402</v>
      </c>
      <c r="F957">
        <v>-0.72538482836016105</v>
      </c>
      <c r="G957">
        <v>-0.72556248832302006</v>
      </c>
      <c r="H957">
        <v>-0.91922694170753183</v>
      </c>
      <c r="I957">
        <v>-0.72390564665263368</v>
      </c>
      <c r="J957">
        <v>-0.72566004334080614</v>
      </c>
      <c r="K957">
        <v>-0.72558022721177406</v>
      </c>
      <c r="L957">
        <v>-0.72566004334080625</v>
      </c>
      <c r="M957">
        <v>-0.72566004334080625</v>
      </c>
    </row>
    <row r="958" spans="1:13" x14ac:dyDescent="0.25">
      <c r="A958" s="1">
        <v>955</v>
      </c>
      <c r="B958">
        <v>-0.56249366658804056</v>
      </c>
      <c r="C958">
        <v>-0.67220540218427349</v>
      </c>
      <c r="D958">
        <v>-0.72509407989213837</v>
      </c>
      <c r="E958">
        <v>-0.72562447882467651</v>
      </c>
      <c r="F958">
        <v>-0.72538451001822546</v>
      </c>
      <c r="G958">
        <v>-0.7255619908431542</v>
      </c>
      <c r="H958">
        <v>-0.91949377280019973</v>
      </c>
      <c r="I958">
        <v>-0.72390194559887022</v>
      </c>
      <c r="J958">
        <v>-0.72566004334080614</v>
      </c>
      <c r="K958">
        <v>-0.72558005140532256</v>
      </c>
      <c r="L958">
        <v>-0.72566004334080625</v>
      </c>
      <c r="M958">
        <v>-0.72566004334080625</v>
      </c>
    </row>
    <row r="959" spans="1:13" x14ac:dyDescent="0.25">
      <c r="A959" s="1">
        <v>956</v>
      </c>
      <c r="B959">
        <v>-0.5622983801161594</v>
      </c>
      <c r="C959">
        <v>-0.67209733977886232</v>
      </c>
      <c r="D959">
        <v>-0.72509309093648444</v>
      </c>
      <c r="E959">
        <v>-0.72562430811499912</v>
      </c>
      <c r="F959">
        <v>-0.72538419167629009</v>
      </c>
      <c r="G959">
        <v>-0.72556149336328846</v>
      </c>
      <c r="H959">
        <v>-0.91976060389286762</v>
      </c>
      <c r="I959">
        <v>-0.72389824454510676</v>
      </c>
      <c r="J959">
        <v>-0.72566004334080614</v>
      </c>
      <c r="K959">
        <v>-0.72557987559887094</v>
      </c>
      <c r="L959">
        <v>-0.72566004334080625</v>
      </c>
      <c r="M959">
        <v>-0.72566004334080625</v>
      </c>
    </row>
    <row r="960" spans="1:13" x14ac:dyDescent="0.25">
      <c r="A960" s="1">
        <v>957</v>
      </c>
      <c r="B960">
        <v>-0.56210324467511807</v>
      </c>
      <c r="C960">
        <v>-0.67198931537096351</v>
      </c>
      <c r="D960">
        <v>-0.72509210198083041</v>
      </c>
      <c r="E960">
        <v>-0.72562413740532161</v>
      </c>
      <c r="F960">
        <v>-0.72538387333435461</v>
      </c>
      <c r="G960">
        <v>-0.7255609958834226</v>
      </c>
      <c r="H960">
        <v>-0.92002743498553541</v>
      </c>
      <c r="I960">
        <v>-0.7238945434913433</v>
      </c>
      <c r="J960">
        <v>-0.72566004334080614</v>
      </c>
      <c r="K960">
        <v>-0.72557969979241921</v>
      </c>
      <c r="L960">
        <v>-0.72566004334080625</v>
      </c>
      <c r="M960">
        <v>-0.72566004334080625</v>
      </c>
    </row>
    <row r="961" spans="1:13" x14ac:dyDescent="0.25">
      <c r="A961" s="1">
        <v>958</v>
      </c>
      <c r="B961">
        <v>-0.56190826008977779</v>
      </c>
      <c r="C961">
        <v>-0.67188132894053965</v>
      </c>
      <c r="D961">
        <v>-0.72509111302517626</v>
      </c>
      <c r="E961">
        <v>-0.72562396669564422</v>
      </c>
      <c r="F961">
        <v>-0.72538355499241902</v>
      </c>
      <c r="G961">
        <v>-0.72556049840355685</v>
      </c>
      <c r="H961">
        <v>-0.92029426607820319</v>
      </c>
      <c r="I961">
        <v>-0.72389084243757984</v>
      </c>
      <c r="J961">
        <v>-0.72566004334080614</v>
      </c>
      <c r="K961">
        <v>-0.72557952398596759</v>
      </c>
      <c r="L961">
        <v>-0.72566004334080625</v>
      </c>
      <c r="M961">
        <v>-0.72566004334080625</v>
      </c>
    </row>
    <row r="962" spans="1:13" x14ac:dyDescent="0.25">
      <c r="A962" s="1">
        <v>959</v>
      </c>
      <c r="B962">
        <v>-0.56171342618527009</v>
      </c>
      <c r="C962">
        <v>-0.67177338046756652</v>
      </c>
      <c r="D962">
        <v>-0.72509012406952233</v>
      </c>
      <c r="E962">
        <v>-0.72562379598596682</v>
      </c>
      <c r="F962">
        <v>-0.72538323665048365</v>
      </c>
      <c r="G962">
        <v>-0.725560000923691</v>
      </c>
      <c r="H962">
        <v>-0.92056109717087098</v>
      </c>
      <c r="I962">
        <v>-0.72388714138381638</v>
      </c>
      <c r="J962">
        <v>-0.72566004334080614</v>
      </c>
      <c r="K962">
        <v>-0.72557934817951597</v>
      </c>
      <c r="L962">
        <v>-0.72566004334080625</v>
      </c>
      <c r="M962">
        <v>-0.72566004334080625</v>
      </c>
    </row>
    <row r="963" spans="1:13" x14ac:dyDescent="0.25">
      <c r="A963" s="1">
        <v>960</v>
      </c>
      <c r="B963">
        <v>-0.56151874278699754</v>
      </c>
      <c r="C963">
        <v>-0.6716654699320348</v>
      </c>
      <c r="D963">
        <v>-0.7250891351138683</v>
      </c>
      <c r="E963">
        <v>-0.72562362527628943</v>
      </c>
      <c r="F963">
        <v>-0.72538291830854806</v>
      </c>
      <c r="G963">
        <v>-0.72555950344382514</v>
      </c>
      <c r="H963">
        <v>-0.92082792826353876</v>
      </c>
      <c r="I963">
        <v>-0.72388344033005292</v>
      </c>
      <c r="J963">
        <v>-0.72566004334080614</v>
      </c>
      <c r="K963">
        <v>-0.72557917237306446</v>
      </c>
      <c r="L963">
        <v>-0.72566004334080625</v>
      </c>
      <c r="M963">
        <v>-0.72566004334080625</v>
      </c>
    </row>
    <row r="964" spans="1:13" x14ac:dyDescent="0.25">
      <c r="A964" s="1">
        <v>961</v>
      </c>
      <c r="B964">
        <v>-0.56132420972063146</v>
      </c>
      <c r="C964">
        <v>-0.67155759731394882</v>
      </c>
      <c r="D964">
        <v>-0.72508814615821426</v>
      </c>
      <c r="E964">
        <v>-0.72562345456661204</v>
      </c>
      <c r="F964">
        <v>-0.72538259996661258</v>
      </c>
      <c r="G964">
        <v>-0.72555900596395939</v>
      </c>
      <c r="H964">
        <v>-0.92109475935620644</v>
      </c>
      <c r="I964">
        <v>-0.72387973927628957</v>
      </c>
      <c r="J964">
        <v>-0.72566004334080614</v>
      </c>
      <c r="K964">
        <v>-0.72557899656661284</v>
      </c>
      <c r="L964">
        <v>-0.72566004334080625</v>
      </c>
      <c r="M964">
        <v>-0.72566004334080625</v>
      </c>
    </row>
    <row r="965" spans="1:13" x14ac:dyDescent="0.25">
      <c r="A965" s="1">
        <v>962</v>
      </c>
      <c r="B965">
        <v>-0.56112982681211254</v>
      </c>
      <c r="C965">
        <v>-0.671449762593327</v>
      </c>
      <c r="D965">
        <v>-0.72508715720256023</v>
      </c>
      <c r="E965">
        <v>-0.72562328385693453</v>
      </c>
      <c r="F965">
        <v>-0.72538228162467711</v>
      </c>
      <c r="G965">
        <v>-0.72555850848409353</v>
      </c>
      <c r="H965">
        <v>-0.92136159044887445</v>
      </c>
      <c r="I965">
        <v>-0.72387603822252611</v>
      </c>
      <c r="J965">
        <v>-0.72566004334080614</v>
      </c>
      <c r="K965">
        <v>-0.72557882076016122</v>
      </c>
      <c r="L965">
        <v>-0.72566004334080625</v>
      </c>
      <c r="M965">
        <v>-0.72566004334080625</v>
      </c>
    </row>
    <row r="966" spans="1:13" x14ac:dyDescent="0.25">
      <c r="A966" s="1">
        <v>963</v>
      </c>
      <c r="B966">
        <v>-0.56093559388765035</v>
      </c>
      <c r="C966">
        <v>-0.67134196575020155</v>
      </c>
      <c r="D966">
        <v>-0.72508616824690619</v>
      </c>
      <c r="E966">
        <v>-0.72562311314725714</v>
      </c>
      <c r="F966">
        <v>-0.72538196328274163</v>
      </c>
      <c r="G966">
        <v>-0.72555801100422779</v>
      </c>
      <c r="H966">
        <v>-0.92162842154154212</v>
      </c>
      <c r="I966">
        <v>-0.72387233716876265</v>
      </c>
      <c r="J966">
        <v>-0.72566004334080614</v>
      </c>
      <c r="K966">
        <v>-0.72557864495370961</v>
      </c>
      <c r="L966">
        <v>-0.72566004334080625</v>
      </c>
      <c r="M966">
        <v>-0.72566004334080625</v>
      </c>
    </row>
    <row r="967" spans="1:13" x14ac:dyDescent="0.25">
      <c r="A967" s="1">
        <v>964</v>
      </c>
      <c r="B967">
        <v>-0.56074151077372236</v>
      </c>
      <c r="C967">
        <v>-0.67123420676461942</v>
      </c>
      <c r="D967">
        <v>-0.72508517929125216</v>
      </c>
      <c r="E967">
        <v>-0.72562294243757974</v>
      </c>
      <c r="F967">
        <v>-0.72538164494080615</v>
      </c>
      <c r="G967">
        <v>-0.72555751352436193</v>
      </c>
      <c r="H967">
        <v>-0.92189525263421013</v>
      </c>
      <c r="I967">
        <v>-0.72386863611499919</v>
      </c>
      <c r="J967">
        <v>-0.72566004334080614</v>
      </c>
      <c r="K967">
        <v>-0.72557846914725788</v>
      </c>
      <c r="L967">
        <v>-0.72566004334080625</v>
      </c>
      <c r="M967">
        <v>-0.72566004334080625</v>
      </c>
    </row>
    <row r="968" spans="1:13" x14ac:dyDescent="0.25">
      <c r="A968" s="1">
        <v>965</v>
      </c>
      <c r="B968">
        <v>-0.56054757729707372</v>
      </c>
      <c r="C968">
        <v>-0.67112648561664112</v>
      </c>
      <c r="D968">
        <v>-0.72508419033559823</v>
      </c>
      <c r="E968">
        <v>-0.72562277172790235</v>
      </c>
      <c r="F968">
        <v>-0.72538132659887067</v>
      </c>
      <c r="G968">
        <v>-0.72555701604449618</v>
      </c>
      <c r="H968">
        <v>-0.92216208372687769</v>
      </c>
      <c r="I968">
        <v>-0.72386493506123584</v>
      </c>
      <c r="J968">
        <v>-0.72566004334080614</v>
      </c>
      <c r="K968">
        <v>-0.72557829334080637</v>
      </c>
      <c r="L968">
        <v>-0.72566004334080625</v>
      </c>
      <c r="M968">
        <v>-0.72566004334080625</v>
      </c>
    </row>
    <row r="969" spans="1:13" x14ac:dyDescent="0.25">
      <c r="A969" s="1">
        <v>966</v>
      </c>
      <c r="B969">
        <v>-0.56035379328471624</v>
      </c>
      <c r="C969">
        <v>-0.67101880228634081</v>
      </c>
      <c r="D969">
        <v>-0.7250832013799442</v>
      </c>
      <c r="E969">
        <v>-0.72562260101822496</v>
      </c>
      <c r="F969">
        <v>-0.72538100825693519</v>
      </c>
      <c r="G969">
        <v>-0.72555651856463033</v>
      </c>
      <c r="H969">
        <v>-0.92242891481954548</v>
      </c>
      <c r="I969">
        <v>-0.72386123400747238</v>
      </c>
      <c r="J969">
        <v>-0.72566004334080614</v>
      </c>
      <c r="K969">
        <v>-0.72557811753435475</v>
      </c>
      <c r="L969">
        <v>-0.72566004334080625</v>
      </c>
      <c r="M969">
        <v>-0.72566004334080625</v>
      </c>
    </row>
    <row r="970" spans="1:13" x14ac:dyDescent="0.25">
      <c r="A970" s="1">
        <v>967</v>
      </c>
      <c r="B970">
        <v>-0.56016015856392865</v>
      </c>
      <c r="C970">
        <v>-0.67091115675380719</v>
      </c>
      <c r="D970">
        <v>-0.72508221242429016</v>
      </c>
      <c r="E970">
        <v>-0.72562243030854745</v>
      </c>
      <c r="F970">
        <v>-0.72538068991499971</v>
      </c>
      <c r="G970">
        <v>-0.72555602108476447</v>
      </c>
      <c r="H970">
        <v>-0.92269574591221337</v>
      </c>
      <c r="I970">
        <v>-0.72385753295370892</v>
      </c>
      <c r="J970">
        <v>-0.72566004334080614</v>
      </c>
      <c r="K970">
        <v>-0.72557794172790313</v>
      </c>
      <c r="L970">
        <v>-0.72566004334080625</v>
      </c>
      <c r="M970">
        <v>-0.72566004334080625</v>
      </c>
    </row>
    <row r="971" spans="1:13" x14ac:dyDescent="0.25">
      <c r="A971" s="1">
        <v>968</v>
      </c>
      <c r="B971">
        <v>-0.55996667296225577</v>
      </c>
      <c r="C971">
        <v>-0.67080354899914274</v>
      </c>
      <c r="D971">
        <v>-0.72508122346863613</v>
      </c>
      <c r="E971">
        <v>-0.72562225959887006</v>
      </c>
      <c r="F971">
        <v>-0.72538037157306423</v>
      </c>
      <c r="G971">
        <v>-0.72555552360489872</v>
      </c>
      <c r="H971">
        <v>-0.92296257700488116</v>
      </c>
      <c r="I971">
        <v>-0.72385383189994545</v>
      </c>
      <c r="J971">
        <v>-0.72566004334080614</v>
      </c>
      <c r="K971">
        <v>-0.72557776592145151</v>
      </c>
      <c r="L971">
        <v>-0.72566004334080625</v>
      </c>
      <c r="M971">
        <v>-0.72566004334080625</v>
      </c>
    </row>
    <row r="972" spans="1:13" x14ac:dyDescent="0.25">
      <c r="A972" s="1">
        <v>969</v>
      </c>
      <c r="B972">
        <v>-0.5597733363075077</v>
      </c>
      <c r="C972">
        <v>-0.67069597900246403</v>
      </c>
      <c r="D972">
        <v>-0.72508023451298209</v>
      </c>
      <c r="E972">
        <v>-0.72562208888919266</v>
      </c>
      <c r="F972">
        <v>-0.72538005323112875</v>
      </c>
      <c r="G972">
        <v>-0.72555502612503286</v>
      </c>
      <c r="H972">
        <v>-0.92322940809754905</v>
      </c>
      <c r="I972">
        <v>-0.72385013084618199</v>
      </c>
      <c r="J972">
        <v>-0.72566004334080614</v>
      </c>
      <c r="K972">
        <v>-0.72557759011499989</v>
      </c>
      <c r="L972">
        <v>-0.72566004334080625</v>
      </c>
      <c r="M972">
        <v>-0.72566004334080625</v>
      </c>
    </row>
    <row r="973" spans="1:13" x14ac:dyDescent="0.25">
      <c r="A973" s="1">
        <v>970</v>
      </c>
      <c r="B973">
        <v>-0.5595801484277596</v>
      </c>
      <c r="C973">
        <v>-0.67058844674390128</v>
      </c>
      <c r="D973">
        <v>-0.72507924555732817</v>
      </c>
      <c r="E973">
        <v>-0.72562191817951527</v>
      </c>
      <c r="F973">
        <v>-0.72537973488919327</v>
      </c>
      <c r="G973">
        <v>-0.72555452864516712</v>
      </c>
      <c r="H973">
        <v>-0.92349623919021662</v>
      </c>
      <c r="I973">
        <v>-0.72384642979241864</v>
      </c>
      <c r="J973">
        <v>-0.72566004334080614</v>
      </c>
      <c r="K973">
        <v>-0.72557741430854827</v>
      </c>
      <c r="L973">
        <v>-0.72566004334080625</v>
      </c>
      <c r="M973">
        <v>-0.72566004334080625</v>
      </c>
    </row>
    <row r="974" spans="1:13" x14ac:dyDescent="0.25">
      <c r="A974" s="1">
        <v>971</v>
      </c>
      <c r="B974">
        <v>-0.55938710915135115</v>
      </c>
      <c r="C974">
        <v>-0.67048095220359871</v>
      </c>
      <c r="D974">
        <v>-0.72507825660167402</v>
      </c>
      <c r="E974">
        <v>-0.72562174746983787</v>
      </c>
      <c r="F974">
        <v>-0.72537941654725779</v>
      </c>
      <c r="G974">
        <v>-0.72555403116530126</v>
      </c>
      <c r="H974">
        <v>-0.92376307028288451</v>
      </c>
      <c r="I974">
        <v>-0.72384272873865518</v>
      </c>
      <c r="J974">
        <v>-0.72566004334080614</v>
      </c>
      <c r="K974">
        <v>-0.72557723850209666</v>
      </c>
      <c r="L974">
        <v>-0.72566004334080625</v>
      </c>
      <c r="M974">
        <v>-0.72566004334080625</v>
      </c>
    </row>
    <row r="975" spans="1:13" x14ac:dyDescent="0.25">
      <c r="A975" s="1">
        <v>972</v>
      </c>
      <c r="B975">
        <v>-0.55919421830688609</v>
      </c>
      <c r="C975">
        <v>-0.67037349536171498</v>
      </c>
      <c r="D975">
        <v>-0.72507726764601999</v>
      </c>
      <c r="E975">
        <v>-0.72562157676016037</v>
      </c>
      <c r="F975">
        <v>-0.72537909820532231</v>
      </c>
      <c r="G975">
        <v>-0.72555353368543551</v>
      </c>
      <c r="H975">
        <v>-0.9240299013755523</v>
      </c>
      <c r="I975">
        <v>-0.72383902768489172</v>
      </c>
      <c r="J975">
        <v>-0.72566004334080614</v>
      </c>
      <c r="K975">
        <v>-0.72557706269564504</v>
      </c>
      <c r="L975">
        <v>-0.72566004334080625</v>
      </c>
      <c r="M975">
        <v>-0.72566004334080625</v>
      </c>
    </row>
    <row r="976" spans="1:13" x14ac:dyDescent="0.25">
      <c r="A976" s="1">
        <v>973</v>
      </c>
      <c r="B976">
        <v>-0.55900147572323144</v>
      </c>
      <c r="C976">
        <v>-0.67026607619842204</v>
      </c>
      <c r="D976">
        <v>-0.72507627869036606</v>
      </c>
      <c r="E976">
        <v>-0.72562140605048298</v>
      </c>
      <c r="F976">
        <v>-0.72537877986338684</v>
      </c>
      <c r="G976">
        <v>-0.72555303620556966</v>
      </c>
      <c r="H976">
        <v>-0.92429673246822008</v>
      </c>
      <c r="I976">
        <v>-0.72383532663112826</v>
      </c>
      <c r="J976">
        <v>-0.72566004334080614</v>
      </c>
      <c r="K976">
        <v>-0.72557688688919342</v>
      </c>
      <c r="L976">
        <v>-0.72566004334080625</v>
      </c>
      <c r="M976">
        <v>-0.72566004334080625</v>
      </c>
    </row>
    <row r="977" spans="1:13" x14ac:dyDescent="0.25">
      <c r="A977" s="1">
        <v>974</v>
      </c>
      <c r="B977">
        <v>-0.55880888122951744</v>
      </c>
      <c r="C977">
        <v>-0.67015869469390588</v>
      </c>
      <c r="D977">
        <v>-0.72507528973471203</v>
      </c>
      <c r="E977">
        <v>-0.72562123534080547</v>
      </c>
      <c r="F977">
        <v>-0.72537846152145136</v>
      </c>
      <c r="G977">
        <v>-0.72555253872570391</v>
      </c>
      <c r="H977">
        <v>-0.92456356356088787</v>
      </c>
      <c r="I977">
        <v>-0.72383162557736491</v>
      </c>
      <c r="J977">
        <v>-0.72566004334080614</v>
      </c>
      <c r="K977">
        <v>-0.7255767110827418</v>
      </c>
      <c r="L977">
        <v>-0.72566004334080625</v>
      </c>
      <c r="M977">
        <v>-0.72566004334080625</v>
      </c>
    </row>
    <row r="978" spans="1:13" x14ac:dyDescent="0.25">
      <c r="A978" s="1">
        <v>975</v>
      </c>
      <c r="B978">
        <v>-0.55861643465513655</v>
      </c>
      <c r="C978">
        <v>-0.67005135082836664</v>
      </c>
      <c r="D978">
        <v>-0.72507430077905799</v>
      </c>
      <c r="E978">
        <v>-0.72562106463112808</v>
      </c>
      <c r="F978">
        <v>-0.72537814317951588</v>
      </c>
      <c r="G978">
        <v>-0.72555204124583805</v>
      </c>
      <c r="H978">
        <v>-0.92483039465355577</v>
      </c>
      <c r="I978">
        <v>-0.72382792452360145</v>
      </c>
      <c r="J978">
        <v>-0.72566004334080614</v>
      </c>
      <c r="K978">
        <v>-0.72557653527629018</v>
      </c>
      <c r="L978">
        <v>-0.72566004334080625</v>
      </c>
      <c r="M978">
        <v>-0.72566004334080625</v>
      </c>
    </row>
    <row r="979" spans="1:13" x14ac:dyDescent="0.25">
      <c r="A979" s="1">
        <v>976</v>
      </c>
      <c r="B979">
        <v>-0.55842413582974382</v>
      </c>
      <c r="C979">
        <v>-0.66994404458201817</v>
      </c>
      <c r="D979">
        <v>-0.72507331182340395</v>
      </c>
      <c r="E979">
        <v>-0.72562089392145079</v>
      </c>
      <c r="F979">
        <v>-0.72537782483758029</v>
      </c>
      <c r="G979">
        <v>-0.7255515437659722</v>
      </c>
      <c r="H979">
        <v>-0.92509722574622366</v>
      </c>
      <c r="I979">
        <v>-0.72382422346983799</v>
      </c>
      <c r="J979">
        <v>-0.72566004334080614</v>
      </c>
      <c r="K979">
        <v>-0.72557635946983856</v>
      </c>
      <c r="L979">
        <v>-0.72566004334080625</v>
      </c>
      <c r="M979">
        <v>-0.72566004334080625</v>
      </c>
    </row>
    <row r="980" spans="1:13" x14ac:dyDescent="0.25">
      <c r="A980" s="1">
        <v>977</v>
      </c>
      <c r="B980">
        <v>-0.55823198458325451</v>
      </c>
      <c r="C980">
        <v>-0.66983677593508795</v>
      </c>
      <c r="D980">
        <v>-0.72507232286774992</v>
      </c>
      <c r="E980">
        <v>-0.72562072321177329</v>
      </c>
      <c r="F980">
        <v>-0.72537750649564492</v>
      </c>
      <c r="G980">
        <v>-0.72555104628610645</v>
      </c>
      <c r="H980">
        <v>-0.92536405683889122</v>
      </c>
      <c r="I980">
        <v>-0.72382052241607453</v>
      </c>
      <c r="J980">
        <v>-0.72566004334080614</v>
      </c>
      <c r="K980">
        <v>-0.72557618366338705</v>
      </c>
      <c r="L980">
        <v>-0.72566004334080625</v>
      </c>
      <c r="M980">
        <v>-0.72566004334080625</v>
      </c>
    </row>
    <row r="981" spans="1:13" x14ac:dyDescent="0.25">
      <c r="A981" s="1">
        <v>978</v>
      </c>
      <c r="B981">
        <v>-0.55803998074584593</v>
      </c>
      <c r="C981">
        <v>-0.66972954486781788</v>
      </c>
      <c r="D981">
        <v>-0.72507133391209599</v>
      </c>
      <c r="E981">
        <v>-0.72562055250209589</v>
      </c>
      <c r="F981">
        <v>-0.72537718815370944</v>
      </c>
      <c r="G981">
        <v>-0.72555054880624059</v>
      </c>
      <c r="H981">
        <v>-0.92563088793155901</v>
      </c>
      <c r="I981">
        <v>-0.72381682136231107</v>
      </c>
      <c r="J981">
        <v>-0.72566004334080614</v>
      </c>
      <c r="K981">
        <v>-0.72557600785693543</v>
      </c>
      <c r="L981">
        <v>-0.72566004334080625</v>
      </c>
      <c r="M981">
        <v>-0.72566004334080625</v>
      </c>
    </row>
    <row r="982" spans="1:13" x14ac:dyDescent="0.25">
      <c r="A982" s="1">
        <v>979</v>
      </c>
      <c r="B982">
        <v>-0.55784812414795559</v>
      </c>
      <c r="C982">
        <v>-0.66962235136046311</v>
      </c>
      <c r="D982">
        <v>-0.72507034495644196</v>
      </c>
      <c r="E982">
        <v>-0.72562038179241839</v>
      </c>
      <c r="F982">
        <v>-0.72537686981177385</v>
      </c>
      <c r="G982">
        <v>-0.72555005132637485</v>
      </c>
      <c r="H982">
        <v>-0.9258977190242268</v>
      </c>
      <c r="I982">
        <v>-0.72381312030854761</v>
      </c>
      <c r="J982">
        <v>-0.72566004334080614</v>
      </c>
      <c r="K982">
        <v>-0.72557583205048382</v>
      </c>
      <c r="L982">
        <v>-0.72566004334080625</v>
      </c>
      <c r="M982">
        <v>-0.72566004334080625</v>
      </c>
    </row>
    <row r="983" spans="1:13" x14ac:dyDescent="0.25">
      <c r="A983" s="1">
        <v>980</v>
      </c>
      <c r="B983">
        <v>-0.55765641462028082</v>
      </c>
      <c r="C983">
        <v>-0.66951519539329318</v>
      </c>
      <c r="D983">
        <v>-0.72506935600078781</v>
      </c>
      <c r="E983">
        <v>-0.725620211082741</v>
      </c>
      <c r="F983">
        <v>-0.72537655146983848</v>
      </c>
      <c r="G983">
        <v>-0.7255495538465091</v>
      </c>
      <c r="H983">
        <v>-0.92616455011689469</v>
      </c>
      <c r="I983">
        <v>-0.72380941925478415</v>
      </c>
      <c r="J983">
        <v>-0.72566004334080614</v>
      </c>
      <c r="K983">
        <v>-0.72557565624403209</v>
      </c>
      <c r="L983">
        <v>-0.72566004334080625</v>
      </c>
      <c r="M983">
        <v>-0.72566004334080625</v>
      </c>
    </row>
    <row r="984" spans="1:13" x14ac:dyDescent="0.25">
      <c r="A984" s="1">
        <v>981</v>
      </c>
      <c r="B984">
        <v>-0.55746485199377849</v>
      </c>
      <c r="C984">
        <v>-0.66940807694659088</v>
      </c>
      <c r="D984">
        <v>-0.72506836704513389</v>
      </c>
      <c r="E984">
        <v>-0.72562004037306371</v>
      </c>
      <c r="F984">
        <v>-0.725376233127903</v>
      </c>
      <c r="G984">
        <v>-0.72554905636664324</v>
      </c>
      <c r="H984">
        <v>-0.9264313812095627</v>
      </c>
      <c r="I984">
        <v>-0.72380571820102069</v>
      </c>
      <c r="J984">
        <v>-0.72566004334080614</v>
      </c>
      <c r="K984">
        <v>-0.72557548043758047</v>
      </c>
      <c r="L984">
        <v>-0.72566004334080625</v>
      </c>
      <c r="M984">
        <v>-0.72566004334080625</v>
      </c>
    </row>
    <row r="985" spans="1:13" x14ac:dyDescent="0.25">
      <c r="A985" s="1">
        <v>982</v>
      </c>
      <c r="B985">
        <v>-0.5572734360996644</v>
      </c>
      <c r="C985">
        <v>-0.66930099600065296</v>
      </c>
      <c r="D985">
        <v>-0.72506737808947985</v>
      </c>
      <c r="E985">
        <v>-0.72561986966338621</v>
      </c>
      <c r="F985">
        <v>-0.72537591478596741</v>
      </c>
      <c r="G985">
        <v>-0.72554855888677749</v>
      </c>
      <c r="H985">
        <v>-0.92669821230223026</v>
      </c>
      <c r="I985">
        <v>-0.72380201714725723</v>
      </c>
      <c r="J985">
        <v>-0.72566004334080614</v>
      </c>
      <c r="K985">
        <v>-0.72557530463112896</v>
      </c>
      <c r="L985">
        <v>-0.72566004334080625</v>
      </c>
      <c r="M985">
        <v>-0.72566004334080625</v>
      </c>
    </row>
    <row r="986" spans="1:13" x14ac:dyDescent="0.25">
      <c r="A986" s="1">
        <v>983</v>
      </c>
      <c r="B986">
        <v>-0.5570821667694128</v>
      </c>
      <c r="C986">
        <v>-0.6691939525357905</v>
      </c>
      <c r="D986">
        <v>-0.72506638913382582</v>
      </c>
      <c r="E986">
        <v>-0.72561969895370881</v>
      </c>
      <c r="F986">
        <v>-0.72537559644403204</v>
      </c>
      <c r="G986">
        <v>-0.72554806140691164</v>
      </c>
      <c r="H986">
        <v>-0.92696504339489816</v>
      </c>
      <c r="I986">
        <v>-0.72379831609349388</v>
      </c>
      <c r="J986">
        <v>-0.72566004334080614</v>
      </c>
      <c r="K986">
        <v>-0.72557512882467734</v>
      </c>
      <c r="L986">
        <v>-0.72566004334080625</v>
      </c>
      <c r="M986">
        <v>-0.72566004334080625</v>
      </c>
    </row>
    <row r="987" spans="1:13" x14ac:dyDescent="0.25">
      <c r="A987" s="1">
        <v>984</v>
      </c>
      <c r="B987">
        <v>-0.55689104383475607</v>
      </c>
      <c r="C987">
        <v>-0.66908694653232759</v>
      </c>
      <c r="D987">
        <v>-0.72506540017817178</v>
      </c>
      <c r="E987">
        <v>-0.72561952824403131</v>
      </c>
      <c r="F987">
        <v>-0.72537527810209645</v>
      </c>
      <c r="G987">
        <v>-0.72554756392704589</v>
      </c>
      <c r="H987">
        <v>-0.92723187448756594</v>
      </c>
      <c r="I987">
        <v>-0.72379461503973042</v>
      </c>
      <c r="J987">
        <v>-0.72566004334080614</v>
      </c>
      <c r="K987">
        <v>-0.72557495301822572</v>
      </c>
      <c r="L987">
        <v>-0.72566004334080625</v>
      </c>
      <c r="M987">
        <v>-0.72566004334080625</v>
      </c>
    </row>
    <row r="988" spans="1:13" x14ac:dyDescent="0.25">
      <c r="A988" s="1">
        <v>985</v>
      </c>
      <c r="B988">
        <v>-0.55670006712768405</v>
      </c>
      <c r="C988">
        <v>-0.66897997797060271</v>
      </c>
      <c r="D988">
        <v>-0.72506441122251775</v>
      </c>
      <c r="E988">
        <v>-0.72561935753435391</v>
      </c>
      <c r="F988">
        <v>-0.72537495976016098</v>
      </c>
      <c r="G988">
        <v>-0.72554706644718003</v>
      </c>
      <c r="H988">
        <v>-0.92749870558023373</v>
      </c>
      <c r="I988">
        <v>-0.72379091398596695</v>
      </c>
      <c r="J988">
        <v>-0.72566004334080614</v>
      </c>
      <c r="K988">
        <v>-0.7255747772117741</v>
      </c>
      <c r="L988">
        <v>-0.72566004334080625</v>
      </c>
      <c r="M988">
        <v>-0.72566004334080625</v>
      </c>
    </row>
    <row r="989" spans="1:13" x14ac:dyDescent="0.25">
      <c r="A989" s="1">
        <v>986</v>
      </c>
      <c r="B989">
        <v>-0.55650923648044326</v>
      </c>
      <c r="C989">
        <v>-0.66887304683096749</v>
      </c>
      <c r="D989">
        <v>-0.72506342226686371</v>
      </c>
      <c r="E989">
        <v>-0.72561918682467652</v>
      </c>
      <c r="F989">
        <v>-0.7253746414182255</v>
      </c>
      <c r="G989">
        <v>-0.72554656896731429</v>
      </c>
      <c r="H989">
        <v>-0.9277655366729014</v>
      </c>
      <c r="I989">
        <v>-0.72378721293220349</v>
      </c>
      <c r="J989">
        <v>-0.72566004334080614</v>
      </c>
      <c r="K989">
        <v>-0.72557460140532248</v>
      </c>
      <c r="L989">
        <v>-0.72566004334080625</v>
      </c>
      <c r="M989">
        <v>-0.72566004334080625</v>
      </c>
    </row>
    <row r="990" spans="1:13" x14ac:dyDescent="0.25">
      <c r="A990" s="1">
        <v>987</v>
      </c>
      <c r="B990">
        <v>-0.55631855172553701</v>
      </c>
      <c r="C990">
        <v>-0.66876615309378773</v>
      </c>
      <c r="D990">
        <v>-0.72506243331120979</v>
      </c>
      <c r="E990">
        <v>-0.72561901611499913</v>
      </c>
      <c r="F990">
        <v>-0.72537432307629002</v>
      </c>
      <c r="G990">
        <v>-0.72554607148744843</v>
      </c>
      <c r="H990">
        <v>-0.92803236776556919</v>
      </c>
      <c r="I990">
        <v>-0.72378351187844014</v>
      </c>
      <c r="J990">
        <v>-0.72566004334080614</v>
      </c>
      <c r="K990">
        <v>-0.72557442559887086</v>
      </c>
      <c r="L990">
        <v>-0.72566004334080625</v>
      </c>
      <c r="M990">
        <v>-0.72566004334080625</v>
      </c>
    </row>
    <row r="991" spans="1:13" x14ac:dyDescent="0.25">
      <c r="A991" s="1">
        <v>988</v>
      </c>
      <c r="B991">
        <v>-0.55612801269572465</v>
      </c>
      <c r="C991">
        <v>-0.66865929673944313</v>
      </c>
      <c r="D991">
        <v>-0.72506144435555575</v>
      </c>
      <c r="E991">
        <v>-0.72561884540532173</v>
      </c>
      <c r="F991">
        <v>-0.72537400473435454</v>
      </c>
      <c r="G991">
        <v>-0.72554557400758257</v>
      </c>
      <c r="H991">
        <v>-0.92829919885823731</v>
      </c>
      <c r="I991">
        <v>-0.72377981082467668</v>
      </c>
      <c r="J991">
        <v>-0.72566004334080614</v>
      </c>
      <c r="K991">
        <v>-0.72557424979241925</v>
      </c>
      <c r="L991">
        <v>-0.72566004334080625</v>
      </c>
      <c r="M991">
        <v>-0.72566004334080625</v>
      </c>
    </row>
    <row r="992" spans="1:13" x14ac:dyDescent="0.25">
      <c r="A992" s="1">
        <v>989</v>
      </c>
      <c r="B992">
        <v>-0.55593761922402096</v>
      </c>
      <c r="C992">
        <v>-0.66855247774832671</v>
      </c>
      <c r="D992">
        <v>-0.72506045539990172</v>
      </c>
      <c r="E992">
        <v>-0.72561867469564423</v>
      </c>
      <c r="F992">
        <v>-0.72537368639241906</v>
      </c>
      <c r="G992">
        <v>-0.72554507652771683</v>
      </c>
      <c r="H992">
        <v>-0.92856602995090487</v>
      </c>
      <c r="I992">
        <v>-0.72377610977091322</v>
      </c>
      <c r="J992">
        <v>-0.72566004334080614</v>
      </c>
      <c r="K992">
        <v>-0.72557407398596763</v>
      </c>
      <c r="L992">
        <v>-0.72566004334080625</v>
      </c>
      <c r="M992">
        <v>-0.72566004334080625</v>
      </c>
    </row>
    <row r="993" spans="1:13" x14ac:dyDescent="0.25">
      <c r="A993" s="1">
        <v>990</v>
      </c>
      <c r="B993">
        <v>-0.55574737114369543</v>
      </c>
      <c r="C993">
        <v>-0.66844569610084514</v>
      </c>
      <c r="D993">
        <v>-0.72505946644424768</v>
      </c>
      <c r="E993">
        <v>-0.72561850398596683</v>
      </c>
      <c r="F993">
        <v>-0.72537336805048358</v>
      </c>
      <c r="G993">
        <v>-0.72554457904785097</v>
      </c>
      <c r="H993">
        <v>-0.92883286104357266</v>
      </c>
      <c r="I993">
        <v>-0.72377240871714976</v>
      </c>
      <c r="J993">
        <v>-0.72566004334080614</v>
      </c>
      <c r="K993">
        <v>-0.72557389817951601</v>
      </c>
      <c r="L993">
        <v>-0.72566004334080625</v>
      </c>
      <c r="M993">
        <v>-0.72566004334080625</v>
      </c>
    </row>
    <row r="994" spans="1:13" x14ac:dyDescent="0.25">
      <c r="A994" s="1">
        <v>991</v>
      </c>
      <c r="B994">
        <v>-0.55555726828827279</v>
      </c>
      <c r="C994">
        <v>-0.66833895177741942</v>
      </c>
      <c r="D994">
        <v>-0.72505847748859364</v>
      </c>
      <c r="E994">
        <v>-0.72561833327628944</v>
      </c>
      <c r="F994">
        <v>-0.7253730497085481</v>
      </c>
      <c r="G994">
        <v>-0.72554408156798522</v>
      </c>
      <c r="H994">
        <v>-0.92909969213624044</v>
      </c>
      <c r="I994">
        <v>-0.72376870766338641</v>
      </c>
      <c r="J994">
        <v>-0.72566004334080614</v>
      </c>
      <c r="K994">
        <v>-0.72557372237306439</v>
      </c>
      <c r="L994">
        <v>-0.72566004334080625</v>
      </c>
      <c r="M994">
        <v>-0.72566004334080625</v>
      </c>
    </row>
    <row r="995" spans="1:13" x14ac:dyDescent="0.25">
      <c r="A995" s="1">
        <v>992</v>
      </c>
      <c r="B995">
        <v>-0.55536731049153121</v>
      </c>
      <c r="C995">
        <v>-0.66823224475848342</v>
      </c>
      <c r="D995">
        <v>-0.72505748853293972</v>
      </c>
      <c r="E995">
        <v>-0.72561816256661205</v>
      </c>
      <c r="F995">
        <v>-0.72537273136661262</v>
      </c>
      <c r="G995">
        <v>-0.72554358408811936</v>
      </c>
      <c r="H995">
        <v>-0.92936652322890834</v>
      </c>
      <c r="I995">
        <v>-0.72376500660962295</v>
      </c>
      <c r="J995">
        <v>-0.72566004334080614</v>
      </c>
      <c r="K995">
        <v>-0.72557354656661277</v>
      </c>
      <c r="L995">
        <v>-0.72566004334080625</v>
      </c>
      <c r="M995">
        <v>-0.72566004334080625</v>
      </c>
    </row>
    <row r="996" spans="1:13" x14ac:dyDescent="0.25">
      <c r="A996" s="1">
        <v>993</v>
      </c>
      <c r="B996">
        <v>-0.55517749758750279</v>
      </c>
      <c r="C996">
        <v>-0.66812557502448522</v>
      </c>
      <c r="D996">
        <v>-0.72505649957728557</v>
      </c>
      <c r="E996">
        <v>-0.72561799185693465</v>
      </c>
      <c r="F996">
        <v>-0.72537241302467714</v>
      </c>
      <c r="G996">
        <v>-0.72554308660825362</v>
      </c>
      <c r="H996">
        <v>-0.92963335432157612</v>
      </c>
      <c r="I996">
        <v>-0.72376130555585949</v>
      </c>
      <c r="J996">
        <v>-0.72566004334080614</v>
      </c>
      <c r="K996">
        <v>-0.72557337076016126</v>
      </c>
      <c r="L996">
        <v>-0.72566004334080625</v>
      </c>
      <c r="M996">
        <v>-0.72566004334080625</v>
      </c>
    </row>
    <row r="997" spans="1:13" x14ac:dyDescent="0.25">
      <c r="A997" s="1">
        <v>994</v>
      </c>
      <c r="B997">
        <v>-0.55498782941047264</v>
      </c>
      <c r="C997">
        <v>-0.66801894255588623</v>
      </c>
      <c r="D997">
        <v>-0.72505551062163154</v>
      </c>
      <c r="E997">
        <v>-0.72561782114725715</v>
      </c>
      <c r="F997">
        <v>-0.72537209468274166</v>
      </c>
      <c r="G997">
        <v>-0.72554258912838776</v>
      </c>
      <c r="H997">
        <v>-0.92990018541424391</v>
      </c>
      <c r="I997">
        <v>-0.72375760450209603</v>
      </c>
      <c r="J997">
        <v>-0.72566004334080614</v>
      </c>
      <c r="K997">
        <v>-0.72557319495370964</v>
      </c>
      <c r="L997">
        <v>-0.72566004334080625</v>
      </c>
      <c r="M997">
        <v>-0.72566004334080625</v>
      </c>
    </row>
    <row r="998" spans="1:13" x14ac:dyDescent="0.25">
      <c r="A998" s="1">
        <v>995</v>
      </c>
      <c r="B998">
        <v>-0.55479830579497824</v>
      </c>
      <c r="C998">
        <v>-0.66791234733316185</v>
      </c>
      <c r="D998">
        <v>-0.72505452166597761</v>
      </c>
      <c r="E998">
        <v>-0.72561765043757975</v>
      </c>
      <c r="F998">
        <v>-0.72537177634080618</v>
      </c>
      <c r="G998">
        <v>-0.72554209164852201</v>
      </c>
      <c r="H998">
        <v>-0.9301670165069118</v>
      </c>
      <c r="I998">
        <v>-0.72375390344833257</v>
      </c>
      <c r="J998">
        <v>-0.72566004334080614</v>
      </c>
      <c r="K998">
        <v>-0.72557301914725791</v>
      </c>
      <c r="L998">
        <v>-0.72566004334080625</v>
      </c>
      <c r="M998">
        <v>-0.72566004334080625</v>
      </c>
    </row>
    <row r="999" spans="1:13" x14ac:dyDescent="0.25">
      <c r="A999" s="1">
        <v>996</v>
      </c>
      <c r="B999">
        <v>-0.55460892657580974</v>
      </c>
      <c r="C999">
        <v>-0.66780578933680124</v>
      </c>
      <c r="D999">
        <v>-0.72505353271032358</v>
      </c>
      <c r="E999">
        <v>-0.72561747972790225</v>
      </c>
      <c r="F999">
        <v>-0.72537145799887071</v>
      </c>
      <c r="G999">
        <v>-0.72554159416865616</v>
      </c>
      <c r="H999">
        <v>-0.93043384759957959</v>
      </c>
      <c r="I999">
        <v>-0.72375020239456911</v>
      </c>
      <c r="J999">
        <v>-0.72566004334080614</v>
      </c>
      <c r="K999">
        <v>-0.72557284334080629</v>
      </c>
      <c r="L999">
        <v>-0.72566004334080625</v>
      </c>
      <c r="M999">
        <v>-0.72566004334080625</v>
      </c>
    </row>
    <row r="1000" spans="1:13" x14ac:dyDescent="0.25">
      <c r="A1000" s="1">
        <v>997</v>
      </c>
      <c r="B1000">
        <v>-0.55441969158800841</v>
      </c>
      <c r="C1000">
        <v>-0.66769926854730655</v>
      </c>
      <c r="D1000">
        <v>-0.72505254375466954</v>
      </c>
      <c r="E1000">
        <v>-0.72561730901822497</v>
      </c>
      <c r="F1000">
        <v>-0.72537113965693523</v>
      </c>
      <c r="G1000">
        <v>-0.7255410966887903</v>
      </c>
      <c r="H1000">
        <v>-0.93070067869224726</v>
      </c>
      <c r="I1000">
        <v>-0.72374650134080565</v>
      </c>
      <c r="J1000">
        <v>-0.72566004334080614</v>
      </c>
      <c r="K1000">
        <v>-0.72557266753435468</v>
      </c>
      <c r="L1000">
        <v>-0.72566004334080625</v>
      </c>
      <c r="M1000">
        <v>-0.72566004334080625</v>
      </c>
    </row>
    <row r="1001" spans="1:13" x14ac:dyDescent="0.25">
      <c r="A1001" s="1">
        <v>998</v>
      </c>
      <c r="B1001">
        <v>-0.55423060066686669</v>
      </c>
      <c r="C1001">
        <v>-0.6675927849451937</v>
      </c>
      <c r="D1001">
        <v>-0.72505155479901551</v>
      </c>
      <c r="E1001">
        <v>-0.72561713830854757</v>
      </c>
      <c r="F1001">
        <v>-0.72537082131499975</v>
      </c>
      <c r="G1001">
        <v>-0.72554059920892455</v>
      </c>
      <c r="H1001">
        <v>-0.93096750978491505</v>
      </c>
      <c r="I1001">
        <v>-0.72374280028704219</v>
      </c>
      <c r="J1001">
        <v>-0.72566004334080614</v>
      </c>
      <c r="K1001">
        <v>-0.72557249172790317</v>
      </c>
      <c r="L1001">
        <v>-0.72566004334080625</v>
      </c>
      <c r="M1001">
        <v>-0.72566004334080625</v>
      </c>
    </row>
    <row r="1002" spans="1:13" x14ac:dyDescent="0.25">
      <c r="A1002" s="1">
        <v>999</v>
      </c>
      <c r="B1002">
        <v>-0.55404165364792812</v>
      </c>
      <c r="C1002">
        <v>-0.6674863385109927</v>
      </c>
      <c r="D1002">
        <v>-0.72505056584336147</v>
      </c>
      <c r="E1002">
        <v>-0.72561696759887007</v>
      </c>
      <c r="F1002">
        <v>-0.72537050297306427</v>
      </c>
      <c r="G1002">
        <v>-0.7255401017290587</v>
      </c>
      <c r="H1002">
        <v>-0.93123434087758283</v>
      </c>
      <c r="I1002">
        <v>-0.72373909923327873</v>
      </c>
      <c r="J1002">
        <v>-0.72566004334080614</v>
      </c>
      <c r="K1002">
        <v>-0.72557231592145155</v>
      </c>
      <c r="L1002">
        <v>-0.72566004334080625</v>
      </c>
      <c r="M1002">
        <v>-0.72566004334080625</v>
      </c>
    </row>
    <row r="1003" spans="1:13" x14ac:dyDescent="0.25">
      <c r="A1003" s="1">
        <v>1000</v>
      </c>
      <c r="B1003">
        <v>-0.55385285036698639</v>
      </c>
      <c r="C1003">
        <v>-0.66737992922524703</v>
      </c>
      <c r="D1003">
        <v>-0.72504957688770744</v>
      </c>
      <c r="E1003">
        <v>-0.72561679688919267</v>
      </c>
      <c r="F1003">
        <v>-0.72537018463112868</v>
      </c>
      <c r="G1003">
        <v>-0.72553960424919295</v>
      </c>
      <c r="H1003">
        <v>-0.93150117197025073</v>
      </c>
      <c r="I1003">
        <v>-0.72373539817951538</v>
      </c>
      <c r="J1003">
        <v>-0.72566004334080614</v>
      </c>
      <c r="K1003">
        <v>-0.72557214011499993</v>
      </c>
      <c r="L1003">
        <v>-0.72566004334080625</v>
      </c>
      <c r="M1003">
        <v>-0.72566004334080625</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2C0A-2806-4BB4-8C1F-68833C03C95C}">
  <dimension ref="A1:S1003"/>
  <sheetViews>
    <sheetView workbookViewId="0">
      <selection activeCell="A2" sqref="A2:XFD2"/>
    </sheetView>
  </sheetViews>
  <sheetFormatPr defaultRowHeight="14" x14ac:dyDescent="0.25"/>
  <sheetData>
    <row r="1" spans="1:19" ht="19.5" x14ac:dyDescent="0.5">
      <c r="B1" s="10" t="s">
        <v>109</v>
      </c>
      <c r="C1" s="10" t="s">
        <v>111</v>
      </c>
      <c r="D1" s="12" t="s">
        <v>135</v>
      </c>
      <c r="E1" s="10" t="s">
        <v>112</v>
      </c>
      <c r="F1" s="10" t="s">
        <v>114</v>
      </c>
      <c r="G1" s="10" t="s">
        <v>115</v>
      </c>
      <c r="H1" s="10" t="s">
        <v>116</v>
      </c>
      <c r="I1" s="10" t="s">
        <v>117</v>
      </c>
      <c r="J1" s="12" t="s">
        <v>136</v>
      </c>
      <c r="K1" s="12" t="s">
        <v>141</v>
      </c>
      <c r="L1" s="10" t="s">
        <v>118</v>
      </c>
      <c r="M1" s="10" t="s">
        <v>119</v>
      </c>
      <c r="N1" s="12" t="s">
        <v>137</v>
      </c>
      <c r="O1" s="12" t="s">
        <v>138</v>
      </c>
      <c r="P1" s="12" t="s">
        <v>139</v>
      </c>
      <c r="Q1" s="12" t="s">
        <v>140</v>
      </c>
      <c r="R1" s="12" t="s">
        <v>142</v>
      </c>
      <c r="S1" s="12" t="s">
        <v>143</v>
      </c>
    </row>
    <row r="2" spans="1:19" hidden="1" x14ac:dyDescent="0.25">
      <c r="B2" s="1" t="s">
        <v>15</v>
      </c>
      <c r="C2" s="1" t="s">
        <v>21</v>
      </c>
      <c r="D2" s="1" t="s">
        <v>25</v>
      </c>
      <c r="E2" s="1" t="s">
        <v>31</v>
      </c>
      <c r="F2" s="1" t="s">
        <v>37</v>
      </c>
      <c r="G2" s="1" t="s">
        <v>43</v>
      </c>
      <c r="H2" s="1" t="s">
        <v>49</v>
      </c>
      <c r="I2" s="1" t="s">
        <v>55</v>
      </c>
      <c r="J2" s="1" t="s">
        <v>60</v>
      </c>
      <c r="K2" s="1" t="s">
        <v>64</v>
      </c>
      <c r="L2" s="2" t="s">
        <v>69</v>
      </c>
      <c r="M2" s="1" t="s">
        <v>75</v>
      </c>
      <c r="N2" s="1" t="s">
        <v>80</v>
      </c>
      <c r="O2" s="1" t="s">
        <v>86</v>
      </c>
      <c r="P2" s="1" t="s">
        <v>91</v>
      </c>
      <c r="Q2" s="1" t="s">
        <v>96</v>
      </c>
      <c r="R2" s="1" t="s">
        <v>100</v>
      </c>
      <c r="S2" s="1" t="s">
        <v>104</v>
      </c>
    </row>
    <row r="3" spans="1:19" x14ac:dyDescent="0.25">
      <c r="A3" s="1">
        <v>0</v>
      </c>
      <c r="B3" s="5">
        <v>96.293873649799394</v>
      </c>
      <c r="C3">
        <v>96.220702498310914</v>
      </c>
      <c r="D3">
        <v>95.838056292944344</v>
      </c>
      <c r="E3" s="5">
        <v>96.180603918633395</v>
      </c>
      <c r="F3">
        <v>96.139168877741582</v>
      </c>
      <c r="G3">
        <v>96.126498044740757</v>
      </c>
      <c r="H3">
        <v>96.170778837540411</v>
      </c>
      <c r="I3">
        <v>96.038589852957728</v>
      </c>
      <c r="J3">
        <v>96.120606339106345</v>
      </c>
      <c r="K3">
        <v>96.356555215264791</v>
      </c>
      <c r="L3">
        <v>96.123243751437485</v>
      </c>
      <c r="M3">
        <v>96.123052949674786</v>
      </c>
      <c r="N3">
        <v>96.122953353012662</v>
      </c>
      <c r="O3">
        <v>96.134250959980605</v>
      </c>
      <c r="P3">
        <v>96.122982653761085</v>
      </c>
      <c r="Q3">
        <v>96.123144805580935</v>
      </c>
      <c r="R3">
        <v>96.123032836430681</v>
      </c>
      <c r="S3">
        <v>96.12303283643071</v>
      </c>
    </row>
    <row r="4" spans="1:19" x14ac:dyDescent="0.25">
      <c r="A4" s="1">
        <v>1</v>
      </c>
      <c r="B4" s="5">
        <v>96.293337515876402</v>
      </c>
      <c r="C4">
        <v>96.220505390776111</v>
      </c>
      <c r="D4">
        <v>95.838901937398688</v>
      </c>
      <c r="E4" s="5">
        <v>96.180453460875796</v>
      </c>
      <c r="F4">
        <v>96.139147263505834</v>
      </c>
      <c r="G4">
        <v>96.126459313182167</v>
      </c>
      <c r="H4">
        <v>96.170715810014613</v>
      </c>
      <c r="I4">
        <v>96.038992681027153</v>
      </c>
      <c r="J4">
        <v>96.120611195132284</v>
      </c>
      <c r="K4">
        <v>96.356068683687553</v>
      </c>
      <c r="L4">
        <v>96.123242946320133</v>
      </c>
      <c r="M4">
        <v>96.123052906176767</v>
      </c>
      <c r="N4">
        <v>96.122953579424603</v>
      </c>
      <c r="O4">
        <v>96.13422852177888</v>
      </c>
      <c r="P4">
        <v>96.122982730300009</v>
      </c>
      <c r="Q4">
        <v>96.123144547277519</v>
      </c>
      <c r="R4">
        <v>96.123032836430681</v>
      </c>
      <c r="S4">
        <v>96.12303283643071</v>
      </c>
    </row>
    <row r="5" spans="1:19" x14ac:dyDescent="0.25">
      <c r="A5" s="1">
        <v>2</v>
      </c>
      <c r="B5" s="5">
        <v>96.292801436513102</v>
      </c>
      <c r="C5">
        <v>96.220308290392339</v>
      </c>
      <c r="D5">
        <v>95.839745943978897</v>
      </c>
      <c r="E5" s="5">
        <v>96.180303003256299</v>
      </c>
      <c r="F5">
        <v>96.139125649279393</v>
      </c>
      <c r="G5">
        <v>96.126420581685991</v>
      </c>
      <c r="H5">
        <v>96.170652782567828</v>
      </c>
      <c r="I5">
        <v>96.039395189255274</v>
      </c>
      <c r="J5">
        <v>96.120616051146072</v>
      </c>
      <c r="K5">
        <v>96.355582152110316</v>
      </c>
      <c r="L5">
        <v>96.123242143759285</v>
      </c>
      <c r="M5">
        <v>96.12305286268608</v>
      </c>
      <c r="N5">
        <v>96.122953805836516</v>
      </c>
      <c r="O5">
        <v>96.134206083585042</v>
      </c>
      <c r="P5">
        <v>96.122982806838934</v>
      </c>
      <c r="Q5">
        <v>96.12314428913291</v>
      </c>
      <c r="R5">
        <v>96.123032836430681</v>
      </c>
      <c r="S5">
        <v>96.12303283643071</v>
      </c>
    </row>
    <row r="6" spans="1:19" x14ac:dyDescent="0.25">
      <c r="A6" s="1">
        <v>3</v>
      </c>
      <c r="B6" s="5">
        <v>96.292265411689201</v>
      </c>
      <c r="C6">
        <v>96.220111197159227</v>
      </c>
      <c r="D6">
        <v>95.840588317438772</v>
      </c>
      <c r="E6" s="5">
        <v>96.180152545775002</v>
      </c>
      <c r="F6">
        <v>96.139104035062246</v>
      </c>
      <c r="G6">
        <v>96.126381850252173</v>
      </c>
      <c r="H6">
        <v>96.170589755200126</v>
      </c>
      <c r="I6">
        <v>96.039797378022826</v>
      </c>
      <c r="J6">
        <v>96.120620907147696</v>
      </c>
      <c r="K6">
        <v>96.355095620533078</v>
      </c>
      <c r="L6">
        <v>96.123241343746173</v>
      </c>
      <c r="M6">
        <v>96.123052819202698</v>
      </c>
      <c r="N6">
        <v>96.122954032248416</v>
      </c>
      <c r="O6">
        <v>96.134183645399006</v>
      </c>
      <c r="P6">
        <v>96.122982883377844</v>
      </c>
      <c r="Q6">
        <v>96.123144031146992</v>
      </c>
      <c r="R6">
        <v>96.123032836430681</v>
      </c>
      <c r="S6">
        <v>96.12303283643071</v>
      </c>
    </row>
    <row r="7" spans="1:19" x14ac:dyDescent="0.25">
      <c r="A7" s="1">
        <v>4</v>
      </c>
      <c r="B7" s="5">
        <v>96.291729441384106</v>
      </c>
      <c r="C7">
        <v>96.219914111076378</v>
      </c>
      <c r="D7">
        <v>95.841429062513768</v>
      </c>
      <c r="E7" s="5">
        <v>96.180002088432005</v>
      </c>
      <c r="F7">
        <v>96.139082420854379</v>
      </c>
      <c r="G7">
        <v>96.126343118880769</v>
      </c>
      <c r="H7">
        <v>96.170526727911422</v>
      </c>
      <c r="I7">
        <v>96.040199247710063</v>
      </c>
      <c r="J7">
        <v>96.12062576313717</v>
      </c>
      <c r="K7">
        <v>96.354609088955826</v>
      </c>
      <c r="L7">
        <v>96.123240546272058</v>
      </c>
      <c r="M7">
        <v>96.123052775726663</v>
      </c>
      <c r="N7">
        <v>96.122954258660258</v>
      </c>
      <c r="O7">
        <v>96.134161207220799</v>
      </c>
      <c r="P7">
        <v>96.122982959916754</v>
      </c>
      <c r="Q7">
        <v>96.123143773319597</v>
      </c>
      <c r="R7">
        <v>96.123032836430681</v>
      </c>
      <c r="S7">
        <v>96.12303283643071</v>
      </c>
    </row>
    <row r="8" spans="1:19" x14ac:dyDescent="0.25">
      <c r="A8" s="1">
        <v>5</v>
      </c>
      <c r="B8" s="5">
        <v>96.291193525577896</v>
      </c>
      <c r="C8">
        <v>96.219717032143393</v>
      </c>
      <c r="D8">
        <v>95.842268183921092</v>
      </c>
      <c r="E8" s="5">
        <v>96.179851631227507</v>
      </c>
      <c r="F8">
        <v>96.139060806655834</v>
      </c>
      <c r="G8">
        <v>96.126304387571722</v>
      </c>
      <c r="H8">
        <v>96.170463700701774</v>
      </c>
      <c r="I8">
        <v>96.040600798696488</v>
      </c>
      <c r="J8">
        <v>96.120630619114479</v>
      </c>
      <c r="K8">
        <v>96.354122557378588</v>
      </c>
      <c r="L8">
        <v>96.123239751328242</v>
      </c>
      <c r="M8">
        <v>96.12305273225796</v>
      </c>
      <c r="N8">
        <v>96.1229544850721</v>
      </c>
      <c r="O8">
        <v>96.134138769050452</v>
      </c>
      <c r="P8">
        <v>96.122983036455665</v>
      </c>
      <c r="Q8">
        <v>96.123143515650597</v>
      </c>
      <c r="R8">
        <v>96.123032836430681</v>
      </c>
      <c r="S8">
        <v>96.12303283643071</v>
      </c>
    </row>
    <row r="9" spans="1:19" x14ac:dyDescent="0.25">
      <c r="A9" s="1">
        <v>6</v>
      </c>
      <c r="B9" s="5">
        <v>96.290657664250205</v>
      </c>
      <c r="C9">
        <v>96.219519960359904</v>
      </c>
      <c r="D9">
        <v>95.843105686359664</v>
      </c>
      <c r="E9" s="5">
        <v>96.179701174161593</v>
      </c>
      <c r="F9">
        <v>96.139039192466598</v>
      </c>
      <c r="G9">
        <v>96.126265656325089</v>
      </c>
      <c r="H9">
        <v>96.170400673571137</v>
      </c>
      <c r="I9">
        <v>96.041002031361074</v>
      </c>
      <c r="J9">
        <v>96.120635475079624</v>
      </c>
      <c r="K9">
        <v>96.353636025801336</v>
      </c>
      <c r="L9">
        <v>96.123238958906057</v>
      </c>
      <c r="M9">
        <v>96.123052688796577</v>
      </c>
      <c r="N9">
        <v>96.122954711483914</v>
      </c>
      <c r="O9">
        <v>96.134116330887906</v>
      </c>
      <c r="P9">
        <v>96.122983112994575</v>
      </c>
      <c r="Q9">
        <v>96.123143258139834</v>
      </c>
      <c r="R9">
        <v>96.123032836430681</v>
      </c>
      <c r="S9">
        <v>96.12303283643071</v>
      </c>
    </row>
    <row r="10" spans="1:19" x14ac:dyDescent="0.25">
      <c r="A10" s="1">
        <v>7</v>
      </c>
      <c r="B10" s="5">
        <v>96.290121857380996</v>
      </c>
      <c r="C10">
        <v>96.219322895725497</v>
      </c>
      <c r="D10">
        <v>95.843941574510367</v>
      </c>
      <c r="E10" s="5">
        <v>96.179550717234406</v>
      </c>
      <c r="F10">
        <v>96.139017578286641</v>
      </c>
      <c r="G10">
        <v>96.126226925140855</v>
      </c>
      <c r="H10">
        <v>96.17033764651957</v>
      </c>
      <c r="I10">
        <v>96.041402946082229</v>
      </c>
      <c r="J10">
        <v>96.120640331032632</v>
      </c>
      <c r="K10">
        <v>96.353149494224098</v>
      </c>
      <c r="L10">
        <v>96.123238168996906</v>
      </c>
      <c r="M10">
        <v>96.123052645342497</v>
      </c>
      <c r="N10">
        <v>96.122954937895685</v>
      </c>
      <c r="O10">
        <v>96.134093892733205</v>
      </c>
      <c r="P10">
        <v>96.122983189533471</v>
      </c>
      <c r="Q10">
        <v>96.123143000787152</v>
      </c>
      <c r="R10">
        <v>96.123032836430681</v>
      </c>
      <c r="S10">
        <v>96.12303283643071</v>
      </c>
    </row>
    <row r="11" spans="1:19" x14ac:dyDescent="0.25">
      <c r="A11" s="1">
        <v>8</v>
      </c>
      <c r="B11" s="5">
        <v>96.289586104950502</v>
      </c>
      <c r="C11">
        <v>96.21912583823979</v>
      </c>
      <c r="D11">
        <v>95.844775853035983</v>
      </c>
      <c r="E11" s="5">
        <v>96.179400260446101</v>
      </c>
      <c r="F11">
        <v>96.138995964115978</v>
      </c>
      <c r="G11">
        <v>96.126188194019008</v>
      </c>
      <c r="H11">
        <v>96.17027461954703</v>
      </c>
      <c r="I11">
        <v>96.041803543237677</v>
      </c>
      <c r="J11">
        <v>96.120645186973476</v>
      </c>
      <c r="K11">
        <v>96.352662962646846</v>
      </c>
      <c r="L11">
        <v>96.12323738159219</v>
      </c>
      <c r="M11">
        <v>96.123052601895736</v>
      </c>
      <c r="N11">
        <v>96.122955164307442</v>
      </c>
      <c r="O11">
        <v>96.134071454586362</v>
      </c>
      <c r="P11">
        <v>96.122983266072382</v>
      </c>
      <c r="Q11">
        <v>96.123142743592425</v>
      </c>
      <c r="R11">
        <v>96.123032836430681</v>
      </c>
      <c r="S11">
        <v>96.12303283643071</v>
      </c>
    </row>
    <row r="12" spans="1:19" x14ac:dyDescent="0.25">
      <c r="A12" s="1">
        <v>9</v>
      </c>
      <c r="B12" s="5">
        <v>96.289050406938699</v>
      </c>
      <c r="C12">
        <v>96.218928787902428</v>
      </c>
      <c r="D12">
        <v>95.845608526581429</v>
      </c>
      <c r="E12" s="5">
        <v>96.179249803796793</v>
      </c>
      <c r="F12">
        <v>96.138974349954609</v>
      </c>
      <c r="G12">
        <v>96.126149462959532</v>
      </c>
      <c r="H12">
        <v>96.170211592653544</v>
      </c>
      <c r="I12">
        <v>96.042203823204602</v>
      </c>
      <c r="J12">
        <v>96.120650042902156</v>
      </c>
      <c r="K12">
        <v>96.352176431069608</v>
      </c>
      <c r="L12">
        <v>96.12323659668337</v>
      </c>
      <c r="M12">
        <v>96.123052558456308</v>
      </c>
      <c r="N12">
        <v>96.122955390719184</v>
      </c>
      <c r="O12">
        <v>96.134049016447349</v>
      </c>
      <c r="P12">
        <v>96.122983342611278</v>
      </c>
      <c r="Q12">
        <v>96.123142486555508</v>
      </c>
      <c r="R12">
        <v>96.123032836430681</v>
      </c>
      <c r="S12">
        <v>96.12303283643071</v>
      </c>
    </row>
    <row r="13" spans="1:19" x14ac:dyDescent="0.25">
      <c r="A13" s="1">
        <v>10</v>
      </c>
      <c r="B13" s="5">
        <v>96.288514763325793</v>
      </c>
      <c r="C13">
        <v>96.218731744712983</v>
      </c>
      <c r="D13">
        <v>95.846439599773717</v>
      </c>
      <c r="E13" s="5">
        <v>96.179099347286595</v>
      </c>
      <c r="F13">
        <v>96.138952735802548</v>
      </c>
      <c r="G13">
        <v>96.126110731962484</v>
      </c>
      <c r="H13">
        <v>96.170148565839085</v>
      </c>
      <c r="I13">
        <v>96.042603786359578</v>
      </c>
      <c r="J13">
        <v>96.120654898818685</v>
      </c>
      <c r="K13">
        <v>96.351689899492371</v>
      </c>
      <c r="L13">
        <v>96.123235814261946</v>
      </c>
      <c r="M13">
        <v>96.123052515024185</v>
      </c>
      <c r="N13">
        <v>96.122955617130884</v>
      </c>
      <c r="O13">
        <v>96.134026578316153</v>
      </c>
      <c r="P13">
        <v>96.12298341915016</v>
      </c>
      <c r="Q13">
        <v>96.123142229676233</v>
      </c>
      <c r="R13">
        <v>96.123032836430681</v>
      </c>
      <c r="S13">
        <v>96.12303283643071</v>
      </c>
    </row>
    <row r="14" spans="1:19" x14ac:dyDescent="0.25">
      <c r="A14" s="1">
        <v>11</v>
      </c>
      <c r="B14" s="5">
        <v>96.2879791740923</v>
      </c>
      <c r="C14">
        <v>96.218534708671058</v>
      </c>
      <c r="D14">
        <v>95.847269077222094</v>
      </c>
      <c r="E14" s="5">
        <v>96.178948890915805</v>
      </c>
      <c r="F14">
        <v>96.138931121659795</v>
      </c>
      <c r="G14">
        <v>96.126072001027808</v>
      </c>
      <c r="H14">
        <v>96.170085539103667</v>
      </c>
      <c r="I14">
        <v>96.043003433078553</v>
      </c>
      <c r="J14">
        <v>96.120659754723064</v>
      </c>
      <c r="K14">
        <v>96.351203367915133</v>
      </c>
      <c r="L14">
        <v>96.123235034319379</v>
      </c>
      <c r="M14">
        <v>96.123052471599379</v>
      </c>
      <c r="N14">
        <v>96.122955843542556</v>
      </c>
      <c r="O14">
        <v>96.134004140192815</v>
      </c>
      <c r="P14">
        <v>96.122983495689056</v>
      </c>
      <c r="Q14">
        <v>96.123141972954485</v>
      </c>
      <c r="R14">
        <v>96.123032836430681</v>
      </c>
      <c r="S14">
        <v>96.12303283643071</v>
      </c>
    </row>
    <row r="15" spans="1:19" x14ac:dyDescent="0.25">
      <c r="A15" s="1">
        <v>12</v>
      </c>
      <c r="B15" s="5">
        <v>96.287443639218395</v>
      </c>
      <c r="C15">
        <v>96.218337679776283</v>
      </c>
      <c r="D15">
        <v>95.848096963518174</v>
      </c>
      <c r="E15" s="5">
        <v>96.178798434684296</v>
      </c>
      <c r="F15">
        <v>96.138909507526321</v>
      </c>
      <c r="G15">
        <v>96.126033270155517</v>
      </c>
      <c r="H15">
        <v>96.170022512447275</v>
      </c>
      <c r="I15">
        <v>96.043402763736935</v>
      </c>
      <c r="J15">
        <v>96.120664610615265</v>
      </c>
      <c r="K15">
        <v>96.350716836337881</v>
      </c>
      <c r="L15">
        <v>96.12323425684734</v>
      </c>
      <c r="M15">
        <v>96.123052428181893</v>
      </c>
      <c r="N15">
        <v>96.122956069954213</v>
      </c>
      <c r="O15">
        <v>96.133981702077278</v>
      </c>
      <c r="P15">
        <v>96.122983572227952</v>
      </c>
      <c r="Q15">
        <v>96.123141716390109</v>
      </c>
      <c r="R15">
        <v>96.123032836430681</v>
      </c>
      <c r="S15">
        <v>96.12303283643071</v>
      </c>
    </row>
    <row r="16" spans="1:19" x14ac:dyDescent="0.25">
      <c r="A16" s="1">
        <v>13</v>
      </c>
      <c r="B16" s="5">
        <v>96.286908158684795</v>
      </c>
      <c r="C16">
        <v>96.21814065802829</v>
      </c>
      <c r="D16">
        <v>95.848923263235889</v>
      </c>
      <c r="E16" s="5">
        <v>96.178647978592394</v>
      </c>
      <c r="F16">
        <v>96.13888789340217</v>
      </c>
      <c r="G16">
        <v>96.125994539345626</v>
      </c>
      <c r="H16">
        <v>96.169959485869924</v>
      </c>
      <c r="I16">
        <v>96.043801778709522</v>
      </c>
      <c r="J16">
        <v>96.120669466495329</v>
      </c>
      <c r="K16">
        <v>96.350230304760643</v>
      </c>
      <c r="L16">
        <v>96.123233481837403</v>
      </c>
      <c r="M16">
        <v>96.123052384771697</v>
      </c>
      <c r="N16">
        <v>96.122956296365842</v>
      </c>
      <c r="O16">
        <v>96.133959263969587</v>
      </c>
      <c r="P16">
        <v>96.122983648766834</v>
      </c>
      <c r="Q16">
        <v>96.123141459982946</v>
      </c>
      <c r="R16">
        <v>96.123032836430681</v>
      </c>
      <c r="S16">
        <v>96.12303283643071</v>
      </c>
    </row>
    <row r="17" spans="1:19" x14ac:dyDescent="0.25">
      <c r="A17" s="1">
        <v>14</v>
      </c>
      <c r="B17" s="5">
        <v>96.286372732472003</v>
      </c>
      <c r="C17">
        <v>96.217943643426651</v>
      </c>
      <c r="D17">
        <v>95.84974798093171</v>
      </c>
      <c r="E17" s="5">
        <v>96.1784975226402</v>
      </c>
      <c r="F17">
        <v>96.138866279287299</v>
      </c>
      <c r="G17">
        <v>96.125955808598107</v>
      </c>
      <c r="H17">
        <v>96.169896459371614</v>
      </c>
      <c r="I17">
        <v>96.044200478370442</v>
      </c>
      <c r="J17">
        <v>96.120674322363229</v>
      </c>
      <c r="K17">
        <v>96.349743773183391</v>
      </c>
      <c r="L17">
        <v>96.123232709281169</v>
      </c>
      <c r="M17">
        <v>96.123052341368819</v>
      </c>
      <c r="N17">
        <v>96.122956522777429</v>
      </c>
      <c r="O17">
        <v>96.133936825869753</v>
      </c>
      <c r="P17">
        <v>96.122983725305716</v>
      </c>
      <c r="Q17">
        <v>96.123141203732857</v>
      </c>
      <c r="R17">
        <v>96.123032836430681</v>
      </c>
      <c r="S17">
        <v>96.12303283643071</v>
      </c>
    </row>
    <row r="18" spans="1:19" x14ac:dyDescent="0.25">
      <c r="A18" s="1">
        <v>15</v>
      </c>
      <c r="B18" s="5">
        <v>96.285837360560606</v>
      </c>
      <c r="C18">
        <v>96.217746635971025</v>
      </c>
      <c r="D18">
        <v>95.850571121144682</v>
      </c>
      <c r="E18" s="5">
        <v>96.178347066827797</v>
      </c>
      <c r="F18">
        <v>96.138844665181722</v>
      </c>
      <c r="G18">
        <v>96.125917077912987</v>
      </c>
      <c r="H18">
        <v>96.169833432952345</v>
      </c>
      <c r="I18">
        <v>96.044598863093384</v>
      </c>
      <c r="J18">
        <v>96.120679178218964</v>
      </c>
      <c r="K18">
        <v>96.349257241606153</v>
      </c>
      <c r="L18">
        <v>96.123231939170338</v>
      </c>
      <c r="M18">
        <v>96.123052297973246</v>
      </c>
      <c r="N18">
        <v>96.122956749189001</v>
      </c>
      <c r="O18">
        <v>96.133914387777736</v>
      </c>
      <c r="P18">
        <v>96.122983801844597</v>
      </c>
      <c r="Q18">
        <v>96.123140947639712</v>
      </c>
      <c r="R18">
        <v>96.123032836430681</v>
      </c>
      <c r="S18">
        <v>96.12303283643071</v>
      </c>
    </row>
    <row r="19" spans="1:19" x14ac:dyDescent="0.25">
      <c r="A19" s="1">
        <v>16</v>
      </c>
      <c r="B19" s="5">
        <v>96.285302042931605</v>
      </c>
      <c r="C19">
        <v>96.217549635660973</v>
      </c>
      <c r="D19">
        <v>95.851392688396473</v>
      </c>
      <c r="E19" s="5">
        <v>96.1781966111554</v>
      </c>
      <c r="F19">
        <v>96.138823051085453</v>
      </c>
      <c r="G19">
        <v>96.125878347290268</v>
      </c>
      <c r="H19">
        <v>96.169770406612116</v>
      </c>
      <c r="I19">
        <v>96.044996933251326</v>
      </c>
      <c r="J19">
        <v>96.120684034062563</v>
      </c>
      <c r="K19">
        <v>96.348770710028901</v>
      </c>
      <c r="L19">
        <v>96.123231171496627</v>
      </c>
      <c r="M19">
        <v>96.123052254584977</v>
      </c>
      <c r="N19">
        <v>96.122956975600545</v>
      </c>
      <c r="O19">
        <v>96.133891949693563</v>
      </c>
      <c r="P19">
        <v>96.122983878383479</v>
      </c>
      <c r="Q19">
        <v>96.123140691703341</v>
      </c>
      <c r="R19">
        <v>96.123032836430681</v>
      </c>
      <c r="S19">
        <v>96.12303283643071</v>
      </c>
    </row>
    <row r="20" spans="1:19" x14ac:dyDescent="0.25">
      <c r="A20" s="1">
        <v>17</v>
      </c>
      <c r="B20" s="5">
        <v>96.284766779565601</v>
      </c>
      <c r="C20">
        <v>96.217352642496124</v>
      </c>
      <c r="D20">
        <v>95.852212687191525</v>
      </c>
      <c r="E20" s="5">
        <v>96.178046155623093</v>
      </c>
      <c r="F20">
        <v>96.138801436998492</v>
      </c>
      <c r="G20">
        <v>96.12583961672992</v>
      </c>
      <c r="H20">
        <v>96.169707380350928</v>
      </c>
      <c r="I20">
        <v>96.045394689216678</v>
      </c>
      <c r="J20">
        <v>96.120688889893984</v>
      </c>
      <c r="K20">
        <v>96.348284178451678</v>
      </c>
      <c r="L20">
        <v>96.123230406251807</v>
      </c>
      <c r="M20">
        <v>96.123052211204012</v>
      </c>
      <c r="N20">
        <v>96.12295720201206</v>
      </c>
      <c r="O20">
        <v>96.133869511617192</v>
      </c>
      <c r="P20">
        <v>96.122983954922347</v>
      </c>
      <c r="Q20">
        <v>96.123140435923631</v>
      </c>
      <c r="R20">
        <v>96.123032836430681</v>
      </c>
      <c r="S20">
        <v>96.12303283643071</v>
      </c>
    </row>
    <row r="21" spans="1:19" x14ac:dyDescent="0.25">
      <c r="A21" s="1">
        <v>18</v>
      </c>
      <c r="B21" s="5">
        <v>96.284231570443694</v>
      </c>
      <c r="C21">
        <v>96.217155656476081</v>
      </c>
      <c r="D21">
        <v>95.853031122017043</v>
      </c>
      <c r="E21" s="5">
        <v>96.177895700231005</v>
      </c>
      <c r="F21">
        <v>96.13877982292081</v>
      </c>
      <c r="G21">
        <v>96.125800886231971</v>
      </c>
      <c r="H21">
        <v>96.169644354168767</v>
      </c>
      <c r="I21">
        <v>96.045792131361267</v>
      </c>
      <c r="J21">
        <v>96.120693745713268</v>
      </c>
      <c r="K21">
        <v>96.347797646874426</v>
      </c>
      <c r="L21">
        <v>96.123229643427635</v>
      </c>
      <c r="M21">
        <v>96.123052167830338</v>
      </c>
      <c r="N21">
        <v>96.122957428423547</v>
      </c>
      <c r="O21">
        <v>96.133847073548694</v>
      </c>
      <c r="P21">
        <v>96.122984031461215</v>
      </c>
      <c r="Q21">
        <v>96.12314018030041</v>
      </c>
      <c r="R21">
        <v>96.123032836430681</v>
      </c>
      <c r="S21">
        <v>96.12303283643071</v>
      </c>
    </row>
    <row r="22" spans="1:19" x14ac:dyDescent="0.25">
      <c r="A22" s="1">
        <v>19</v>
      </c>
      <c r="B22" s="5">
        <v>96.2836964155468</v>
      </c>
      <c r="C22">
        <v>96.216958677600502</v>
      </c>
      <c r="D22">
        <v>95.853847997343166</v>
      </c>
      <c r="E22" s="5">
        <v>96.177745244979207</v>
      </c>
      <c r="F22">
        <v>96.138758208852437</v>
      </c>
      <c r="G22">
        <v>96.125762155796423</v>
      </c>
      <c r="H22">
        <v>96.169581328065632</v>
      </c>
      <c r="I22">
        <v>96.046189260056394</v>
      </c>
      <c r="J22">
        <v>96.120698601520388</v>
      </c>
      <c r="K22">
        <v>96.347311115297188</v>
      </c>
      <c r="L22">
        <v>96.123228883015926</v>
      </c>
      <c r="M22">
        <v>96.123052124463968</v>
      </c>
      <c r="N22">
        <v>96.12295765483502</v>
      </c>
      <c r="O22">
        <v>96.133824635488025</v>
      </c>
      <c r="P22">
        <v>96.122984108000082</v>
      </c>
      <c r="Q22">
        <v>96.123139924833552</v>
      </c>
      <c r="R22">
        <v>96.123032836430681</v>
      </c>
      <c r="S22">
        <v>96.12303283643071</v>
      </c>
    </row>
    <row r="23" spans="1:19" x14ac:dyDescent="0.25">
      <c r="A23" s="1">
        <v>20</v>
      </c>
      <c r="B23" s="5">
        <v>96.283161314856102</v>
      </c>
      <c r="C23">
        <v>96.216761705868919</v>
      </c>
      <c r="D23">
        <v>95.854663317623036</v>
      </c>
      <c r="E23" s="5">
        <v>96.177594789867996</v>
      </c>
      <c r="F23">
        <v>96.138736594793357</v>
      </c>
      <c r="G23">
        <v>96.12572342542326</v>
      </c>
      <c r="H23">
        <v>96.169518302041553</v>
      </c>
      <c r="I23">
        <v>96.046586075672664</v>
      </c>
      <c r="J23">
        <v>96.120703457315344</v>
      </c>
      <c r="K23">
        <v>96.34682458371995</v>
      </c>
      <c r="L23">
        <v>96.12322812500858</v>
      </c>
      <c r="M23">
        <v>96.123052081104902</v>
      </c>
      <c r="N23">
        <v>96.12295788124645</v>
      </c>
      <c r="O23">
        <v>96.133802197435173</v>
      </c>
      <c r="P23">
        <v>96.12298418453895</v>
      </c>
      <c r="Q23">
        <v>96.123139669522928</v>
      </c>
      <c r="R23">
        <v>96.123032836430681</v>
      </c>
      <c r="S23">
        <v>96.12303283643071</v>
      </c>
    </row>
    <row r="24" spans="1:19" x14ac:dyDescent="0.25">
      <c r="A24" s="1">
        <v>21</v>
      </c>
      <c r="B24" s="5">
        <v>96.2826262683528</v>
      </c>
      <c r="C24">
        <v>96.216564741281005</v>
      </c>
      <c r="D24">
        <v>95.855477087292812</v>
      </c>
      <c r="E24" s="5">
        <v>96.177444334897501</v>
      </c>
      <c r="F24">
        <v>96.138714980743572</v>
      </c>
      <c r="G24">
        <v>96.125684695112483</v>
      </c>
      <c r="H24">
        <v>96.1694552760965</v>
      </c>
      <c r="I24">
        <v>96.046982578580185</v>
      </c>
      <c r="J24">
        <v>96.120708313098163</v>
      </c>
      <c r="K24">
        <v>96.346338052142698</v>
      </c>
      <c r="L24">
        <v>96.123227369397426</v>
      </c>
      <c r="M24">
        <v>96.123052037753126</v>
      </c>
      <c r="N24">
        <v>96.122958107657865</v>
      </c>
      <c r="O24">
        <v>96.13377975939018</v>
      </c>
      <c r="P24">
        <v>96.122984261077804</v>
      </c>
      <c r="Q24">
        <v>96.123139414368353</v>
      </c>
      <c r="R24">
        <v>96.123032836430681</v>
      </c>
      <c r="S24">
        <v>96.12303283643071</v>
      </c>
    </row>
    <row r="25" spans="1:19" x14ac:dyDescent="0.25">
      <c r="A25" s="1">
        <v>22</v>
      </c>
      <c r="B25" s="5">
        <v>96.282091276018093</v>
      </c>
      <c r="C25">
        <v>96.216367783836361</v>
      </c>
      <c r="D25">
        <v>95.8562893107718</v>
      </c>
      <c r="E25" s="5">
        <v>96.177293880067694</v>
      </c>
      <c r="F25">
        <v>96.13869336670308</v>
      </c>
      <c r="G25">
        <v>96.125645964864077</v>
      </c>
      <c r="H25">
        <v>96.169392250230487</v>
      </c>
      <c r="I25">
        <v>96.04737876914848</v>
      </c>
      <c r="J25">
        <v>96.120713168868804</v>
      </c>
      <c r="K25">
        <v>96.345851520565461</v>
      </c>
      <c r="L25">
        <v>96.123226616174449</v>
      </c>
      <c r="M25">
        <v>96.123051994408627</v>
      </c>
      <c r="N25">
        <v>96.122958334069253</v>
      </c>
      <c r="O25">
        <v>96.133757321353002</v>
      </c>
      <c r="P25">
        <v>96.122984337616671</v>
      </c>
      <c r="Q25">
        <v>96.123139159369714</v>
      </c>
      <c r="R25">
        <v>96.123032836430681</v>
      </c>
      <c r="S25">
        <v>96.12303283643071</v>
      </c>
    </row>
    <row r="26" spans="1:19" x14ac:dyDescent="0.25">
      <c r="A26" s="1">
        <v>23</v>
      </c>
      <c r="B26" s="5">
        <v>96.281556337833393</v>
      </c>
      <c r="C26">
        <v>96.216170833534591</v>
      </c>
      <c r="D26">
        <v>95.85709999246258</v>
      </c>
      <c r="E26" s="5">
        <v>96.177143425378802</v>
      </c>
      <c r="F26">
        <v>96.138671752671911</v>
      </c>
      <c r="G26">
        <v>96.125607234678085</v>
      </c>
      <c r="H26">
        <v>96.169329224443516</v>
      </c>
      <c r="I26">
        <v>96.047774647746422</v>
      </c>
      <c r="J26">
        <v>96.120718024627308</v>
      </c>
      <c r="K26">
        <v>96.345364988988209</v>
      </c>
      <c r="L26">
        <v>96.123225865331605</v>
      </c>
      <c r="M26">
        <v>96.123051951071432</v>
      </c>
      <c r="N26">
        <v>96.122958560480612</v>
      </c>
      <c r="O26">
        <v>96.133734883323669</v>
      </c>
      <c r="P26">
        <v>96.122984414155525</v>
      </c>
      <c r="Q26">
        <v>96.123138904526854</v>
      </c>
      <c r="R26">
        <v>96.123032836430681</v>
      </c>
      <c r="S26">
        <v>96.12303283643071</v>
      </c>
    </row>
    <row r="27" spans="1:19" x14ac:dyDescent="0.25">
      <c r="A27" s="1">
        <v>24</v>
      </c>
      <c r="B27" s="5">
        <v>96.281021453780099</v>
      </c>
      <c r="C27">
        <v>96.215973890375309</v>
      </c>
      <c r="D27">
        <v>95.857909136750962</v>
      </c>
      <c r="E27" s="5">
        <v>96.176992970831094</v>
      </c>
      <c r="F27">
        <v>96.138650138650021</v>
      </c>
      <c r="G27">
        <v>96.125568504554465</v>
      </c>
      <c r="H27">
        <v>96.169266198735585</v>
      </c>
      <c r="I27">
        <v>96.048170214742385</v>
      </c>
      <c r="J27">
        <v>96.120722880373648</v>
      </c>
      <c r="K27">
        <v>96.344878457410971</v>
      </c>
      <c r="L27">
        <v>96.123225116860851</v>
      </c>
      <c r="M27">
        <v>96.123051907741527</v>
      </c>
      <c r="N27">
        <v>96.122958786891942</v>
      </c>
      <c r="O27">
        <v>96.133712445302152</v>
      </c>
      <c r="P27">
        <v>96.122984490694378</v>
      </c>
      <c r="Q27">
        <v>96.12313864983966</v>
      </c>
      <c r="R27">
        <v>96.123032836430681</v>
      </c>
      <c r="S27">
        <v>96.12303283643071</v>
      </c>
    </row>
    <row r="28" spans="1:19" x14ac:dyDescent="0.25">
      <c r="A28" s="1">
        <v>25</v>
      </c>
      <c r="B28" s="5">
        <v>96.280486623839806</v>
      </c>
      <c r="C28">
        <v>96.21577695435812</v>
      </c>
      <c r="D28">
        <v>95.858716748006188</v>
      </c>
      <c r="E28" s="5">
        <v>96.1768425164245</v>
      </c>
      <c r="F28">
        <v>96.138628524637426</v>
      </c>
      <c r="G28">
        <v>96.125529774493245</v>
      </c>
      <c r="H28">
        <v>96.169203173106666</v>
      </c>
      <c r="I28">
        <v>96.048565470504087</v>
      </c>
      <c r="J28">
        <v>96.120727736107824</v>
      </c>
      <c r="K28">
        <v>96.344391925833733</v>
      </c>
      <c r="L28">
        <v>96.123224370754258</v>
      </c>
      <c r="M28">
        <v>96.123051864418912</v>
      </c>
      <c r="N28">
        <v>96.122959013303259</v>
      </c>
      <c r="O28">
        <v>96.133690007288493</v>
      </c>
      <c r="P28">
        <v>96.122984567233232</v>
      </c>
      <c r="Q28">
        <v>96.123138395307947</v>
      </c>
      <c r="R28">
        <v>96.123032836430681</v>
      </c>
      <c r="S28">
        <v>96.12303283643071</v>
      </c>
    </row>
    <row r="29" spans="1:19" x14ac:dyDescent="0.25">
      <c r="A29" s="1">
        <v>26</v>
      </c>
      <c r="B29" s="5">
        <v>96.2799518479939</v>
      </c>
      <c r="C29">
        <v>96.215580025482652</v>
      </c>
      <c r="D29">
        <v>95.859522830580929</v>
      </c>
      <c r="E29" s="5">
        <v>96.176692062159205</v>
      </c>
      <c r="F29">
        <v>96.138606910634138</v>
      </c>
      <c r="G29">
        <v>96.12549104449441</v>
      </c>
      <c r="H29">
        <v>96.169140147556803</v>
      </c>
      <c r="I29">
        <v>96.048960415398724</v>
      </c>
      <c r="J29">
        <v>96.120732591829849</v>
      </c>
      <c r="K29">
        <v>96.343905394256495</v>
      </c>
      <c r="L29">
        <v>96.123223627003853</v>
      </c>
      <c r="M29">
        <v>96.123051821103573</v>
      </c>
      <c r="N29">
        <v>96.122959239714532</v>
      </c>
      <c r="O29">
        <v>96.13366756928265</v>
      </c>
      <c r="P29">
        <v>96.122984643772071</v>
      </c>
      <c r="Q29">
        <v>96.123138140931601</v>
      </c>
      <c r="R29">
        <v>96.123032836430681</v>
      </c>
      <c r="S29">
        <v>96.12303283643071</v>
      </c>
    </row>
    <row r="30" spans="1:19" x14ac:dyDescent="0.25">
      <c r="A30" s="1">
        <v>27</v>
      </c>
      <c r="B30" s="5">
        <v>96.279417126224303</v>
      </c>
      <c r="C30">
        <v>96.215383103748479</v>
      </c>
      <c r="D30">
        <v>95.860327388811427</v>
      </c>
      <c r="E30" s="5">
        <v>96.176541608035393</v>
      </c>
      <c r="F30">
        <v>96.138585296640144</v>
      </c>
      <c r="G30">
        <v>96.125452314557975</v>
      </c>
      <c r="H30">
        <v>96.169077122085952</v>
      </c>
      <c r="I30">
        <v>96.049355049792879</v>
      </c>
      <c r="J30">
        <v>96.120737447539724</v>
      </c>
      <c r="K30">
        <v>96.343418862679243</v>
      </c>
      <c r="L30">
        <v>96.123222885601791</v>
      </c>
      <c r="M30">
        <v>96.123051777795524</v>
      </c>
      <c r="N30">
        <v>96.122959466125778</v>
      </c>
      <c r="O30">
        <v>96.133645131284666</v>
      </c>
      <c r="P30">
        <v>96.12298472031091</v>
      </c>
      <c r="Q30">
        <v>96.123137886710467</v>
      </c>
      <c r="R30">
        <v>96.123032836430681</v>
      </c>
      <c r="S30">
        <v>96.12303283643071</v>
      </c>
    </row>
    <row r="31" spans="1:19" x14ac:dyDescent="0.25">
      <c r="A31" s="1">
        <v>28</v>
      </c>
      <c r="B31" s="5">
        <v>96.278882458512697</v>
      </c>
      <c r="C31">
        <v>96.215186189155261</v>
      </c>
      <c r="D31">
        <v>95.8611304270175</v>
      </c>
      <c r="E31" s="5">
        <v>96.176391154053306</v>
      </c>
      <c r="F31">
        <v>96.138563682655459</v>
      </c>
      <c r="G31">
        <v>96.125413584683912</v>
      </c>
      <c r="H31">
        <v>96.16901409669417</v>
      </c>
      <c r="I31">
        <v>96.049749374052624</v>
      </c>
      <c r="J31">
        <v>96.120742303237435</v>
      </c>
      <c r="K31">
        <v>96.342932331102006</v>
      </c>
      <c r="L31">
        <v>96.123222146540186</v>
      </c>
      <c r="M31">
        <v>96.123051734494751</v>
      </c>
      <c r="N31">
        <v>96.122959692537009</v>
      </c>
      <c r="O31">
        <v>96.133622693294498</v>
      </c>
      <c r="P31">
        <v>96.12298479684975</v>
      </c>
      <c r="Q31">
        <v>96.123137632644401</v>
      </c>
      <c r="R31">
        <v>96.123032836430681</v>
      </c>
      <c r="S31">
        <v>96.12303283643071</v>
      </c>
    </row>
    <row r="32" spans="1:19" x14ac:dyDescent="0.25">
      <c r="A32" s="1">
        <v>29</v>
      </c>
      <c r="B32" s="5">
        <v>96.278347844840795</v>
      </c>
      <c r="C32">
        <v>96.214989281702543</v>
      </c>
      <c r="D32">
        <v>95.86193194950269</v>
      </c>
      <c r="E32" s="5">
        <v>96.176240700212901</v>
      </c>
      <c r="F32">
        <v>96.138542068680053</v>
      </c>
      <c r="G32">
        <v>96.125374854872234</v>
      </c>
      <c r="H32">
        <v>96.1689510713814</v>
      </c>
      <c r="I32">
        <v>96.050143388543347</v>
      </c>
      <c r="J32">
        <v>96.12074715892301</v>
      </c>
      <c r="K32">
        <v>96.342445799524754</v>
      </c>
      <c r="L32">
        <v>96.123221409811222</v>
      </c>
      <c r="M32">
        <v>96.123051691201269</v>
      </c>
      <c r="N32">
        <v>96.122959918948212</v>
      </c>
      <c r="O32">
        <v>96.133600255312174</v>
      </c>
      <c r="P32">
        <v>96.122984873388589</v>
      </c>
      <c r="Q32">
        <v>96.123137378733276</v>
      </c>
      <c r="R32">
        <v>96.123032836430681</v>
      </c>
      <c r="S32">
        <v>96.12303283643071</v>
      </c>
    </row>
    <row r="33" spans="1:19" x14ac:dyDescent="0.25">
      <c r="A33" s="1">
        <v>30</v>
      </c>
      <c r="B33" s="5">
        <v>96.277813285190703</v>
      </c>
      <c r="C33">
        <v>96.214792381390041</v>
      </c>
      <c r="D33">
        <v>95.862731960554285</v>
      </c>
      <c r="E33" s="5">
        <v>96.176090246514406</v>
      </c>
      <c r="F33">
        <v>96.138520454713969</v>
      </c>
      <c r="G33">
        <v>96.125336125122956</v>
      </c>
      <c r="H33">
        <v>96.168888046147686</v>
      </c>
      <c r="I33">
        <v>96.050537093629941</v>
      </c>
      <c r="J33">
        <v>96.120752014596405</v>
      </c>
      <c r="K33">
        <v>96.341959267947516</v>
      </c>
      <c r="L33">
        <v>96.12322067540704</v>
      </c>
      <c r="M33">
        <v>96.123051647915062</v>
      </c>
      <c r="N33">
        <v>96.122960145359386</v>
      </c>
      <c r="O33">
        <v>96.133577817337667</v>
      </c>
      <c r="P33">
        <v>96.122984949927428</v>
      </c>
      <c r="Q33">
        <v>96.12313712497695</v>
      </c>
      <c r="R33">
        <v>96.123032836430681</v>
      </c>
      <c r="S33">
        <v>96.12303283643071</v>
      </c>
    </row>
    <row r="34" spans="1:19" x14ac:dyDescent="0.25">
      <c r="A34" s="1">
        <v>31</v>
      </c>
      <c r="B34" s="5">
        <v>96.277278779544204</v>
      </c>
      <c r="C34">
        <v>96.214595488217256</v>
      </c>
      <c r="D34">
        <v>95.863530464443443</v>
      </c>
      <c r="E34" s="5">
        <v>96.175939792957905</v>
      </c>
      <c r="F34">
        <v>96.138498840757165</v>
      </c>
      <c r="G34">
        <v>96.12529739543605</v>
      </c>
      <c r="H34">
        <v>96.168825020992983</v>
      </c>
      <c r="I34">
        <v>96.05093048967673</v>
      </c>
      <c r="J34">
        <v>96.120756870257651</v>
      </c>
      <c r="K34">
        <v>96.341472736370264</v>
      </c>
      <c r="L34">
        <v>96.123219943319938</v>
      </c>
      <c r="M34">
        <v>96.123051604636117</v>
      </c>
      <c r="N34">
        <v>96.122960371770532</v>
      </c>
      <c r="O34">
        <v>96.133555379371003</v>
      </c>
      <c r="P34">
        <v>96.122985026466253</v>
      </c>
      <c r="Q34">
        <v>96.123136871375266</v>
      </c>
      <c r="R34">
        <v>96.123032836430681</v>
      </c>
      <c r="S34">
        <v>96.12303283643071</v>
      </c>
    </row>
    <row r="35" spans="1:19" x14ac:dyDescent="0.25">
      <c r="A35" s="1">
        <v>32</v>
      </c>
      <c r="B35" s="5">
        <v>96.276744327883407</v>
      </c>
      <c r="C35">
        <v>96.214398602183877</v>
      </c>
      <c r="D35">
        <v>95.86432746542522</v>
      </c>
      <c r="E35" s="5">
        <v>96.175789339543599</v>
      </c>
      <c r="F35">
        <v>96.138477226809655</v>
      </c>
      <c r="G35">
        <v>96.125258665811543</v>
      </c>
      <c r="H35">
        <v>96.168761995917336</v>
      </c>
      <c r="I35">
        <v>96.051323577047427</v>
      </c>
      <c r="J35">
        <v>96.120761725906746</v>
      </c>
      <c r="K35">
        <v>96.34098620479304</v>
      </c>
      <c r="L35">
        <v>96.123219213542171</v>
      </c>
      <c r="M35">
        <v>96.123051561364463</v>
      </c>
      <c r="N35">
        <v>96.122960598181649</v>
      </c>
      <c r="O35">
        <v>96.133532941412184</v>
      </c>
      <c r="P35">
        <v>96.122985103005078</v>
      </c>
      <c r="Q35">
        <v>96.123136617928068</v>
      </c>
      <c r="R35">
        <v>96.123032836430681</v>
      </c>
      <c r="S35">
        <v>96.12303283643071</v>
      </c>
    </row>
    <row r="36" spans="1:19" x14ac:dyDescent="0.25">
      <c r="A36" s="1">
        <v>33</v>
      </c>
      <c r="B36" s="5">
        <v>96.276209930190404</v>
      </c>
      <c r="C36">
        <v>96.214201723289477</v>
      </c>
      <c r="D36">
        <v>95.865122967738699</v>
      </c>
      <c r="E36" s="5">
        <v>96.175638886271599</v>
      </c>
      <c r="F36">
        <v>96.138455612871454</v>
      </c>
      <c r="G36">
        <v>96.125219936249422</v>
      </c>
      <c r="H36">
        <v>96.168698970920701</v>
      </c>
      <c r="I36">
        <v>96.05171635610516</v>
      </c>
      <c r="J36">
        <v>96.120766581543677</v>
      </c>
      <c r="K36">
        <v>96.340499673215788</v>
      </c>
      <c r="L36">
        <v>96.123218486066037</v>
      </c>
      <c r="M36">
        <v>96.12305151810007</v>
      </c>
      <c r="N36">
        <v>96.122960824592752</v>
      </c>
      <c r="O36">
        <v>96.133510503461196</v>
      </c>
      <c r="P36">
        <v>96.122985179543903</v>
      </c>
      <c r="Q36">
        <v>96.123136364635258</v>
      </c>
      <c r="R36">
        <v>96.123032836430681</v>
      </c>
      <c r="S36">
        <v>96.12303283643071</v>
      </c>
    </row>
    <row r="37" spans="1:19" x14ac:dyDescent="0.25">
      <c r="A37" s="1">
        <v>34</v>
      </c>
      <c r="B37" s="5">
        <v>96.275675586447605</v>
      </c>
      <c r="C37">
        <v>96.214004851533659</v>
      </c>
      <c r="D37">
        <v>95.865916975607007</v>
      </c>
      <c r="E37" s="5">
        <v>96.175488433142107</v>
      </c>
      <c r="F37">
        <v>96.138433998942546</v>
      </c>
      <c r="G37">
        <v>96.125181206749701</v>
      </c>
      <c r="H37">
        <v>96.168635946003121</v>
      </c>
      <c r="I37">
        <v>96.052108827212578</v>
      </c>
      <c r="J37">
        <v>96.120771437168457</v>
      </c>
      <c r="K37">
        <v>96.340013141638551</v>
      </c>
      <c r="L37">
        <v>96.123217760883875</v>
      </c>
      <c r="M37">
        <v>96.123051474842953</v>
      </c>
      <c r="N37">
        <v>96.122961051003813</v>
      </c>
      <c r="O37">
        <v>96.133488065518037</v>
      </c>
      <c r="P37">
        <v>96.122985256082728</v>
      </c>
      <c r="Q37">
        <v>96.123136111496677</v>
      </c>
      <c r="R37">
        <v>96.123032836430681</v>
      </c>
      <c r="S37">
        <v>96.12303283643071</v>
      </c>
    </row>
    <row r="38" spans="1:19" x14ac:dyDescent="0.25">
      <c r="A38" s="1">
        <v>35</v>
      </c>
      <c r="B38" s="5">
        <v>96.275141296637003</v>
      </c>
      <c r="C38">
        <v>96.213807986916095</v>
      </c>
      <c r="D38">
        <v>95.866709493237423</v>
      </c>
      <c r="E38" s="5">
        <v>96.175337980155206</v>
      </c>
      <c r="F38">
        <v>96.138412385022946</v>
      </c>
      <c r="G38">
        <v>96.125142477312338</v>
      </c>
      <c r="H38">
        <v>96.168572921164568</v>
      </c>
      <c r="I38">
        <v>96.052500990731673</v>
      </c>
      <c r="J38">
        <v>96.120776292781088</v>
      </c>
      <c r="K38">
        <v>96.339526610061299</v>
      </c>
      <c r="L38">
        <v>96.123217037988042</v>
      </c>
      <c r="M38">
        <v>96.123051431593112</v>
      </c>
      <c r="N38">
        <v>96.122961277414859</v>
      </c>
      <c r="O38">
        <v>96.133465627582709</v>
      </c>
      <c r="P38">
        <v>96.122985332621553</v>
      </c>
      <c r="Q38">
        <v>96.123135858512171</v>
      </c>
      <c r="R38">
        <v>96.123032836430681</v>
      </c>
      <c r="S38">
        <v>96.12303283643071</v>
      </c>
    </row>
    <row r="39" spans="1:19" x14ac:dyDescent="0.25">
      <c r="A39" s="1">
        <v>36</v>
      </c>
      <c r="B39" s="5">
        <v>96.274607060741204</v>
      </c>
      <c r="C39">
        <v>96.21361112943633</v>
      </c>
      <c r="D39">
        <v>95.867500524821466</v>
      </c>
      <c r="E39" s="5">
        <v>96.175187527310996</v>
      </c>
      <c r="F39">
        <v>96.13839077111264</v>
      </c>
      <c r="G39">
        <v>96.125103747937388</v>
      </c>
      <c r="H39">
        <v>96.168509896405055</v>
      </c>
      <c r="I39">
        <v>96.052892847023884</v>
      </c>
      <c r="J39">
        <v>96.120781148381553</v>
      </c>
      <c r="K39">
        <v>96.339040078484061</v>
      </c>
      <c r="L39">
        <v>96.123216317370947</v>
      </c>
      <c r="M39">
        <v>96.123051388350518</v>
      </c>
      <c r="N39">
        <v>96.122961503825877</v>
      </c>
      <c r="O39">
        <v>96.133443189655239</v>
      </c>
      <c r="P39">
        <v>96.122985409160364</v>
      </c>
      <c r="Q39">
        <v>96.123135605681625</v>
      </c>
      <c r="R39">
        <v>96.123032836430681</v>
      </c>
      <c r="S39">
        <v>96.12303283643071</v>
      </c>
    </row>
    <row r="40" spans="1:19" x14ac:dyDescent="0.25">
      <c r="A40" s="1">
        <v>37</v>
      </c>
      <c r="B40" s="5">
        <v>96.274072878742501</v>
      </c>
      <c r="C40">
        <v>96.213414279093996</v>
      </c>
      <c r="D40">
        <v>95.86829007453494</v>
      </c>
      <c r="E40" s="5">
        <v>96.175037074609605</v>
      </c>
      <c r="F40">
        <v>96.138369157211613</v>
      </c>
      <c r="G40">
        <v>96.125065018624824</v>
      </c>
      <c r="H40">
        <v>96.168446871724569</v>
      </c>
      <c r="I40">
        <v>96.053284396450138</v>
      </c>
      <c r="J40">
        <v>96.120786003969869</v>
      </c>
      <c r="K40">
        <v>96.338553546906809</v>
      </c>
      <c r="L40">
        <v>96.123215599025059</v>
      </c>
      <c r="M40">
        <v>96.123051345115201</v>
      </c>
      <c r="N40">
        <v>96.122961730236852</v>
      </c>
      <c r="O40">
        <v>96.133420751735571</v>
      </c>
      <c r="P40">
        <v>96.122985485699175</v>
      </c>
      <c r="Q40">
        <v>96.123135353004869</v>
      </c>
      <c r="R40">
        <v>96.123032836430681</v>
      </c>
      <c r="S40">
        <v>96.12303283643071</v>
      </c>
    </row>
    <row r="41" spans="1:19" x14ac:dyDescent="0.25">
      <c r="A41" s="1">
        <v>38</v>
      </c>
      <c r="B41" s="5">
        <v>96.273538750623302</v>
      </c>
      <c r="C41">
        <v>96.213217435888723</v>
      </c>
      <c r="D41">
        <v>95.869078146538016</v>
      </c>
      <c r="E41" s="5">
        <v>96.174886622051304</v>
      </c>
      <c r="F41">
        <v>96.13834754331991</v>
      </c>
      <c r="G41">
        <v>96.125026289374631</v>
      </c>
      <c r="H41">
        <v>96.168383847123124</v>
      </c>
      <c r="I41">
        <v>96.053675639370724</v>
      </c>
      <c r="J41">
        <v>96.120790859546034</v>
      </c>
      <c r="K41">
        <v>96.338067015329571</v>
      </c>
      <c r="L41">
        <v>96.12321488294279</v>
      </c>
      <c r="M41">
        <v>96.123051301887159</v>
      </c>
      <c r="N41">
        <v>96.122961956647828</v>
      </c>
      <c r="O41">
        <v>96.133398313823747</v>
      </c>
      <c r="P41">
        <v>96.122985562237986</v>
      </c>
      <c r="Q41">
        <v>96.123135100481775</v>
      </c>
      <c r="R41">
        <v>96.123032836430681</v>
      </c>
      <c r="S41">
        <v>96.12303283643071</v>
      </c>
    </row>
    <row r="42" spans="1:19" x14ac:dyDescent="0.25">
      <c r="A42" s="1">
        <v>39</v>
      </c>
      <c r="B42" s="5">
        <v>96.273004676366298</v>
      </c>
      <c r="C42">
        <v>96.213020599820112</v>
      </c>
      <c r="D42">
        <v>95.869864744975303</v>
      </c>
      <c r="E42" s="5">
        <v>96.174736169636205</v>
      </c>
      <c r="F42">
        <v>96.138325929437499</v>
      </c>
      <c r="G42">
        <v>96.124987560186838</v>
      </c>
      <c r="H42">
        <v>96.16832082260072</v>
      </c>
      <c r="I42">
        <v>96.054066576145402</v>
      </c>
      <c r="J42">
        <v>96.120795715110035</v>
      </c>
      <c r="K42">
        <v>96.337580483752333</v>
      </c>
      <c r="L42">
        <v>96.12321416911665</v>
      </c>
      <c r="M42">
        <v>96.123051258666365</v>
      </c>
      <c r="N42">
        <v>96.12296218305876</v>
      </c>
      <c r="O42">
        <v>96.133375875919768</v>
      </c>
      <c r="P42">
        <v>96.122985638776797</v>
      </c>
      <c r="Q42">
        <v>96.123134848112201</v>
      </c>
      <c r="R42">
        <v>96.123032836430681</v>
      </c>
      <c r="S42">
        <v>96.12303283643071</v>
      </c>
    </row>
    <row r="43" spans="1:19" x14ac:dyDescent="0.25">
      <c r="A43" s="1">
        <v>40</v>
      </c>
      <c r="B43" s="5">
        <v>96.272470655954194</v>
      </c>
      <c r="C43">
        <v>96.212823770887752</v>
      </c>
      <c r="D43">
        <v>95.87064987397595</v>
      </c>
      <c r="E43" s="5">
        <v>96.174585717364295</v>
      </c>
      <c r="F43">
        <v>96.138304315564383</v>
      </c>
      <c r="G43">
        <v>96.124948831061417</v>
      </c>
      <c r="H43">
        <v>96.168257798157313</v>
      </c>
      <c r="I43">
        <v>96.054457207133396</v>
      </c>
      <c r="J43">
        <v>96.120800570661885</v>
      </c>
      <c r="K43">
        <v>96.337093952175096</v>
      </c>
      <c r="L43">
        <v>96.12321345753918</v>
      </c>
      <c r="M43">
        <v>96.123051215452833</v>
      </c>
      <c r="N43">
        <v>96.122962409469665</v>
      </c>
      <c r="O43">
        <v>96.133353438023633</v>
      </c>
      <c r="P43">
        <v>96.122985715315593</v>
      </c>
      <c r="Q43">
        <v>96.123134595896019</v>
      </c>
      <c r="R43">
        <v>96.123032836430681</v>
      </c>
      <c r="S43">
        <v>96.12303283643071</v>
      </c>
    </row>
    <row r="44" spans="1:19" x14ac:dyDescent="0.25">
      <c r="A44" s="1">
        <v>41</v>
      </c>
      <c r="B44" s="5">
        <v>96.271936689369497</v>
      </c>
      <c r="C44">
        <v>96.212626949091302</v>
      </c>
      <c r="D44">
        <v>95.871433537653644</v>
      </c>
      <c r="E44" s="5">
        <v>96.1744352652359</v>
      </c>
      <c r="F44">
        <v>96.138282701700561</v>
      </c>
      <c r="G44">
        <v>96.124910101998381</v>
      </c>
      <c r="H44">
        <v>96.168194773792976</v>
      </c>
      <c r="I44">
        <v>96.054847532693302</v>
      </c>
      <c r="J44">
        <v>96.120805426201571</v>
      </c>
      <c r="K44">
        <v>96.336607420597844</v>
      </c>
      <c r="L44">
        <v>96.123212748202974</v>
      </c>
      <c r="M44">
        <v>96.123051172246548</v>
      </c>
      <c r="N44">
        <v>96.122962635880555</v>
      </c>
      <c r="O44">
        <v>96.133331000135314</v>
      </c>
      <c r="P44">
        <v>96.122985791854404</v>
      </c>
      <c r="Q44">
        <v>96.123134343833087</v>
      </c>
      <c r="R44">
        <v>96.123032836430681</v>
      </c>
      <c r="S44">
        <v>96.12303283643071</v>
      </c>
    </row>
    <row r="45" spans="1:19" x14ac:dyDescent="0.25">
      <c r="A45" s="1">
        <v>42</v>
      </c>
      <c r="B45" s="5">
        <v>96.271402776595096</v>
      </c>
      <c r="C45">
        <v>96.212430134430335</v>
      </c>
      <c r="D45">
        <v>95.872215740106796</v>
      </c>
      <c r="E45" s="5">
        <v>96.174284813251106</v>
      </c>
      <c r="F45">
        <v>96.138261087846033</v>
      </c>
      <c r="G45">
        <v>96.124871372997745</v>
      </c>
      <c r="H45">
        <v>96.168131749507666</v>
      </c>
      <c r="I45">
        <v>96.055237553183218</v>
      </c>
      <c r="J45">
        <v>96.120810281729106</v>
      </c>
      <c r="K45">
        <v>96.336120889020606</v>
      </c>
      <c r="L45">
        <v>96.123212041100558</v>
      </c>
      <c r="M45">
        <v>96.123051129047525</v>
      </c>
      <c r="N45">
        <v>96.122962862291402</v>
      </c>
      <c r="O45">
        <v>96.13330856225484</v>
      </c>
      <c r="P45">
        <v>96.122985868393201</v>
      </c>
      <c r="Q45">
        <v>96.123134091923248</v>
      </c>
      <c r="R45">
        <v>96.123032836430681</v>
      </c>
      <c r="S45">
        <v>96.12303283643071</v>
      </c>
    </row>
    <row r="46" spans="1:19" x14ac:dyDescent="0.25">
      <c r="A46" s="1">
        <v>43</v>
      </c>
      <c r="B46" s="5">
        <v>96.270868917613697</v>
      </c>
      <c r="C46">
        <v>96.212233326904482</v>
      </c>
      <c r="D46">
        <v>95.872996485418483</v>
      </c>
      <c r="E46" s="5">
        <v>96.174134361409997</v>
      </c>
      <c r="F46">
        <v>96.138239474000812</v>
      </c>
      <c r="G46">
        <v>96.124832644059495</v>
      </c>
      <c r="H46">
        <v>96.168068725301382</v>
      </c>
      <c r="I46">
        <v>96.055627268960663</v>
      </c>
      <c r="J46">
        <v>96.120815137244492</v>
      </c>
      <c r="K46">
        <v>96.335634357443368</v>
      </c>
      <c r="L46">
        <v>96.123211336224628</v>
      </c>
      <c r="M46">
        <v>96.123051085855764</v>
      </c>
      <c r="N46">
        <v>96.122963088702235</v>
      </c>
      <c r="O46">
        <v>96.133286124382181</v>
      </c>
      <c r="P46">
        <v>96.122985944931983</v>
      </c>
      <c r="Q46">
        <v>96.123133840166375</v>
      </c>
      <c r="R46">
        <v>96.123032836430681</v>
      </c>
      <c r="S46">
        <v>96.12303283643071</v>
      </c>
    </row>
    <row r="47" spans="1:19" x14ac:dyDescent="0.25">
      <c r="A47" s="1">
        <v>44</v>
      </c>
      <c r="B47" s="5">
        <v>96.270335112408503</v>
      </c>
      <c r="C47">
        <v>96.212036526513359</v>
      </c>
      <c r="D47">
        <v>95.873775777656618</v>
      </c>
      <c r="E47" s="5">
        <v>96.173983909712803</v>
      </c>
      <c r="F47">
        <v>96.138217860164872</v>
      </c>
      <c r="G47">
        <v>96.124793915183631</v>
      </c>
      <c r="H47">
        <v>96.168005701174124</v>
      </c>
      <c r="I47">
        <v>96.056016680382584</v>
      </c>
      <c r="J47">
        <v>96.120819992747712</v>
      </c>
      <c r="K47">
        <v>96.335147825866116</v>
      </c>
      <c r="L47">
        <v>96.123210633567794</v>
      </c>
      <c r="M47">
        <v>96.123051042671264</v>
      </c>
      <c r="N47">
        <v>96.12296331511304</v>
      </c>
      <c r="O47">
        <v>96.133263686517367</v>
      </c>
      <c r="P47">
        <v>96.12298602147078</v>
      </c>
      <c r="Q47">
        <v>96.123133588562325</v>
      </c>
      <c r="R47">
        <v>96.123032836430681</v>
      </c>
      <c r="S47">
        <v>96.12303283643071</v>
      </c>
    </row>
    <row r="48" spans="1:19" x14ac:dyDescent="0.25">
      <c r="A48" s="1">
        <v>45</v>
      </c>
      <c r="B48" s="5">
        <v>96.269801360962205</v>
      </c>
      <c r="C48">
        <v>96.211839733256568</v>
      </c>
      <c r="D48">
        <v>95.874553620873996</v>
      </c>
      <c r="E48" s="5">
        <v>96.173833458159507</v>
      </c>
      <c r="F48">
        <v>96.138196246338254</v>
      </c>
      <c r="G48">
        <v>96.124755186370152</v>
      </c>
      <c r="H48">
        <v>96.167942677125922</v>
      </c>
      <c r="I48">
        <v>96.05640578780536</v>
      </c>
      <c r="J48">
        <v>96.120824848238797</v>
      </c>
      <c r="K48">
        <v>96.334661294288878</v>
      </c>
      <c r="L48">
        <v>96.123209933122737</v>
      </c>
      <c r="M48">
        <v>96.123050999493998</v>
      </c>
      <c r="N48">
        <v>96.122963541523816</v>
      </c>
      <c r="O48">
        <v>96.133241248660397</v>
      </c>
      <c r="P48">
        <v>96.122986098009562</v>
      </c>
      <c r="Q48">
        <v>96.123133337110971</v>
      </c>
      <c r="R48">
        <v>96.123032836430681</v>
      </c>
      <c r="S48">
        <v>96.12303283643071</v>
      </c>
    </row>
    <row r="49" spans="1:19" x14ac:dyDescent="0.25">
      <c r="A49" s="1">
        <v>46</v>
      </c>
      <c r="B49" s="5">
        <v>96.269267663258006</v>
      </c>
      <c r="C49">
        <v>96.211642947133697</v>
      </c>
      <c r="D49">
        <v>95.875330019108347</v>
      </c>
      <c r="E49" s="5">
        <v>96.173683006750494</v>
      </c>
      <c r="F49">
        <v>96.138174632520929</v>
      </c>
      <c r="G49">
        <v>96.124716457619058</v>
      </c>
      <c r="H49">
        <v>96.167879653156731</v>
      </c>
      <c r="I49">
        <v>96.05679459158489</v>
      </c>
      <c r="J49">
        <v>96.120829703717718</v>
      </c>
      <c r="K49">
        <v>96.334174762711626</v>
      </c>
      <c r="L49">
        <v>96.123209234882196</v>
      </c>
      <c r="M49">
        <v>96.123050956323979</v>
      </c>
      <c r="N49">
        <v>96.122963767934564</v>
      </c>
      <c r="O49">
        <v>96.133218810811258</v>
      </c>
      <c r="P49">
        <v>96.122986174548359</v>
      </c>
      <c r="Q49">
        <v>96.123133085812157</v>
      </c>
      <c r="R49">
        <v>96.123032836430681</v>
      </c>
      <c r="S49">
        <v>96.12303283643071</v>
      </c>
    </row>
    <row r="50" spans="1:19" x14ac:dyDescent="0.25">
      <c r="A50" s="1">
        <v>47</v>
      </c>
      <c r="B50" s="5">
        <v>96.268734019278895</v>
      </c>
      <c r="C50">
        <v>96.211446168144391</v>
      </c>
      <c r="D50">
        <v>95.876104976382379</v>
      </c>
      <c r="E50" s="5">
        <v>96.173532555485707</v>
      </c>
      <c r="F50">
        <v>96.138153018712885</v>
      </c>
      <c r="G50">
        <v>96.124677728930337</v>
      </c>
      <c r="H50">
        <v>96.167816629266582</v>
      </c>
      <c r="I50">
        <v>96.0571830920764</v>
      </c>
      <c r="J50">
        <v>96.120834559184473</v>
      </c>
      <c r="K50">
        <v>96.333688231134403</v>
      </c>
      <c r="L50">
        <v>96.123208538838952</v>
      </c>
      <c r="M50">
        <v>96.123050913161222</v>
      </c>
      <c r="N50">
        <v>96.122963994345284</v>
      </c>
      <c r="O50">
        <v>96.133196372969948</v>
      </c>
      <c r="P50">
        <v>96.122986251087141</v>
      </c>
      <c r="Q50">
        <v>96.123132834665753</v>
      </c>
      <c r="R50">
        <v>96.123032836430681</v>
      </c>
      <c r="S50">
        <v>96.12303283643071</v>
      </c>
    </row>
    <row r="51" spans="1:19" x14ac:dyDescent="0.25">
      <c r="A51" s="1">
        <v>48</v>
      </c>
      <c r="B51" s="5">
        <v>96.268200429008104</v>
      </c>
      <c r="C51">
        <v>96.211249396288252</v>
      </c>
      <c r="D51">
        <v>95.876878496703938</v>
      </c>
      <c r="E51" s="5">
        <v>96.173382104365302</v>
      </c>
      <c r="F51">
        <v>96.138131404914148</v>
      </c>
      <c r="G51">
        <v>96.124639000304015</v>
      </c>
      <c r="H51">
        <v>96.167753605455459</v>
      </c>
      <c r="I51">
        <v>96.057571289634666</v>
      </c>
      <c r="J51">
        <v>96.120839414639079</v>
      </c>
      <c r="K51">
        <v>96.333201699557151</v>
      </c>
      <c r="L51">
        <v>96.1232078449857</v>
      </c>
      <c r="M51">
        <v>96.123050870005699</v>
      </c>
      <c r="N51">
        <v>96.122964220755989</v>
      </c>
      <c r="O51">
        <v>96.133173935136483</v>
      </c>
      <c r="P51">
        <v>96.12298632762591</v>
      </c>
      <c r="Q51">
        <v>96.123132583671605</v>
      </c>
      <c r="R51">
        <v>96.123032836430681</v>
      </c>
      <c r="S51">
        <v>96.12303283643071</v>
      </c>
    </row>
    <row r="52" spans="1:19" x14ac:dyDescent="0.25">
      <c r="A52" s="1">
        <v>49</v>
      </c>
      <c r="B52" s="5">
        <v>96.267666892428906</v>
      </c>
      <c r="C52">
        <v>96.211052631564897</v>
      </c>
      <c r="D52">
        <v>95.877650584065961</v>
      </c>
      <c r="E52" s="5">
        <v>96.173231653389493</v>
      </c>
      <c r="F52">
        <v>96.13810979112472</v>
      </c>
      <c r="G52">
        <v>96.124600271740064</v>
      </c>
      <c r="H52">
        <v>96.167690581723392</v>
      </c>
      <c r="I52">
        <v>96.057959184613836</v>
      </c>
      <c r="J52">
        <v>96.120844270081534</v>
      </c>
      <c r="K52">
        <v>96.332715167979913</v>
      </c>
      <c r="L52">
        <v>96.123207153315363</v>
      </c>
      <c r="M52">
        <v>96.123050826857408</v>
      </c>
      <c r="N52">
        <v>96.122964447166652</v>
      </c>
      <c r="O52">
        <v>96.133151497310848</v>
      </c>
      <c r="P52">
        <v>96.122986404164692</v>
      </c>
      <c r="Q52">
        <v>96.123132332829599</v>
      </c>
      <c r="R52">
        <v>96.123032836430681</v>
      </c>
      <c r="S52">
        <v>96.12303283643071</v>
      </c>
    </row>
    <row r="53" spans="1:19" x14ac:dyDescent="0.25">
      <c r="A53" s="1">
        <v>50</v>
      </c>
      <c r="B53" s="5">
        <v>96.267133409524604</v>
      </c>
      <c r="C53">
        <v>96.210855873973941</v>
      </c>
      <c r="D53">
        <v>95.878421242446649</v>
      </c>
      <c r="E53" s="5">
        <v>96.173081202558507</v>
      </c>
      <c r="F53">
        <v>96.138088177344585</v>
      </c>
      <c r="G53">
        <v>96.124561543238499</v>
      </c>
      <c r="H53">
        <v>96.167627558070322</v>
      </c>
      <c r="I53">
        <v>96.058346777367561</v>
      </c>
      <c r="J53">
        <v>96.120849125511825</v>
      </c>
      <c r="K53">
        <v>96.332228636402661</v>
      </c>
      <c r="L53">
        <v>96.123206463820694</v>
      </c>
      <c r="M53">
        <v>96.12305078371638</v>
      </c>
      <c r="N53">
        <v>96.1229646735773</v>
      </c>
      <c r="O53">
        <v>96.133129059493044</v>
      </c>
      <c r="P53">
        <v>96.12298648070346</v>
      </c>
      <c r="Q53">
        <v>96.123132082139591</v>
      </c>
      <c r="R53">
        <v>96.123032836430681</v>
      </c>
      <c r="S53">
        <v>96.12303283643071</v>
      </c>
    </row>
    <row r="54" spans="1:19" x14ac:dyDescent="0.25">
      <c r="A54" s="1">
        <v>51</v>
      </c>
      <c r="B54" s="5">
        <v>96.2665999802785</v>
      </c>
      <c r="C54">
        <v>96.210659123514986</v>
      </c>
      <c r="D54">
        <v>95.879190475809509</v>
      </c>
      <c r="E54" s="5">
        <v>96.1729307518723</v>
      </c>
      <c r="F54">
        <v>96.138066563573759</v>
      </c>
      <c r="G54">
        <v>96.124522814799334</v>
      </c>
      <c r="H54">
        <v>96.167564534496307</v>
      </c>
      <c r="I54">
        <v>96.058734068248924</v>
      </c>
      <c r="J54">
        <v>96.120853980929979</v>
      </c>
      <c r="K54">
        <v>96.331742104825423</v>
      </c>
      <c r="L54">
        <v>96.123205776494629</v>
      </c>
      <c r="M54">
        <v>96.123050740582585</v>
      </c>
      <c r="N54">
        <v>96.122964899987934</v>
      </c>
      <c r="O54">
        <v>96.133106621683055</v>
      </c>
      <c r="P54">
        <v>96.122986557242243</v>
      </c>
      <c r="Q54">
        <v>96.123131831601441</v>
      </c>
      <c r="R54">
        <v>96.123032836430681</v>
      </c>
      <c r="S54">
        <v>96.12303283643071</v>
      </c>
    </row>
    <row r="55" spans="1:19" x14ac:dyDescent="0.25">
      <c r="A55" s="1">
        <v>52</v>
      </c>
      <c r="B55" s="5">
        <v>96.266066604674094</v>
      </c>
      <c r="C55">
        <v>96.21046238018765</v>
      </c>
      <c r="D55">
        <v>95.879958288103325</v>
      </c>
      <c r="E55" s="5">
        <v>96.172780301331102</v>
      </c>
      <c r="F55">
        <v>96.138044949812212</v>
      </c>
      <c r="G55">
        <v>96.124484086422555</v>
      </c>
      <c r="H55">
        <v>96.167501511001305</v>
      </c>
      <c r="I55">
        <v>96.059121057610426</v>
      </c>
      <c r="J55">
        <v>96.120858836335969</v>
      </c>
      <c r="K55">
        <v>96.331255573248171</v>
      </c>
      <c r="L55">
        <v>96.123205091329993</v>
      </c>
      <c r="M55">
        <v>96.123050697456023</v>
      </c>
      <c r="N55">
        <v>96.122965126398512</v>
      </c>
      <c r="O55">
        <v>96.133084183880939</v>
      </c>
      <c r="P55">
        <v>96.122986633781011</v>
      </c>
      <c r="Q55">
        <v>96.123131581214992</v>
      </c>
      <c r="R55">
        <v>96.123032836430681</v>
      </c>
      <c r="S55">
        <v>96.12303283643071</v>
      </c>
    </row>
    <row r="56" spans="1:19" x14ac:dyDescent="0.25">
      <c r="A56" s="1">
        <v>53</v>
      </c>
      <c r="B56" s="5">
        <v>96.265533282694804</v>
      </c>
      <c r="C56">
        <v>96.210265643991534</v>
      </c>
      <c r="D56">
        <v>95.880724683262372</v>
      </c>
      <c r="E56" s="5">
        <v>96.172629850935095</v>
      </c>
      <c r="F56">
        <v>96.138023336059959</v>
      </c>
      <c r="G56">
        <v>96.124445358108133</v>
      </c>
      <c r="H56">
        <v>96.167438487585372</v>
      </c>
      <c r="I56">
        <v>96.059507745804055</v>
      </c>
      <c r="J56">
        <v>96.120863691729795</v>
      </c>
      <c r="K56">
        <v>96.330769041670933</v>
      </c>
      <c r="L56">
        <v>96.123204408319779</v>
      </c>
      <c r="M56">
        <v>96.123050654336708</v>
      </c>
      <c r="N56">
        <v>96.122965352809089</v>
      </c>
      <c r="O56">
        <v>96.133061746086639</v>
      </c>
      <c r="P56">
        <v>96.122986710319765</v>
      </c>
      <c r="Q56">
        <v>96.123131330980144</v>
      </c>
      <c r="R56">
        <v>96.123032836430681</v>
      </c>
      <c r="S56">
        <v>96.12303283643071</v>
      </c>
    </row>
    <row r="57" spans="1:19" x14ac:dyDescent="0.25">
      <c r="A57" s="1">
        <v>54</v>
      </c>
      <c r="B57" s="5">
        <v>96.265000014324201</v>
      </c>
      <c r="C57">
        <v>96.210068914926268</v>
      </c>
      <c r="D57">
        <v>95.881489665206402</v>
      </c>
      <c r="E57" s="5">
        <v>96.172479400684395</v>
      </c>
      <c r="F57">
        <v>96.138001722317014</v>
      </c>
      <c r="G57">
        <v>96.124406629856125</v>
      </c>
      <c r="H57">
        <v>96.167375464248437</v>
      </c>
      <c r="I57">
        <v>96.059894133181231</v>
      </c>
      <c r="J57">
        <v>96.120868547111485</v>
      </c>
      <c r="K57">
        <v>96.330282510093696</v>
      </c>
      <c r="L57">
        <v>96.123203727456911</v>
      </c>
      <c r="M57">
        <v>96.123050611224613</v>
      </c>
      <c r="N57">
        <v>96.122965579219624</v>
      </c>
      <c r="O57">
        <v>96.13303930830017</v>
      </c>
      <c r="P57">
        <v>96.122986786858533</v>
      </c>
      <c r="Q57">
        <v>96.123131080896712</v>
      </c>
      <c r="R57">
        <v>96.123032836430681</v>
      </c>
      <c r="S57">
        <v>96.12303283643071</v>
      </c>
    </row>
    <row r="58" spans="1:19" x14ac:dyDescent="0.25">
      <c r="A58" s="1">
        <v>55</v>
      </c>
      <c r="B58" s="5">
        <v>96.264466799546</v>
      </c>
      <c r="C58">
        <v>96.209872192991469</v>
      </c>
      <c r="D58">
        <v>95.882253237840715</v>
      </c>
      <c r="E58" s="5">
        <v>96.1723289505791</v>
      </c>
      <c r="F58">
        <v>96.137980108583363</v>
      </c>
      <c r="G58">
        <v>96.124367901666488</v>
      </c>
      <c r="H58">
        <v>96.167312440990543</v>
      </c>
      <c r="I58">
        <v>96.060280220092892</v>
      </c>
      <c r="J58">
        <v>96.12087340248101</v>
      </c>
      <c r="K58">
        <v>96.329795978516458</v>
      </c>
      <c r="L58">
        <v>96.123203048734396</v>
      </c>
      <c r="M58">
        <v>96.123050568119766</v>
      </c>
      <c r="N58">
        <v>96.12296580563013</v>
      </c>
      <c r="O58">
        <v>96.133016870521544</v>
      </c>
      <c r="P58">
        <v>96.122986863397287</v>
      </c>
      <c r="Q58">
        <v>96.123130830964598</v>
      </c>
      <c r="R58">
        <v>96.123032836430681</v>
      </c>
      <c r="S58">
        <v>96.12303283643071</v>
      </c>
    </row>
    <row r="59" spans="1:19" x14ac:dyDescent="0.25">
      <c r="A59" s="1">
        <v>56</v>
      </c>
      <c r="B59" s="5">
        <v>96.263933638343701</v>
      </c>
      <c r="C59">
        <v>96.209675478186711</v>
      </c>
      <c r="D59">
        <v>95.883015405056227</v>
      </c>
      <c r="E59" s="5">
        <v>96.172178500619395</v>
      </c>
      <c r="F59">
        <v>96.137958494859021</v>
      </c>
      <c r="G59">
        <v>96.124329173539238</v>
      </c>
      <c r="H59">
        <v>96.167249417811689</v>
      </c>
      <c r="I59">
        <v>96.060666006889292</v>
      </c>
      <c r="J59">
        <v>96.12087825783837</v>
      </c>
      <c r="K59">
        <v>96.329309446939206</v>
      </c>
      <c r="L59">
        <v>96.123202372145258</v>
      </c>
      <c r="M59">
        <v>96.123050525022137</v>
      </c>
      <c r="N59">
        <v>96.122966032040623</v>
      </c>
      <c r="O59">
        <v>96.132994432750735</v>
      </c>
      <c r="P59">
        <v>96.122986939936041</v>
      </c>
      <c r="Q59">
        <v>96.123130581183645</v>
      </c>
      <c r="R59">
        <v>96.123032836430681</v>
      </c>
      <c r="S59">
        <v>96.12303283643071</v>
      </c>
    </row>
    <row r="60" spans="1:19" x14ac:dyDescent="0.25">
      <c r="A60" s="1">
        <v>57</v>
      </c>
      <c r="B60" s="5">
        <v>96.263400530701304</v>
      </c>
      <c r="C60">
        <v>96.209478770511652</v>
      </c>
      <c r="D60">
        <v>95.883776170729575</v>
      </c>
      <c r="E60" s="5">
        <v>96.172028050805494</v>
      </c>
      <c r="F60">
        <v>96.137936881143972</v>
      </c>
      <c r="G60">
        <v>96.124290445474358</v>
      </c>
      <c r="H60">
        <v>96.167186394711862</v>
      </c>
      <c r="I60">
        <v>96.061051493920317</v>
      </c>
      <c r="J60">
        <v>96.120883113183581</v>
      </c>
      <c r="K60">
        <v>96.328822915361968</v>
      </c>
      <c r="L60">
        <v>96.123201697682546</v>
      </c>
      <c r="M60">
        <v>96.123050481931742</v>
      </c>
      <c r="N60">
        <v>96.122966258451086</v>
      </c>
      <c r="O60">
        <v>96.132971994987784</v>
      </c>
      <c r="P60">
        <v>96.122987016474795</v>
      </c>
      <c r="Q60">
        <v>96.123130331553725</v>
      </c>
      <c r="R60">
        <v>96.123032836430681</v>
      </c>
      <c r="S60">
        <v>96.12303283643071</v>
      </c>
    </row>
    <row r="61" spans="1:19" x14ac:dyDescent="0.25">
      <c r="A61" s="1">
        <v>58</v>
      </c>
      <c r="B61" s="5">
        <v>96.262867476602295</v>
      </c>
      <c r="C61">
        <v>96.209282069965866</v>
      </c>
      <c r="D61">
        <v>95.884535538723114</v>
      </c>
      <c r="E61" s="5">
        <v>96.171877601137396</v>
      </c>
      <c r="F61">
        <v>96.137915267438203</v>
      </c>
      <c r="G61">
        <v>96.124251717471878</v>
      </c>
      <c r="H61">
        <v>96.167123371691048</v>
      </c>
      <c r="I61">
        <v>96.061436681535156</v>
      </c>
      <c r="J61">
        <v>96.120887968516655</v>
      </c>
      <c r="K61">
        <v>96.328336383784716</v>
      </c>
      <c r="L61">
        <v>96.12320102533937</v>
      </c>
      <c r="M61">
        <v>96.123050438848566</v>
      </c>
      <c r="N61">
        <v>96.122966484861522</v>
      </c>
      <c r="O61">
        <v>96.132949557232664</v>
      </c>
      <c r="P61">
        <v>96.122987093013549</v>
      </c>
      <c r="Q61">
        <v>96.123130082074709</v>
      </c>
      <c r="R61">
        <v>96.123032836430681</v>
      </c>
      <c r="S61">
        <v>96.12303283643071</v>
      </c>
    </row>
    <row r="62" spans="1:19" x14ac:dyDescent="0.25">
      <c r="A62" s="1">
        <v>59</v>
      </c>
      <c r="B62" s="5">
        <v>96.262334476030702</v>
      </c>
      <c r="C62">
        <v>96.209085376548998</v>
      </c>
      <c r="D62">
        <v>95.885293512885056</v>
      </c>
      <c r="E62" s="5">
        <v>96.1717271516153</v>
      </c>
      <c r="F62">
        <v>96.137893653741756</v>
      </c>
      <c r="G62">
        <v>96.12421298953177</v>
      </c>
      <c r="H62">
        <v>96.167060348749274</v>
      </c>
      <c r="I62">
        <v>96.061821570082557</v>
      </c>
      <c r="J62">
        <v>96.120892823837551</v>
      </c>
      <c r="K62">
        <v>96.327849852207478</v>
      </c>
      <c r="L62">
        <v>96.123200355108764</v>
      </c>
      <c r="M62">
        <v>96.123050395772609</v>
      </c>
      <c r="N62">
        <v>96.122966711271928</v>
      </c>
      <c r="O62">
        <v>96.132927119485373</v>
      </c>
      <c r="P62">
        <v>96.122987169552289</v>
      </c>
      <c r="Q62">
        <v>96.123129832746429</v>
      </c>
      <c r="R62">
        <v>96.123032836430681</v>
      </c>
      <c r="S62">
        <v>96.12303283643071</v>
      </c>
    </row>
    <row r="63" spans="1:19" x14ac:dyDescent="0.25">
      <c r="A63" s="1">
        <v>60</v>
      </c>
      <c r="B63" s="5">
        <v>96.261801528970494</v>
      </c>
      <c r="C63">
        <v>96.208888690260636</v>
      </c>
      <c r="D63">
        <v>95.886050097049448</v>
      </c>
      <c r="E63" s="5">
        <v>96.171576702239406</v>
      </c>
      <c r="F63">
        <v>96.137872040054589</v>
      </c>
      <c r="G63">
        <v>96.124174261654048</v>
      </c>
      <c r="H63">
        <v>96.166997325886555</v>
      </c>
      <c r="I63">
        <v>96.06220615991063</v>
      </c>
      <c r="J63">
        <v>96.12089767914631</v>
      </c>
      <c r="K63">
        <v>96.327363320630226</v>
      </c>
      <c r="L63">
        <v>96.123199686983909</v>
      </c>
      <c r="M63">
        <v>96.123050352703899</v>
      </c>
      <c r="N63">
        <v>96.122966937682307</v>
      </c>
      <c r="O63">
        <v>96.132904681745913</v>
      </c>
      <c r="P63">
        <v>96.122987246091029</v>
      </c>
      <c r="Q63">
        <v>96.123129583568783</v>
      </c>
      <c r="R63">
        <v>96.123032836430681</v>
      </c>
      <c r="S63">
        <v>96.12303283643071</v>
      </c>
    </row>
    <row r="64" spans="1:19" x14ac:dyDescent="0.25">
      <c r="A64" s="1">
        <v>61</v>
      </c>
      <c r="B64" s="5">
        <v>96.2612686354055</v>
      </c>
      <c r="C64">
        <v>96.20869201110041</v>
      </c>
      <c r="D64">
        <v>95.886805295036353</v>
      </c>
      <c r="E64" s="5">
        <v>96.171426253009898</v>
      </c>
      <c r="F64">
        <v>96.13785042637673</v>
      </c>
      <c r="G64">
        <v>96.124135533838725</v>
      </c>
      <c r="H64">
        <v>96.166934303102849</v>
      </c>
      <c r="I64">
        <v>96.062590451367086</v>
      </c>
      <c r="J64">
        <v>96.120902534442905</v>
      </c>
      <c r="K64">
        <v>96.326876789052989</v>
      </c>
      <c r="L64">
        <v>96.123199020957941</v>
      </c>
      <c r="M64">
        <v>96.123050309642394</v>
      </c>
      <c r="N64">
        <v>96.122967164092657</v>
      </c>
      <c r="O64">
        <v>96.132882244014283</v>
      </c>
      <c r="P64">
        <v>96.122987322629768</v>
      </c>
      <c r="Q64">
        <v>96.12312933454163</v>
      </c>
      <c r="R64">
        <v>96.123032836430681</v>
      </c>
      <c r="S64">
        <v>96.12303283643071</v>
      </c>
    </row>
    <row r="65" spans="1:19" x14ac:dyDescent="0.25">
      <c r="A65" s="1">
        <v>62</v>
      </c>
      <c r="B65" s="5">
        <v>96.260735795319903</v>
      </c>
      <c r="C65">
        <v>96.208495339067923</v>
      </c>
      <c r="D65">
        <v>95.887559110651821</v>
      </c>
      <c r="E65" s="5">
        <v>96.171275803926704</v>
      </c>
      <c r="F65">
        <v>96.137828812708165</v>
      </c>
      <c r="G65">
        <v>96.124096806085774</v>
      </c>
      <c r="H65">
        <v>96.166871280398169</v>
      </c>
      <c r="I65">
        <v>96.062974444798925</v>
      </c>
      <c r="J65">
        <v>96.12090738972735</v>
      </c>
      <c r="K65">
        <v>96.326390257475751</v>
      </c>
      <c r="L65">
        <v>96.123198357024108</v>
      </c>
      <c r="M65">
        <v>96.123050266588123</v>
      </c>
      <c r="N65">
        <v>96.122967390502993</v>
      </c>
      <c r="O65">
        <v>96.132859806290497</v>
      </c>
      <c r="P65">
        <v>96.122987399168508</v>
      </c>
      <c r="Q65">
        <v>96.1231290856648</v>
      </c>
      <c r="R65">
        <v>96.123032836430681</v>
      </c>
      <c r="S65">
        <v>96.12303283643071</v>
      </c>
    </row>
    <row r="66" spans="1:19" x14ac:dyDescent="0.25">
      <c r="A66" s="1">
        <v>63</v>
      </c>
      <c r="B66" s="5">
        <v>96.260203008697701</v>
      </c>
      <c r="C66">
        <v>96.208298674162776</v>
      </c>
      <c r="D66">
        <v>95.888311547687948</v>
      </c>
      <c r="E66" s="5">
        <v>96.171125354990195</v>
      </c>
      <c r="F66">
        <v>96.137807199048879</v>
      </c>
      <c r="G66">
        <v>96.124058078395208</v>
      </c>
      <c r="H66">
        <v>96.16680825777253</v>
      </c>
      <c r="I66">
        <v>96.063358140552751</v>
      </c>
      <c r="J66">
        <v>96.120912244999644</v>
      </c>
      <c r="K66">
        <v>96.325903725898513</v>
      </c>
      <c r="L66">
        <v>96.123197695175577</v>
      </c>
      <c r="M66">
        <v>96.123050223541057</v>
      </c>
      <c r="N66">
        <v>96.122967616913286</v>
      </c>
      <c r="O66">
        <v>96.132837368574542</v>
      </c>
      <c r="P66">
        <v>96.122987475707248</v>
      </c>
      <c r="Q66">
        <v>96.123128836938193</v>
      </c>
      <c r="R66">
        <v>96.123032836430681</v>
      </c>
      <c r="S66">
        <v>96.12303283643071</v>
      </c>
    </row>
    <row r="67" spans="1:19" x14ac:dyDescent="0.25">
      <c r="A67" s="1">
        <v>64</v>
      </c>
      <c r="B67" s="5">
        <v>96.259670275523007</v>
      </c>
      <c r="C67">
        <v>96.208102016384629</v>
      </c>
      <c r="D67">
        <v>95.88906260992303</v>
      </c>
      <c r="E67" s="5">
        <v>96.170974906200399</v>
      </c>
      <c r="F67">
        <v>96.13778558539893</v>
      </c>
      <c r="G67">
        <v>96.124019350767014</v>
      </c>
      <c r="H67">
        <v>96.166745235225918</v>
      </c>
      <c r="I67">
        <v>96.063741538974583</v>
      </c>
      <c r="J67">
        <v>96.120917100259774</v>
      </c>
      <c r="K67">
        <v>96.325417194321261</v>
      </c>
      <c r="L67">
        <v>96.123197035405639</v>
      </c>
      <c r="M67">
        <v>96.123050180501195</v>
      </c>
      <c r="N67">
        <v>96.122967843323565</v>
      </c>
      <c r="O67">
        <v>96.132814930866431</v>
      </c>
      <c r="P67">
        <v>96.122987552245974</v>
      </c>
      <c r="Q67">
        <v>96.123128588361666</v>
      </c>
      <c r="R67">
        <v>96.123032836430681</v>
      </c>
      <c r="S67">
        <v>96.12303283643071</v>
      </c>
    </row>
    <row r="68" spans="1:19" x14ac:dyDescent="0.25">
      <c r="A68" s="1">
        <v>65</v>
      </c>
      <c r="B68" s="5">
        <v>96.259137595780103</v>
      </c>
      <c r="C68">
        <v>96.207905365733041</v>
      </c>
      <c r="D68">
        <v>95.889812301121523</v>
      </c>
      <c r="E68" s="5">
        <v>96.170824457557501</v>
      </c>
      <c r="F68">
        <v>96.137763971758261</v>
      </c>
      <c r="G68">
        <v>96.123980623201206</v>
      </c>
      <c r="H68">
        <v>96.166682212758317</v>
      </c>
      <c r="I68">
        <v>96.064124640409872</v>
      </c>
      <c r="J68">
        <v>96.120921955507754</v>
      </c>
      <c r="K68">
        <v>96.324930662744023</v>
      </c>
      <c r="L68">
        <v>96.123196377707529</v>
      </c>
      <c r="M68">
        <v>96.123050137468567</v>
      </c>
      <c r="N68">
        <v>96.122968069733815</v>
      </c>
      <c r="O68">
        <v>96.132792493166136</v>
      </c>
      <c r="P68">
        <v>96.122987628784699</v>
      </c>
      <c r="Q68">
        <v>96.123128339935064</v>
      </c>
      <c r="R68">
        <v>96.123032836430681</v>
      </c>
      <c r="S68">
        <v>96.12303283643071</v>
      </c>
    </row>
    <row r="69" spans="1:19" x14ac:dyDescent="0.25">
      <c r="A69" s="1">
        <v>66</v>
      </c>
      <c r="B69" s="5">
        <v>96.258604969453302</v>
      </c>
      <c r="C69">
        <v>96.207708722207627</v>
      </c>
      <c r="D69">
        <v>95.890560625034169</v>
      </c>
      <c r="E69" s="5">
        <v>96.170674009061699</v>
      </c>
      <c r="F69">
        <v>96.1377423581269</v>
      </c>
      <c r="G69">
        <v>96.123941895697783</v>
      </c>
      <c r="H69">
        <v>96.166619190369758</v>
      </c>
      <c r="I69">
        <v>96.064507445203589</v>
      </c>
      <c r="J69">
        <v>96.120926810743583</v>
      </c>
      <c r="K69">
        <v>96.324444131166786</v>
      </c>
      <c r="L69">
        <v>96.123195722074612</v>
      </c>
      <c r="M69">
        <v>96.123050094443158</v>
      </c>
      <c r="N69">
        <v>96.122968296144023</v>
      </c>
      <c r="O69">
        <v>96.132770055473699</v>
      </c>
      <c r="P69">
        <v>96.122987705323425</v>
      </c>
      <c r="Q69">
        <v>96.123128091658273</v>
      </c>
      <c r="R69">
        <v>96.123032836430681</v>
      </c>
      <c r="S69">
        <v>96.12303283643071</v>
      </c>
    </row>
    <row r="70" spans="1:19" x14ac:dyDescent="0.25">
      <c r="A70" s="1">
        <v>67</v>
      </c>
      <c r="B70" s="5">
        <v>96.258072396526799</v>
      </c>
      <c r="C70">
        <v>96.20751208580802</v>
      </c>
      <c r="D70">
        <v>95.891307585398039</v>
      </c>
      <c r="E70" s="5">
        <v>96.170523560713093</v>
      </c>
      <c r="F70">
        <v>96.137720744504819</v>
      </c>
      <c r="G70">
        <v>96.123903168256746</v>
      </c>
      <c r="H70">
        <v>96.166556168060239</v>
      </c>
      <c r="I70">
        <v>96.064889953700103</v>
      </c>
      <c r="J70">
        <v>96.120931665967262</v>
      </c>
      <c r="K70">
        <v>96.323957599589534</v>
      </c>
      <c r="L70">
        <v>96.123195068500138</v>
      </c>
      <c r="M70">
        <v>96.12305005142494</v>
      </c>
      <c r="N70">
        <v>96.122968522554231</v>
      </c>
      <c r="O70">
        <v>96.132747617789079</v>
      </c>
      <c r="P70">
        <v>96.12298778186215</v>
      </c>
      <c r="Q70">
        <v>96.123127843531151</v>
      </c>
      <c r="R70">
        <v>96.123032836430681</v>
      </c>
      <c r="S70">
        <v>96.12303283643071</v>
      </c>
    </row>
    <row r="71" spans="1:19" x14ac:dyDescent="0.25">
      <c r="A71" s="1">
        <v>68</v>
      </c>
      <c r="B71" s="5">
        <v>96.257539876985007</v>
      </c>
      <c r="C71">
        <v>96.207315456533863</v>
      </c>
      <c r="D71">
        <v>95.892053185936618</v>
      </c>
      <c r="E71" s="5">
        <v>96.170373112511697</v>
      </c>
      <c r="F71">
        <v>96.137699130892045</v>
      </c>
      <c r="G71">
        <v>96.123864440878094</v>
      </c>
      <c r="H71">
        <v>96.166493145829747</v>
      </c>
      <c r="I71">
        <v>96.065272166243318</v>
      </c>
      <c r="J71">
        <v>96.120936521178777</v>
      </c>
      <c r="K71">
        <v>96.323471068012296</v>
      </c>
      <c r="L71">
        <v>96.123194416977569</v>
      </c>
      <c r="M71">
        <v>96.123050008413941</v>
      </c>
      <c r="N71">
        <v>96.122968748964396</v>
      </c>
      <c r="O71">
        <v>96.132725180112303</v>
      </c>
      <c r="P71">
        <v>96.122987858400862</v>
      </c>
      <c r="Q71">
        <v>96.123127595553555</v>
      </c>
      <c r="R71">
        <v>96.123032836430681</v>
      </c>
      <c r="S71">
        <v>96.12303283643071</v>
      </c>
    </row>
    <row r="72" spans="1:19" x14ac:dyDescent="0.25">
      <c r="A72" s="1">
        <v>69</v>
      </c>
      <c r="B72" s="5">
        <v>96.257007410812406</v>
      </c>
      <c r="C72">
        <v>96.207118834384715</v>
      </c>
      <c r="D72">
        <v>95.892797430359821</v>
      </c>
      <c r="E72" s="5">
        <v>96.170222664457896</v>
      </c>
      <c r="F72">
        <v>96.137677517288552</v>
      </c>
      <c r="G72">
        <v>96.123825713561828</v>
      </c>
      <c r="H72">
        <v>96.166430123678268</v>
      </c>
      <c r="I72">
        <v>96.065654083176554</v>
      </c>
      <c r="J72">
        <v>96.120941376378141</v>
      </c>
      <c r="K72">
        <v>96.322984536435058</v>
      </c>
      <c r="L72">
        <v>96.123193767500211</v>
      </c>
      <c r="M72">
        <v>96.123049965410132</v>
      </c>
      <c r="N72">
        <v>96.122968975374548</v>
      </c>
      <c r="O72">
        <v>96.132702742443342</v>
      </c>
      <c r="P72">
        <v>96.122987934939587</v>
      </c>
      <c r="Q72">
        <v>96.123127347725372</v>
      </c>
      <c r="R72">
        <v>96.123032836430681</v>
      </c>
      <c r="S72">
        <v>96.12303283643071</v>
      </c>
    </row>
    <row r="73" spans="1:19" x14ac:dyDescent="0.25">
      <c r="A73" s="1">
        <v>70</v>
      </c>
      <c r="B73" s="5">
        <v>96.256474997993493</v>
      </c>
      <c r="C73">
        <v>96.206922219360209</v>
      </c>
      <c r="D73">
        <v>95.893540322364075</v>
      </c>
      <c r="E73" s="5">
        <v>96.170072216551702</v>
      </c>
      <c r="F73">
        <v>96.13765590369438</v>
      </c>
      <c r="G73">
        <v>96.12378698630792</v>
      </c>
      <c r="H73">
        <v>96.166367101605843</v>
      </c>
      <c r="I73">
        <v>96.066035704842662</v>
      </c>
      <c r="J73">
        <v>96.120946231565355</v>
      </c>
      <c r="K73">
        <v>96.32249800485782</v>
      </c>
      <c r="L73">
        <v>96.123193120061487</v>
      </c>
      <c r="M73">
        <v>96.123049922413557</v>
      </c>
      <c r="N73">
        <v>96.122969201784656</v>
      </c>
      <c r="O73">
        <v>96.132680304782227</v>
      </c>
      <c r="P73">
        <v>96.122988011478299</v>
      </c>
      <c r="Q73">
        <v>96.123127100046432</v>
      </c>
      <c r="R73">
        <v>96.123032836430681</v>
      </c>
      <c r="S73">
        <v>96.12303283643071</v>
      </c>
    </row>
    <row r="74" spans="1:19" x14ac:dyDescent="0.25">
      <c r="A74" s="1">
        <v>71</v>
      </c>
      <c r="B74" s="5">
        <v>96.255942638512707</v>
      </c>
      <c r="C74">
        <v>96.206725611459959</v>
      </c>
      <c r="D74">
        <v>95.894281865632408</v>
      </c>
      <c r="E74" s="5">
        <v>96.169921768793301</v>
      </c>
      <c r="F74">
        <v>96.137634290109503</v>
      </c>
      <c r="G74">
        <v>96.123748259116411</v>
      </c>
      <c r="H74">
        <v>96.166304079612431</v>
      </c>
      <c r="I74">
        <v>96.066417031583896</v>
      </c>
      <c r="J74">
        <v>96.120951086740419</v>
      </c>
      <c r="K74">
        <v>96.322011473280568</v>
      </c>
      <c r="L74">
        <v>96.1231924746549</v>
      </c>
      <c r="M74">
        <v>96.123049879424158</v>
      </c>
      <c r="N74">
        <v>96.12296942819475</v>
      </c>
      <c r="O74">
        <v>96.132657867128941</v>
      </c>
      <c r="P74">
        <v>96.12298808801701</v>
      </c>
      <c r="Q74">
        <v>96.123126852516634</v>
      </c>
      <c r="R74">
        <v>96.123032836430681</v>
      </c>
      <c r="S74">
        <v>96.12303283643071</v>
      </c>
    </row>
    <row r="75" spans="1:19" x14ac:dyDescent="0.25">
      <c r="A75" s="1">
        <v>72</v>
      </c>
      <c r="B75" s="5">
        <v>96.2554103323546</v>
      </c>
      <c r="C75">
        <v>96.206529010683568</v>
      </c>
      <c r="D75">
        <v>95.895022063834475</v>
      </c>
      <c r="E75" s="5">
        <v>96.169771321182793</v>
      </c>
      <c r="F75">
        <v>96.137612676533919</v>
      </c>
      <c r="G75">
        <v>96.123709531987288</v>
      </c>
      <c r="H75">
        <v>96.166241057698045</v>
      </c>
      <c r="I75">
        <v>96.066798063741999</v>
      </c>
      <c r="J75">
        <v>96.120955941903304</v>
      </c>
      <c r="K75">
        <v>96.321524941703331</v>
      </c>
      <c r="L75">
        <v>96.123191831273857</v>
      </c>
      <c r="M75">
        <v>96.123049836441979</v>
      </c>
      <c r="N75">
        <v>96.122969654604802</v>
      </c>
      <c r="O75">
        <v>96.132635429483514</v>
      </c>
      <c r="P75">
        <v>96.122988164555707</v>
      </c>
      <c r="Q75">
        <v>96.123126605135809</v>
      </c>
      <c r="R75">
        <v>96.123032836430681</v>
      </c>
      <c r="S75">
        <v>96.12303283643071</v>
      </c>
    </row>
    <row r="76" spans="1:19" x14ac:dyDescent="0.25">
      <c r="A76" s="1">
        <v>73</v>
      </c>
      <c r="B76" s="5">
        <v>96.254878079503996</v>
      </c>
      <c r="C76">
        <v>96.206332417030666</v>
      </c>
      <c r="D76">
        <v>95.895760920626643</v>
      </c>
      <c r="E76" s="5">
        <v>96.169620873720305</v>
      </c>
      <c r="F76">
        <v>96.13759106296763</v>
      </c>
      <c r="G76">
        <v>96.123670804920536</v>
      </c>
      <c r="H76">
        <v>96.166178035862686</v>
      </c>
      <c r="I76">
        <v>96.06717880165823</v>
      </c>
      <c r="J76">
        <v>96.120960797054067</v>
      </c>
      <c r="K76">
        <v>96.321038410126079</v>
      </c>
      <c r="L76">
        <v>96.123191189911878</v>
      </c>
      <c r="M76">
        <v>96.12304979346699</v>
      </c>
      <c r="N76">
        <v>96.122969881014839</v>
      </c>
      <c r="O76">
        <v>96.132612991845903</v>
      </c>
      <c r="P76">
        <v>96.122988241094419</v>
      </c>
      <c r="Q76">
        <v>96.123126357903871</v>
      </c>
      <c r="R76">
        <v>96.123032836430681</v>
      </c>
      <c r="S76">
        <v>96.12303283643071</v>
      </c>
    </row>
    <row r="77" spans="1:19" x14ac:dyDescent="0.25">
      <c r="A77" s="1">
        <v>74</v>
      </c>
      <c r="B77" s="5">
        <v>96.254345879945404</v>
      </c>
      <c r="C77">
        <v>96.206135830500855</v>
      </c>
      <c r="D77">
        <v>95.896498439651992</v>
      </c>
      <c r="E77" s="5">
        <v>96.169470426406093</v>
      </c>
      <c r="F77">
        <v>96.137569449410648</v>
      </c>
      <c r="G77">
        <v>96.12363207791617</v>
      </c>
      <c r="H77">
        <v>96.166115014106381</v>
      </c>
      <c r="I77">
        <v>96.067559245673252</v>
      </c>
      <c r="J77">
        <v>96.120965652192652</v>
      </c>
      <c r="K77">
        <v>96.320551878548841</v>
      </c>
      <c r="L77">
        <v>96.123190550562526</v>
      </c>
      <c r="M77">
        <v>96.123049750499206</v>
      </c>
      <c r="N77">
        <v>96.122970107424848</v>
      </c>
      <c r="O77">
        <v>96.132590554216137</v>
      </c>
      <c r="P77">
        <v>96.122988317633116</v>
      </c>
      <c r="Q77">
        <v>96.123126110820635</v>
      </c>
      <c r="R77">
        <v>96.123032836430681</v>
      </c>
      <c r="S77">
        <v>96.12303283643071</v>
      </c>
    </row>
    <row r="78" spans="1:19" x14ac:dyDescent="0.25">
      <c r="A78" s="1">
        <v>75</v>
      </c>
      <c r="B78" s="5">
        <v>96.253813733663705</v>
      </c>
      <c r="C78">
        <v>96.205939251093753</v>
      </c>
      <c r="D78">
        <v>95.897234624540488</v>
      </c>
      <c r="E78" s="5">
        <v>96.169319979240299</v>
      </c>
      <c r="F78">
        <v>96.137547835862946</v>
      </c>
      <c r="G78">
        <v>96.123593350974176</v>
      </c>
      <c r="H78">
        <v>96.166051992429075</v>
      </c>
      <c r="I78">
        <v>96.067939396127272</v>
      </c>
      <c r="J78">
        <v>96.1209705073191</v>
      </c>
      <c r="K78">
        <v>96.320065346971589</v>
      </c>
      <c r="L78">
        <v>96.123189913219292</v>
      </c>
      <c r="M78">
        <v>96.123049707538613</v>
      </c>
      <c r="N78">
        <v>96.122970333834843</v>
      </c>
      <c r="O78">
        <v>96.132568116594172</v>
      </c>
      <c r="P78">
        <v>96.122988394171813</v>
      </c>
      <c r="Q78">
        <v>96.123125863885988</v>
      </c>
      <c r="R78">
        <v>96.123032836430681</v>
      </c>
      <c r="S78">
        <v>96.12303283643071</v>
      </c>
    </row>
    <row r="79" spans="1:19" x14ac:dyDescent="0.25">
      <c r="A79" s="1">
        <v>76</v>
      </c>
      <c r="B79" s="5">
        <v>96.253281640643706</v>
      </c>
      <c r="C79">
        <v>96.20574267880896</v>
      </c>
      <c r="D79">
        <v>95.897969478908934</v>
      </c>
      <c r="E79" s="5">
        <v>96.169169532222995</v>
      </c>
      <c r="F79">
        <v>96.137526222324553</v>
      </c>
      <c r="G79">
        <v>96.123554624094581</v>
      </c>
      <c r="H79">
        <v>96.165988970830824</v>
      </c>
      <c r="I79">
        <v>96.068319253359903</v>
      </c>
      <c r="J79">
        <v>96.120975362433398</v>
      </c>
      <c r="K79">
        <v>96.319578815394351</v>
      </c>
      <c r="L79">
        <v>96.123189277875781</v>
      </c>
      <c r="M79">
        <v>96.12304966458521</v>
      </c>
      <c r="N79">
        <v>96.122970560244809</v>
      </c>
      <c r="O79">
        <v>96.13254567898008</v>
      </c>
      <c r="P79">
        <v>96.12298847071051</v>
      </c>
      <c r="Q79">
        <v>96.123125617099817</v>
      </c>
      <c r="R79">
        <v>96.123032836430681</v>
      </c>
      <c r="S79">
        <v>96.12303283643071</v>
      </c>
    </row>
    <row r="80" spans="1:19" x14ac:dyDescent="0.25">
      <c r="A80" s="1">
        <v>77</v>
      </c>
      <c r="B80" s="5">
        <v>96.252749600870104</v>
      </c>
      <c r="C80">
        <v>96.205546113646108</v>
      </c>
      <c r="D80">
        <v>95.898703006361089</v>
      </c>
      <c r="E80" s="5">
        <v>96.169019085354293</v>
      </c>
      <c r="F80">
        <v>96.137504608795453</v>
      </c>
      <c r="G80">
        <v>96.123515897277372</v>
      </c>
      <c r="H80">
        <v>96.165925949311585</v>
      </c>
      <c r="I80">
        <v>96.068698817710313</v>
      </c>
      <c r="J80">
        <v>96.120980217535518</v>
      </c>
      <c r="K80">
        <v>96.319092283817113</v>
      </c>
      <c r="L80">
        <v>96.123188644525584</v>
      </c>
      <c r="M80">
        <v>96.123049621638998</v>
      </c>
      <c r="N80">
        <v>96.122970786654733</v>
      </c>
      <c r="O80">
        <v>96.132523241373804</v>
      </c>
      <c r="P80">
        <v>96.122988547249207</v>
      </c>
      <c r="Q80">
        <v>96.123125370461949</v>
      </c>
      <c r="R80">
        <v>96.123032836430681</v>
      </c>
      <c r="S80">
        <v>96.12303283643071</v>
      </c>
    </row>
    <row r="81" spans="1:19" x14ac:dyDescent="0.25">
      <c r="A81" s="1">
        <v>78</v>
      </c>
      <c r="B81" s="5">
        <v>96.252217614328003</v>
      </c>
      <c r="C81">
        <v>96.205349555604812</v>
      </c>
      <c r="D81">
        <v>95.899435210487695</v>
      </c>
      <c r="E81" s="5">
        <v>96.168868638634507</v>
      </c>
      <c r="F81">
        <v>96.137482995275661</v>
      </c>
      <c r="G81">
        <v>96.12347717052252</v>
      </c>
      <c r="H81">
        <v>96.165862927871373</v>
      </c>
      <c r="I81">
        <v>96.069078089517078</v>
      </c>
      <c r="J81">
        <v>96.120985072625501</v>
      </c>
      <c r="K81">
        <v>96.318605752239876</v>
      </c>
      <c r="L81">
        <v>96.123188013162348</v>
      </c>
      <c r="M81">
        <v>96.123049578699991</v>
      </c>
      <c r="N81">
        <v>96.122971013064628</v>
      </c>
      <c r="O81">
        <v>96.132500803775372</v>
      </c>
      <c r="P81">
        <v>96.122988623787904</v>
      </c>
      <c r="Q81">
        <v>96.123125123972272</v>
      </c>
      <c r="R81">
        <v>96.123032836430681</v>
      </c>
      <c r="S81">
        <v>96.12303283643071</v>
      </c>
    </row>
    <row r="82" spans="1:19" x14ac:dyDescent="0.25">
      <c r="A82" s="1">
        <v>79</v>
      </c>
      <c r="B82" s="5">
        <v>96.251685681002201</v>
      </c>
      <c r="C82">
        <v>96.205153004684647</v>
      </c>
      <c r="D82">
        <v>95.900166094866563</v>
      </c>
      <c r="E82" s="5">
        <v>96.168718192063693</v>
      </c>
      <c r="F82">
        <v>96.137461381765164</v>
      </c>
      <c r="G82">
        <v>96.12343844383004</v>
      </c>
      <c r="H82">
        <v>96.165799906510188</v>
      </c>
      <c r="I82">
        <v>96.069457069118286</v>
      </c>
      <c r="J82">
        <v>96.12098992770332</v>
      </c>
      <c r="K82">
        <v>96.318119220662624</v>
      </c>
      <c r="L82">
        <v>96.123187383779751</v>
      </c>
      <c r="M82">
        <v>96.12304953576816</v>
      </c>
      <c r="N82">
        <v>96.122971239474509</v>
      </c>
      <c r="O82">
        <v>96.13247836618477</v>
      </c>
      <c r="P82">
        <v>96.122988700326587</v>
      </c>
      <c r="Q82">
        <v>96.123124877630659</v>
      </c>
      <c r="R82">
        <v>96.123032836430681</v>
      </c>
      <c r="S82">
        <v>96.12303283643071</v>
      </c>
    </row>
    <row r="83" spans="1:19" x14ac:dyDescent="0.25">
      <c r="A83" s="1">
        <v>80</v>
      </c>
      <c r="B83" s="5">
        <v>96.251153800877702</v>
      </c>
      <c r="C83">
        <v>96.204956460885271</v>
      </c>
      <c r="D83">
        <v>95.900895663062613</v>
      </c>
      <c r="E83" s="5">
        <v>96.168567745641894</v>
      </c>
      <c r="F83">
        <v>96.137439768263945</v>
      </c>
      <c r="G83">
        <v>96.123399717199959</v>
      </c>
      <c r="H83">
        <v>96.165736885228043</v>
      </c>
      <c r="I83">
        <v>96.069835756851461</v>
      </c>
      <c r="J83">
        <v>96.120994782769003</v>
      </c>
      <c r="K83">
        <v>96.317632689085386</v>
      </c>
      <c r="L83">
        <v>96.123186756371396</v>
      </c>
      <c r="M83">
        <v>96.123049492843521</v>
      </c>
      <c r="N83">
        <v>96.122971465884362</v>
      </c>
      <c r="O83">
        <v>96.132455928601999</v>
      </c>
      <c r="P83">
        <v>96.122988776865256</v>
      </c>
      <c r="Q83">
        <v>96.123124631436966</v>
      </c>
      <c r="R83">
        <v>96.123032836430681</v>
      </c>
      <c r="S83">
        <v>96.12303283643071</v>
      </c>
    </row>
    <row r="84" spans="1:19" x14ac:dyDescent="0.25">
      <c r="A84" s="1">
        <v>81</v>
      </c>
      <c r="B84" s="5">
        <v>96.250621973939701</v>
      </c>
      <c r="C84">
        <v>96.204759924206272</v>
      </c>
      <c r="D84">
        <v>95.901623918627919</v>
      </c>
      <c r="E84" s="5">
        <v>96.168417299369395</v>
      </c>
      <c r="F84">
        <v>96.13741815477205</v>
      </c>
      <c r="G84">
        <v>96.123360990632264</v>
      </c>
      <c r="H84">
        <v>96.16567386402491</v>
      </c>
      <c r="I84">
        <v>96.070214153053712</v>
      </c>
      <c r="J84">
        <v>96.120999637822521</v>
      </c>
      <c r="K84">
        <v>96.317146157508134</v>
      </c>
      <c r="L84">
        <v>96.123186130931089</v>
      </c>
      <c r="M84">
        <v>96.123049449926071</v>
      </c>
      <c r="N84">
        <v>96.122971692294186</v>
      </c>
      <c r="O84">
        <v>96.132433491027058</v>
      </c>
      <c r="P84">
        <v>96.122988853403939</v>
      </c>
      <c r="Q84">
        <v>96.123124385391051</v>
      </c>
      <c r="R84">
        <v>96.123032836430681</v>
      </c>
      <c r="S84">
        <v>96.12303283643071</v>
      </c>
    </row>
    <row r="85" spans="1:19" x14ac:dyDescent="0.25">
      <c r="A85" s="1">
        <v>82</v>
      </c>
      <c r="B85" s="5">
        <v>96.250090200173204</v>
      </c>
      <c r="C85">
        <v>96.204563394647266</v>
      </c>
      <c r="D85">
        <v>95.902350865101823</v>
      </c>
      <c r="E85" s="5">
        <v>96.168266853246394</v>
      </c>
      <c r="F85">
        <v>96.137396541289434</v>
      </c>
      <c r="G85">
        <v>96.123322264126941</v>
      </c>
      <c r="H85">
        <v>96.165610842900819</v>
      </c>
      <c r="I85">
        <v>96.070592258061495</v>
      </c>
      <c r="J85">
        <v>96.121004492863889</v>
      </c>
      <c r="K85">
        <v>96.316659625930896</v>
      </c>
      <c r="L85">
        <v>96.123185507452447</v>
      </c>
      <c r="M85">
        <v>96.123049407015799</v>
      </c>
      <c r="N85">
        <v>96.122971918703996</v>
      </c>
      <c r="O85">
        <v>96.132411053459961</v>
      </c>
      <c r="P85">
        <v>96.122988929942622</v>
      </c>
      <c r="Q85">
        <v>96.123124139492816</v>
      </c>
      <c r="R85">
        <v>96.123032836430681</v>
      </c>
      <c r="S85">
        <v>96.12303283643071</v>
      </c>
    </row>
    <row r="86" spans="1:19" x14ac:dyDescent="0.25">
      <c r="A86" s="1">
        <v>83</v>
      </c>
      <c r="B86" s="5">
        <v>96.249558479563305</v>
      </c>
      <c r="C86">
        <v>96.204366872207885</v>
      </c>
      <c r="D86">
        <v>95.903076506010933</v>
      </c>
      <c r="E86" s="5">
        <v>96.168116407272805</v>
      </c>
      <c r="F86">
        <v>96.137374927816126</v>
      </c>
      <c r="G86">
        <v>96.123283537684003</v>
      </c>
      <c r="H86">
        <v>96.165547821855739</v>
      </c>
      <c r="I86">
        <v>96.070970072210855</v>
      </c>
      <c r="J86">
        <v>96.121009347893107</v>
      </c>
      <c r="K86">
        <v>96.316173094353658</v>
      </c>
      <c r="L86">
        <v>96.123184885929348</v>
      </c>
      <c r="M86">
        <v>96.123049364112717</v>
      </c>
      <c r="N86">
        <v>96.122972145113764</v>
      </c>
      <c r="O86">
        <v>96.132388615900695</v>
      </c>
      <c r="P86">
        <v>96.122989006481291</v>
      </c>
      <c r="Q86">
        <v>96.123123893742076</v>
      </c>
      <c r="R86">
        <v>96.123032836430681</v>
      </c>
      <c r="S86">
        <v>96.12303283643071</v>
      </c>
    </row>
    <row r="87" spans="1:19" x14ac:dyDescent="0.25">
      <c r="A87" s="1">
        <v>84</v>
      </c>
      <c r="B87" s="5">
        <v>96.249026812095295</v>
      </c>
      <c r="C87">
        <v>96.20417035688773</v>
      </c>
      <c r="D87">
        <v>95.903800844869195</v>
      </c>
      <c r="E87" s="5">
        <v>96.167965961449099</v>
      </c>
      <c r="F87">
        <v>96.137353314352126</v>
      </c>
      <c r="G87">
        <v>96.123244811303422</v>
      </c>
      <c r="H87">
        <v>96.165484800889715</v>
      </c>
      <c r="I87">
        <v>96.071347595837253</v>
      </c>
      <c r="J87">
        <v>96.121014202910175</v>
      </c>
      <c r="K87">
        <v>96.31568656277642</v>
      </c>
      <c r="L87">
        <v>96.123184266355508</v>
      </c>
      <c r="M87">
        <v>96.123049321216797</v>
      </c>
      <c r="N87">
        <v>96.122972371523502</v>
      </c>
      <c r="O87">
        <v>96.132366178349287</v>
      </c>
      <c r="P87">
        <v>96.122989083019959</v>
      </c>
      <c r="Q87">
        <v>96.123123648138744</v>
      </c>
      <c r="R87">
        <v>96.123032836430681</v>
      </c>
      <c r="S87">
        <v>96.12303283643071</v>
      </c>
    </row>
    <row r="88" spans="1:19" x14ac:dyDescent="0.25">
      <c r="A88" s="1">
        <v>85</v>
      </c>
      <c r="B88" s="5">
        <v>96.248495197754394</v>
      </c>
      <c r="C88">
        <v>96.203973848686402</v>
      </c>
      <c r="D88">
        <v>95.904523885177966</v>
      </c>
      <c r="E88" s="5">
        <v>96.167815515775104</v>
      </c>
      <c r="F88">
        <v>96.137331700897406</v>
      </c>
      <c r="G88">
        <v>96.123206084985242</v>
      </c>
      <c r="H88">
        <v>96.165421780002688</v>
      </c>
      <c r="I88">
        <v>96.071724829275681</v>
      </c>
      <c r="J88">
        <v>96.121019057915063</v>
      </c>
      <c r="K88">
        <v>96.315200031199169</v>
      </c>
      <c r="L88">
        <v>96.12318364872479</v>
      </c>
      <c r="M88">
        <v>96.123049278328068</v>
      </c>
      <c r="N88">
        <v>96.122972597933227</v>
      </c>
      <c r="O88">
        <v>96.13234374080568</v>
      </c>
      <c r="P88">
        <v>96.122989159558642</v>
      </c>
      <c r="Q88">
        <v>96.123123402682666</v>
      </c>
      <c r="R88">
        <v>96.123032836430681</v>
      </c>
      <c r="S88">
        <v>96.12303283643071</v>
      </c>
    </row>
    <row r="89" spans="1:19" x14ac:dyDescent="0.25">
      <c r="A89" s="1">
        <v>86</v>
      </c>
      <c r="B89" s="5">
        <v>96.247963636525895</v>
      </c>
      <c r="C89">
        <v>96.20377734760352</v>
      </c>
      <c r="D89">
        <v>95.905245630426037</v>
      </c>
      <c r="E89" s="5">
        <v>96.167665070251203</v>
      </c>
      <c r="F89">
        <v>96.137310087451993</v>
      </c>
      <c r="G89">
        <v>96.123167358729461</v>
      </c>
      <c r="H89">
        <v>96.165358759194703</v>
      </c>
      <c r="I89">
        <v>96.072101772860591</v>
      </c>
      <c r="J89">
        <v>96.12102391290783</v>
      </c>
      <c r="K89">
        <v>96.314713499621931</v>
      </c>
      <c r="L89">
        <v>96.123183033030955</v>
      </c>
      <c r="M89">
        <v>96.123049235446516</v>
      </c>
      <c r="N89">
        <v>96.122972824342924</v>
      </c>
      <c r="O89">
        <v>96.132321303269904</v>
      </c>
      <c r="P89">
        <v>96.122989236097297</v>
      </c>
      <c r="Q89">
        <v>96.123123157373698</v>
      </c>
      <c r="R89">
        <v>96.123032836430681</v>
      </c>
      <c r="S89">
        <v>96.12303283643071</v>
      </c>
    </row>
    <row r="90" spans="1:19" x14ac:dyDescent="0.25">
      <c r="A90" s="1">
        <v>87</v>
      </c>
      <c r="B90" s="5">
        <v>96.247432128395104</v>
      </c>
      <c r="C90">
        <v>96.203580853638698</v>
      </c>
      <c r="D90">
        <v>95.905966084089769</v>
      </c>
      <c r="E90" s="5">
        <v>96.167514624877498</v>
      </c>
      <c r="F90">
        <v>96.137288474015875</v>
      </c>
      <c r="G90">
        <v>96.123128632536023</v>
      </c>
      <c r="H90">
        <v>96.165295738465744</v>
      </c>
      <c r="I90">
        <v>96.072478426925883</v>
      </c>
      <c r="J90">
        <v>96.121028767888433</v>
      </c>
      <c r="K90">
        <v>96.314226968044679</v>
      </c>
      <c r="L90">
        <v>96.12318241926792</v>
      </c>
      <c r="M90">
        <v>96.123049192572125</v>
      </c>
      <c r="N90">
        <v>96.122973050752577</v>
      </c>
      <c r="O90">
        <v>96.132298865741987</v>
      </c>
      <c r="P90">
        <v>96.122989312635951</v>
      </c>
      <c r="Q90">
        <v>96.123122912211727</v>
      </c>
      <c r="R90">
        <v>96.123032836430681</v>
      </c>
      <c r="S90">
        <v>96.12303283643071</v>
      </c>
    </row>
    <row r="91" spans="1:19" x14ac:dyDescent="0.25">
      <c r="A91" s="1">
        <v>88</v>
      </c>
      <c r="B91" s="5">
        <v>96.246900673347497</v>
      </c>
      <c r="C91">
        <v>96.203384366791568</v>
      </c>
      <c r="D91">
        <v>95.906685249633014</v>
      </c>
      <c r="E91" s="5">
        <v>96.167364179654001</v>
      </c>
      <c r="F91">
        <v>96.137266860589051</v>
      </c>
      <c r="G91">
        <v>96.123089906404971</v>
      </c>
      <c r="H91">
        <v>96.165232717815812</v>
      </c>
      <c r="I91">
        <v>96.072854791805057</v>
      </c>
      <c r="J91">
        <v>96.121033622856871</v>
      </c>
      <c r="K91">
        <v>96.313740436467441</v>
      </c>
      <c r="L91">
        <v>96.123181807429546</v>
      </c>
      <c r="M91">
        <v>96.123049149704926</v>
      </c>
      <c r="N91">
        <v>96.122973277162231</v>
      </c>
      <c r="O91">
        <v>96.1322764282219</v>
      </c>
      <c r="P91">
        <v>96.12298938917462</v>
      </c>
      <c r="Q91">
        <v>96.12312266719664</v>
      </c>
      <c r="R91">
        <v>96.123032836430681</v>
      </c>
      <c r="S91">
        <v>96.12303283643071</v>
      </c>
    </row>
    <row r="92" spans="1:19" x14ac:dyDescent="0.25">
      <c r="A92" s="1">
        <v>89</v>
      </c>
      <c r="B92" s="5">
        <v>96.246369271368494</v>
      </c>
      <c r="C92">
        <v>96.203187887061731</v>
      </c>
      <c r="D92">
        <v>95.907403130507319</v>
      </c>
      <c r="E92" s="5">
        <v>96.167213734581097</v>
      </c>
      <c r="F92">
        <v>96.137245247171535</v>
      </c>
      <c r="G92">
        <v>96.123051180336304</v>
      </c>
      <c r="H92">
        <v>96.165169697244906</v>
      </c>
      <c r="I92">
        <v>96.073230867831001</v>
      </c>
      <c r="J92">
        <v>96.121038477813173</v>
      </c>
      <c r="K92">
        <v>96.313253904890203</v>
      </c>
      <c r="L92">
        <v>96.123181197509737</v>
      </c>
      <c r="M92">
        <v>96.123049106844888</v>
      </c>
      <c r="N92">
        <v>96.122973503571842</v>
      </c>
      <c r="O92">
        <v>96.132253990709643</v>
      </c>
      <c r="P92">
        <v>96.122989465713275</v>
      </c>
      <c r="Q92">
        <v>96.123122422328251</v>
      </c>
      <c r="R92">
        <v>96.123032836430681</v>
      </c>
      <c r="S92">
        <v>96.12303283643071</v>
      </c>
    </row>
    <row r="93" spans="1:19" x14ac:dyDescent="0.25">
      <c r="A93" s="1">
        <v>90</v>
      </c>
      <c r="B93" s="5">
        <v>96.245837922443499</v>
      </c>
      <c r="C93">
        <v>96.202991414448761</v>
      </c>
      <c r="D93">
        <v>95.908119730151881</v>
      </c>
      <c r="E93" s="5">
        <v>96.167063289658799</v>
      </c>
      <c r="F93">
        <v>96.137223633763298</v>
      </c>
      <c r="G93">
        <v>96.123012454330009</v>
      </c>
      <c r="H93">
        <v>96.165106676752998</v>
      </c>
      <c r="I93">
        <v>96.073606655336121</v>
      </c>
      <c r="J93">
        <v>96.12104333275731</v>
      </c>
      <c r="K93">
        <v>96.312767373312951</v>
      </c>
      <c r="L93">
        <v>96.123180589502482</v>
      </c>
      <c r="M93">
        <v>96.123049063992013</v>
      </c>
      <c r="N93">
        <v>96.122973729981425</v>
      </c>
      <c r="O93">
        <v>96.132231553205216</v>
      </c>
      <c r="P93">
        <v>96.122989542251929</v>
      </c>
      <c r="Q93">
        <v>96.123122177606476</v>
      </c>
      <c r="R93">
        <v>96.123032836430681</v>
      </c>
      <c r="S93">
        <v>96.12303283643071</v>
      </c>
    </row>
    <row r="94" spans="1:19" x14ac:dyDescent="0.25">
      <c r="A94" s="1">
        <v>91</v>
      </c>
      <c r="B94" s="5">
        <v>96.245306626558104</v>
      </c>
      <c r="C94">
        <v>96.202794948952345</v>
      </c>
      <c r="D94">
        <v>95.908835051993606</v>
      </c>
      <c r="E94" s="5">
        <v>96.166912844887193</v>
      </c>
      <c r="F94">
        <v>96.13720202036437</v>
      </c>
      <c r="G94">
        <v>96.122973728386114</v>
      </c>
      <c r="H94">
        <v>96.16504365634016</v>
      </c>
      <c r="I94">
        <v>96.073982154652271</v>
      </c>
      <c r="J94">
        <v>96.121048187689311</v>
      </c>
      <c r="K94">
        <v>96.312280841735713</v>
      </c>
      <c r="L94">
        <v>96.123179983401641</v>
      </c>
      <c r="M94">
        <v>96.123049021146315</v>
      </c>
      <c r="N94">
        <v>96.122973956390993</v>
      </c>
      <c r="O94">
        <v>96.132209115708619</v>
      </c>
      <c r="P94">
        <v>96.122989618790584</v>
      </c>
      <c r="Q94">
        <v>96.123121933031157</v>
      </c>
      <c r="R94">
        <v>96.123032836430681</v>
      </c>
      <c r="S94">
        <v>96.12303283643071</v>
      </c>
    </row>
    <row r="95" spans="1:19" x14ac:dyDescent="0.25">
      <c r="A95" s="1">
        <v>92</v>
      </c>
      <c r="B95" s="5">
        <v>96.244775383697899</v>
      </c>
      <c r="C95">
        <v>96.202598490572029</v>
      </c>
      <c r="D95">
        <v>95.909549099447247</v>
      </c>
      <c r="E95" s="5">
        <v>96.166762400266606</v>
      </c>
      <c r="F95">
        <v>96.13718040697475</v>
      </c>
      <c r="G95">
        <v>96.122935002504562</v>
      </c>
      <c r="H95">
        <v>96.16498063600632</v>
      </c>
      <c r="I95">
        <v>96.074357366110917</v>
      </c>
      <c r="J95">
        <v>96.121053042609134</v>
      </c>
      <c r="K95">
        <v>96.311794310158476</v>
      </c>
      <c r="L95">
        <v>96.123179379201304</v>
      </c>
      <c r="M95">
        <v>96.123048978307779</v>
      </c>
      <c r="N95">
        <v>96.122974182800519</v>
      </c>
      <c r="O95">
        <v>96.132186678219867</v>
      </c>
      <c r="P95">
        <v>96.122989695329224</v>
      </c>
      <c r="Q95">
        <v>96.123121688602183</v>
      </c>
      <c r="R95">
        <v>96.123032836430681</v>
      </c>
      <c r="S95">
        <v>96.12303283643071</v>
      </c>
    </row>
    <row r="96" spans="1:19" x14ac:dyDescent="0.25">
      <c r="A96" s="1">
        <v>93</v>
      </c>
      <c r="B96" s="5">
        <v>96.244244193848502</v>
      </c>
      <c r="C96">
        <v>96.202402039307472</v>
      </c>
      <c r="D96">
        <v>95.910261875915339</v>
      </c>
      <c r="E96" s="5">
        <v>96.166611955796995</v>
      </c>
      <c r="F96">
        <v>96.137158793594409</v>
      </c>
      <c r="G96">
        <v>96.12289627668541</v>
      </c>
      <c r="H96">
        <v>96.16491761575152</v>
      </c>
      <c r="I96">
        <v>96.074732290042874</v>
      </c>
      <c r="J96">
        <v>96.12105789751682</v>
      </c>
      <c r="K96">
        <v>96.311307778581238</v>
      </c>
      <c r="L96">
        <v>96.123178776895429</v>
      </c>
      <c r="M96">
        <v>96.123048935476405</v>
      </c>
      <c r="N96">
        <v>96.12297440921003</v>
      </c>
      <c r="O96">
        <v>96.132164240738945</v>
      </c>
      <c r="P96">
        <v>96.122989771867864</v>
      </c>
      <c r="Q96">
        <v>96.123121444319409</v>
      </c>
      <c r="R96">
        <v>96.123032836430681</v>
      </c>
      <c r="S96">
        <v>96.12303283643071</v>
      </c>
    </row>
    <row r="97" spans="1:19" x14ac:dyDescent="0.25">
      <c r="A97" s="1">
        <v>94</v>
      </c>
      <c r="B97" s="5">
        <v>96.243713056995503</v>
      </c>
      <c r="C97">
        <v>96.202205595158262</v>
      </c>
      <c r="D97">
        <v>95.910973384788377</v>
      </c>
      <c r="E97" s="5">
        <v>96.166461511478701</v>
      </c>
      <c r="F97">
        <v>96.137137180223377</v>
      </c>
      <c r="G97">
        <v>96.122857550928657</v>
      </c>
      <c r="H97">
        <v>96.164854595575733</v>
      </c>
      <c r="I97">
        <v>96.075106926778545</v>
      </c>
      <c r="J97">
        <v>96.121062752412357</v>
      </c>
      <c r="K97">
        <v>96.310821247003986</v>
      </c>
      <c r="L97">
        <v>96.123178176478021</v>
      </c>
      <c r="M97">
        <v>96.123048892652193</v>
      </c>
      <c r="N97">
        <v>96.122974635619514</v>
      </c>
      <c r="O97">
        <v>96.132141803265853</v>
      </c>
      <c r="P97">
        <v>96.122989848406505</v>
      </c>
      <c r="Q97">
        <v>96.123121200182709</v>
      </c>
      <c r="R97">
        <v>96.123032836430681</v>
      </c>
      <c r="S97">
        <v>96.12303283643071</v>
      </c>
    </row>
    <row r="98" spans="1:19" x14ac:dyDescent="0.25">
      <c r="A98" s="1">
        <v>95</v>
      </c>
      <c r="B98" s="5">
        <v>96.243181973124706</v>
      </c>
      <c r="C98">
        <v>96.202009158124028</v>
      </c>
      <c r="D98">
        <v>95.911683629444752</v>
      </c>
      <c r="E98" s="5">
        <v>96.166311067311696</v>
      </c>
      <c r="F98">
        <v>96.137115566861638</v>
      </c>
      <c r="G98">
        <v>96.122818825234262</v>
      </c>
      <c r="H98">
        <v>96.164791575478986</v>
      </c>
      <c r="I98">
        <v>96.075481276647807</v>
      </c>
      <c r="J98">
        <v>96.121067607295728</v>
      </c>
      <c r="K98">
        <v>96.310334715426748</v>
      </c>
      <c r="L98">
        <v>96.123177577943181</v>
      </c>
      <c r="M98">
        <v>96.123048849835143</v>
      </c>
      <c r="N98">
        <v>96.122974862028968</v>
      </c>
      <c r="O98">
        <v>96.132119365800605</v>
      </c>
      <c r="P98">
        <v>96.122989924945145</v>
      </c>
      <c r="Q98">
        <v>96.12312095619194</v>
      </c>
      <c r="R98">
        <v>96.123032836430681</v>
      </c>
      <c r="S98">
        <v>96.12303283643071</v>
      </c>
    </row>
    <row r="99" spans="1:19" x14ac:dyDescent="0.25">
      <c r="A99" s="1">
        <v>96</v>
      </c>
      <c r="B99" s="5">
        <v>96.242650942221701</v>
      </c>
      <c r="C99">
        <v>96.201812728204374</v>
      </c>
      <c r="D99">
        <v>95.912392613250901</v>
      </c>
      <c r="E99" s="5">
        <v>96.166160623296307</v>
      </c>
      <c r="F99">
        <v>96.137093953509194</v>
      </c>
      <c r="G99">
        <v>96.122780099602238</v>
      </c>
      <c r="H99">
        <v>96.164728555461252</v>
      </c>
      <c r="I99">
        <v>96.075855339979995</v>
      </c>
      <c r="J99">
        <v>96.12107246216695</v>
      </c>
      <c r="K99">
        <v>96.309848183849496</v>
      </c>
      <c r="L99">
        <v>96.123176981284985</v>
      </c>
      <c r="M99">
        <v>96.123048807025242</v>
      </c>
      <c r="N99">
        <v>96.122975088438395</v>
      </c>
      <c r="O99">
        <v>96.132096928343174</v>
      </c>
      <c r="P99">
        <v>96.122990001483771</v>
      </c>
      <c r="Q99">
        <v>96.123120712346989</v>
      </c>
      <c r="R99">
        <v>96.123032836430681</v>
      </c>
      <c r="S99">
        <v>96.12303283643071</v>
      </c>
    </row>
    <row r="100" spans="1:19" x14ac:dyDescent="0.25">
      <c r="A100" s="1">
        <v>97</v>
      </c>
      <c r="B100" s="5">
        <v>96.242119964272504</v>
      </c>
      <c r="C100">
        <v>96.201616305398915</v>
      </c>
      <c r="D100">
        <v>95.913100339561282</v>
      </c>
      <c r="E100" s="5">
        <v>96.166010179432604</v>
      </c>
      <c r="F100">
        <v>96.137072340166057</v>
      </c>
      <c r="G100">
        <v>96.1227413740326</v>
      </c>
      <c r="H100">
        <v>96.164665535522559</v>
      </c>
      <c r="I100">
        <v>96.076229117104006</v>
      </c>
      <c r="J100">
        <v>96.121077317026021</v>
      </c>
      <c r="K100">
        <v>96.309361652272258</v>
      </c>
      <c r="L100">
        <v>96.123176386497519</v>
      </c>
      <c r="M100">
        <v>96.123048764222517</v>
      </c>
      <c r="N100">
        <v>96.122975314847793</v>
      </c>
      <c r="O100">
        <v>96.132074490893615</v>
      </c>
      <c r="P100">
        <v>96.122990078022411</v>
      </c>
      <c r="Q100">
        <v>96.123120468647713</v>
      </c>
      <c r="R100">
        <v>96.123032836430681</v>
      </c>
      <c r="S100">
        <v>96.12303283643071</v>
      </c>
    </row>
    <row r="101" spans="1:19" x14ac:dyDescent="0.25">
      <c r="A101" s="1">
        <v>98</v>
      </c>
      <c r="B101" s="5">
        <v>96.241589039262905</v>
      </c>
      <c r="C101">
        <v>96.201419889707296</v>
      </c>
      <c r="D101">
        <v>95.913806811718501</v>
      </c>
      <c r="E101" s="5">
        <v>96.165859735720701</v>
      </c>
      <c r="F101">
        <v>96.1370507268322</v>
      </c>
      <c r="G101">
        <v>96.122702648525333</v>
      </c>
      <c r="H101">
        <v>96.164602515662878</v>
      </c>
      <c r="I101">
        <v>96.076602608348168</v>
      </c>
      <c r="J101">
        <v>96.121082171872956</v>
      </c>
      <c r="K101">
        <v>96.308875120695021</v>
      </c>
      <c r="L101">
        <v>96.123175793574902</v>
      </c>
      <c r="M101">
        <v>96.123048721426926</v>
      </c>
      <c r="N101">
        <v>96.122975541257176</v>
      </c>
      <c r="O101">
        <v>96.132052053451872</v>
      </c>
      <c r="P101">
        <v>96.122990154561037</v>
      </c>
      <c r="Q101">
        <v>96.123120225093984</v>
      </c>
      <c r="R101">
        <v>96.123032836430681</v>
      </c>
      <c r="S101">
        <v>96.12303283643071</v>
      </c>
    </row>
    <row r="102" spans="1:19" x14ac:dyDescent="0.25">
      <c r="A102" s="1">
        <v>99</v>
      </c>
      <c r="B102" s="5">
        <v>96.241058167178707</v>
      </c>
      <c r="C102">
        <v>96.201223481129063</v>
      </c>
      <c r="D102">
        <v>95.914512033053327</v>
      </c>
      <c r="E102" s="5">
        <v>96.165709292160798</v>
      </c>
      <c r="F102">
        <v>96.137029113507666</v>
      </c>
      <c r="G102">
        <v>96.122663923080438</v>
      </c>
      <c r="H102">
        <v>96.164539495882224</v>
      </c>
      <c r="I102">
        <v>96.07697581404031</v>
      </c>
      <c r="J102">
        <v>96.121087026707713</v>
      </c>
      <c r="K102">
        <v>96.308388589117783</v>
      </c>
      <c r="L102">
        <v>96.12317520251132</v>
      </c>
      <c r="M102">
        <v>96.123048678638497</v>
      </c>
      <c r="N102">
        <v>96.122975767666517</v>
      </c>
      <c r="O102">
        <v>96.132029616017945</v>
      </c>
      <c r="P102">
        <v>96.122990231099664</v>
      </c>
      <c r="Q102">
        <v>96.123119981685662</v>
      </c>
      <c r="R102">
        <v>96.123032836430681</v>
      </c>
      <c r="S102">
        <v>96.12303283643071</v>
      </c>
    </row>
    <row r="103" spans="1:19" x14ac:dyDescent="0.25">
      <c r="A103" s="1">
        <v>100</v>
      </c>
      <c r="B103" s="5">
        <v>96.240527348005799</v>
      </c>
      <c r="C103">
        <v>96.201027079663874</v>
      </c>
      <c r="D103">
        <v>95.915216006884691</v>
      </c>
      <c r="E103" s="5">
        <v>96.165558848753093</v>
      </c>
      <c r="F103">
        <v>96.137007500192411</v>
      </c>
      <c r="G103">
        <v>96.122625197697928</v>
      </c>
      <c r="H103">
        <v>96.164476476180596</v>
      </c>
      <c r="I103">
        <v>96.077348734507822</v>
      </c>
      <c r="J103">
        <v>96.121091881530333</v>
      </c>
      <c r="K103">
        <v>96.307902057540531</v>
      </c>
      <c r="L103">
        <v>96.123174613300947</v>
      </c>
      <c r="M103">
        <v>96.123048635857216</v>
      </c>
      <c r="N103">
        <v>96.122975994075844</v>
      </c>
      <c r="O103">
        <v>96.132007178591877</v>
      </c>
      <c r="P103">
        <v>96.12299030763829</v>
      </c>
      <c r="Q103">
        <v>96.123119738422645</v>
      </c>
      <c r="R103">
        <v>96.123032836430681</v>
      </c>
      <c r="S103">
        <v>96.12303283643071</v>
      </c>
    </row>
    <row r="104" spans="1:19" x14ac:dyDescent="0.25">
      <c r="A104" s="1">
        <v>101</v>
      </c>
      <c r="B104" s="5">
        <v>96.239996581730296</v>
      </c>
      <c r="C104">
        <v>96.200830685311345</v>
      </c>
      <c r="D104">
        <v>95.915918736519842</v>
      </c>
      <c r="E104" s="5">
        <v>96.165408405497601</v>
      </c>
      <c r="F104">
        <v>96.13698588688645</v>
      </c>
      <c r="G104">
        <v>96.12258647237779</v>
      </c>
      <c r="H104">
        <v>96.164413456557995</v>
      </c>
      <c r="I104">
        <v>96.077721370077569</v>
      </c>
      <c r="J104">
        <v>96.121096736340789</v>
      </c>
      <c r="K104">
        <v>96.307415525963293</v>
      </c>
      <c r="L104">
        <v>96.123174025937971</v>
      </c>
      <c r="M104">
        <v>96.123048593083098</v>
      </c>
      <c r="N104">
        <v>96.122976220485143</v>
      </c>
      <c r="O104">
        <v>96.131984741173625</v>
      </c>
      <c r="P104">
        <v>96.122990384176916</v>
      </c>
      <c r="Q104">
        <v>96.123119495304792</v>
      </c>
      <c r="R104">
        <v>96.123032836430681</v>
      </c>
      <c r="S104">
        <v>96.12303283643071</v>
      </c>
    </row>
    <row r="105" spans="1:19" x14ac:dyDescent="0.25">
      <c r="A105" s="1">
        <v>102</v>
      </c>
      <c r="B105" s="5">
        <v>96.239465868338101</v>
      </c>
      <c r="C105">
        <v>96.20063429807108</v>
      </c>
      <c r="D105">
        <v>95.916620225254348</v>
      </c>
      <c r="E105" s="5">
        <v>96.165257962394605</v>
      </c>
      <c r="F105">
        <v>96.136964273589811</v>
      </c>
      <c r="G105">
        <v>96.122547747120052</v>
      </c>
      <c r="H105">
        <v>96.16435043701442</v>
      </c>
      <c r="I105">
        <v>96.078093721075859</v>
      </c>
      <c r="J105">
        <v>96.121101591139109</v>
      </c>
      <c r="K105">
        <v>96.306928994386041</v>
      </c>
      <c r="L105">
        <v>96.123173440416565</v>
      </c>
      <c r="M105">
        <v>96.123048550316113</v>
      </c>
      <c r="N105">
        <v>96.122976446894413</v>
      </c>
      <c r="O105">
        <v>96.131962303763203</v>
      </c>
      <c r="P105">
        <v>96.122990460715513</v>
      </c>
      <c r="Q105">
        <v>96.123119252331946</v>
      </c>
      <c r="R105">
        <v>96.123032836430681</v>
      </c>
      <c r="S105">
        <v>96.12303283643071</v>
      </c>
    </row>
    <row r="106" spans="1:19" x14ac:dyDescent="0.25">
      <c r="A106" s="1">
        <v>103</v>
      </c>
      <c r="B106" s="5">
        <v>96.238935207815302</v>
      </c>
      <c r="C106">
        <v>96.200437917942679</v>
      </c>
      <c r="D106">
        <v>95.91732047637214</v>
      </c>
      <c r="E106" s="5">
        <v>96.165107519444305</v>
      </c>
      <c r="F106">
        <v>96.136942660302452</v>
      </c>
      <c r="G106">
        <v>96.122509021924671</v>
      </c>
      <c r="H106">
        <v>96.164287417549872</v>
      </c>
      <c r="I106">
        <v>96.078465787828577</v>
      </c>
      <c r="J106">
        <v>96.12110644592525</v>
      </c>
      <c r="K106">
        <v>96.306442462808803</v>
      </c>
      <c r="L106">
        <v>96.123172856731045</v>
      </c>
      <c r="M106">
        <v>96.123048507556277</v>
      </c>
      <c r="N106">
        <v>96.122976673303654</v>
      </c>
      <c r="O106">
        <v>96.131939866360639</v>
      </c>
      <c r="P106">
        <v>96.12299053725414</v>
      </c>
      <c r="Q106">
        <v>96.123119009504009</v>
      </c>
      <c r="R106">
        <v>96.123032836430681</v>
      </c>
      <c r="S106">
        <v>96.12303283643071</v>
      </c>
    </row>
    <row r="107" spans="1:19" x14ac:dyDescent="0.25">
      <c r="A107" s="1">
        <v>104</v>
      </c>
      <c r="B107" s="5">
        <v>96.238404600148101</v>
      </c>
      <c r="C107">
        <v>96.200241544925788</v>
      </c>
      <c r="D107">
        <v>95.91801949314555</v>
      </c>
      <c r="E107" s="5">
        <v>96.164957076646701</v>
      </c>
      <c r="F107">
        <v>96.136921047024401</v>
      </c>
      <c r="G107">
        <v>96.122470296791676</v>
      </c>
      <c r="H107">
        <v>96.164224398164322</v>
      </c>
      <c r="I107">
        <v>96.078837570661065</v>
      </c>
      <c r="J107">
        <v>96.121111300699255</v>
      </c>
      <c r="K107">
        <v>96.305955931231551</v>
      </c>
      <c r="L107">
        <v>96.123172274875657</v>
      </c>
      <c r="M107">
        <v>96.123048464803588</v>
      </c>
      <c r="N107">
        <v>96.122976899712882</v>
      </c>
      <c r="O107">
        <v>96.131917428965892</v>
      </c>
      <c r="P107">
        <v>96.122990613792751</v>
      </c>
      <c r="Q107">
        <v>96.123118766820852</v>
      </c>
      <c r="R107">
        <v>96.123032836430681</v>
      </c>
      <c r="S107">
        <v>96.12303283643071</v>
      </c>
    </row>
    <row r="108" spans="1:19" x14ac:dyDescent="0.25">
      <c r="A108" s="1">
        <v>105</v>
      </c>
      <c r="B108" s="5">
        <v>96.2378740453224</v>
      </c>
      <c r="C108">
        <v>96.200045179019995</v>
      </c>
      <c r="D108">
        <v>95.91871727883543</v>
      </c>
      <c r="E108" s="5">
        <v>96.164806634002005</v>
      </c>
      <c r="F108">
        <v>96.136899433755644</v>
      </c>
      <c r="G108">
        <v>96.122431571721052</v>
      </c>
      <c r="H108">
        <v>96.164161378857841</v>
      </c>
      <c r="I108">
        <v>96.079209069898198</v>
      </c>
      <c r="J108">
        <v>96.121116155461124</v>
      </c>
      <c r="K108">
        <v>96.305469399654314</v>
      </c>
      <c r="L108">
        <v>96.123171694844672</v>
      </c>
      <c r="M108">
        <v>96.123048422058034</v>
      </c>
      <c r="N108">
        <v>96.122977126122066</v>
      </c>
      <c r="O108">
        <v>96.131894991578974</v>
      </c>
      <c r="P108">
        <v>96.122990690331349</v>
      </c>
      <c r="Q108">
        <v>96.123118524282319</v>
      </c>
      <c r="R108">
        <v>96.123032836430681</v>
      </c>
      <c r="S108">
        <v>96.12303283643071</v>
      </c>
    </row>
    <row r="109" spans="1:19" x14ac:dyDescent="0.25">
      <c r="A109" s="1">
        <v>106</v>
      </c>
      <c r="B109" s="5">
        <v>96.237343543324599</v>
      </c>
      <c r="C109">
        <v>96.199848820224915</v>
      </c>
      <c r="D109">
        <v>95.91941383669112</v>
      </c>
      <c r="E109" s="5">
        <v>96.164656191510304</v>
      </c>
      <c r="F109">
        <v>96.136877820496181</v>
      </c>
      <c r="G109">
        <v>96.122392846712785</v>
      </c>
      <c r="H109">
        <v>96.164098359630358</v>
      </c>
      <c r="I109">
        <v>96.079580285864324</v>
      </c>
      <c r="J109">
        <v>96.121121010210814</v>
      </c>
      <c r="K109">
        <v>96.304982868077076</v>
      </c>
      <c r="L109">
        <v>96.123171116632435</v>
      </c>
      <c r="M109">
        <v>96.123048379319627</v>
      </c>
      <c r="N109">
        <v>96.122977352531223</v>
      </c>
      <c r="O109">
        <v>96.131872554199902</v>
      </c>
      <c r="P109">
        <v>96.122990766869947</v>
      </c>
      <c r="Q109">
        <v>96.123118281888281</v>
      </c>
      <c r="R109">
        <v>96.123032836430681</v>
      </c>
      <c r="S109">
        <v>96.12303283643071</v>
      </c>
    </row>
    <row r="110" spans="1:19" x14ac:dyDescent="0.25">
      <c r="A110" s="1">
        <v>107</v>
      </c>
      <c r="B110" s="5">
        <v>96.2368130941408</v>
      </c>
      <c r="C110">
        <v>96.199652468540179</v>
      </c>
      <c r="D110">
        <v>95.920109169950535</v>
      </c>
      <c r="E110" s="5">
        <v>96.164505749171994</v>
      </c>
      <c r="F110">
        <v>96.136856207245998</v>
      </c>
      <c r="G110">
        <v>96.122354121766918</v>
      </c>
      <c r="H110">
        <v>96.164035340481888</v>
      </c>
      <c r="I110">
        <v>96.079951218883338</v>
      </c>
      <c r="J110">
        <v>96.121125864948354</v>
      </c>
      <c r="K110">
        <v>96.304496336499838</v>
      </c>
      <c r="L110">
        <v>96.123170540233261</v>
      </c>
      <c r="M110">
        <v>96.123048336588354</v>
      </c>
      <c r="N110">
        <v>96.122977578940365</v>
      </c>
      <c r="O110">
        <v>96.131850116828659</v>
      </c>
      <c r="P110">
        <v>96.122990843408559</v>
      </c>
      <c r="Q110">
        <v>96.123118039638655</v>
      </c>
      <c r="R110">
        <v>96.123032836430681</v>
      </c>
      <c r="S110">
        <v>96.12303283643071</v>
      </c>
    </row>
    <row r="111" spans="1:19" x14ac:dyDescent="0.25">
      <c r="A111" s="1">
        <v>108</v>
      </c>
      <c r="B111" s="5">
        <v>96.236282697757304</v>
      </c>
      <c r="C111">
        <v>96.199456123965376</v>
      </c>
      <c r="D111">
        <v>95.920803281840222</v>
      </c>
      <c r="E111" s="5">
        <v>96.164355306987005</v>
      </c>
      <c r="F111">
        <v>96.136834594005137</v>
      </c>
      <c r="G111">
        <v>96.122315396883423</v>
      </c>
      <c r="H111">
        <v>96.163972321412459</v>
      </c>
      <c r="I111">
        <v>96.080321869278592</v>
      </c>
      <c r="J111">
        <v>96.121130719673758</v>
      </c>
      <c r="K111">
        <v>96.304009804922586</v>
      </c>
      <c r="L111">
        <v>96.123169965641537</v>
      </c>
      <c r="M111">
        <v>96.123048293864215</v>
      </c>
      <c r="N111">
        <v>96.122977805349478</v>
      </c>
      <c r="O111">
        <v>96.13182767946526</v>
      </c>
      <c r="P111">
        <v>96.122990919947156</v>
      </c>
      <c r="Q111">
        <v>96.123117797533268</v>
      </c>
      <c r="R111">
        <v>96.123032836430681</v>
      </c>
      <c r="S111">
        <v>96.12303283643071</v>
      </c>
    </row>
    <row r="112" spans="1:19" x14ac:dyDescent="0.25">
      <c r="A112" s="1">
        <v>109</v>
      </c>
      <c r="B112" s="5">
        <v>96.235752354160397</v>
      </c>
      <c r="C112">
        <v>96.19925978650015</v>
      </c>
      <c r="D112">
        <v>95.921496175575413</v>
      </c>
      <c r="E112" s="5">
        <v>96.164204864955494</v>
      </c>
      <c r="F112">
        <v>96.13681298077357</v>
      </c>
      <c r="G112">
        <v>96.122276672062313</v>
      </c>
      <c r="H112">
        <v>96.163909302422041</v>
      </c>
      <c r="I112">
        <v>96.080692237373</v>
      </c>
      <c r="J112">
        <v>96.121135574386997</v>
      </c>
      <c r="K112">
        <v>96.303523273345348</v>
      </c>
      <c r="L112">
        <v>96.12316939285158</v>
      </c>
      <c r="M112">
        <v>96.123048251147225</v>
      </c>
      <c r="N112">
        <v>96.122978031758549</v>
      </c>
      <c r="O112">
        <v>96.131805242109678</v>
      </c>
      <c r="P112">
        <v>96.12299099648574</v>
      </c>
      <c r="Q112">
        <v>96.123117555572009</v>
      </c>
      <c r="R112">
        <v>96.123032836430681</v>
      </c>
      <c r="S112">
        <v>96.12303283643071</v>
      </c>
    </row>
    <row r="113" spans="1:19" x14ac:dyDescent="0.25">
      <c r="A113" s="1">
        <v>110</v>
      </c>
      <c r="B113" s="5">
        <v>96.235222063336394</v>
      </c>
      <c r="C113">
        <v>96.199063456144088</v>
      </c>
      <c r="D113">
        <v>95.922187854360061</v>
      </c>
      <c r="E113" s="5">
        <v>96.1640544230778</v>
      </c>
      <c r="F113">
        <v>96.136791367551297</v>
      </c>
      <c r="G113">
        <v>96.12223794730356</v>
      </c>
      <c r="H113">
        <v>96.163846283510665</v>
      </c>
      <c r="I113">
        <v>96.081062323488936</v>
      </c>
      <c r="J113">
        <v>96.121140429088086</v>
      </c>
      <c r="K113">
        <v>96.303036741768096</v>
      </c>
      <c r="L113">
        <v>96.12316882185786</v>
      </c>
      <c r="M113">
        <v>96.123048208437353</v>
      </c>
      <c r="N113">
        <v>96.122978258167606</v>
      </c>
      <c r="O113">
        <v>96.131782804761954</v>
      </c>
      <c r="P113">
        <v>96.122991073024338</v>
      </c>
      <c r="Q113">
        <v>96.123117313754719</v>
      </c>
      <c r="R113">
        <v>96.123032836430681</v>
      </c>
      <c r="S113">
        <v>96.12303283643071</v>
      </c>
    </row>
    <row r="114" spans="1:19" x14ac:dyDescent="0.25">
      <c r="A114" s="1">
        <v>111</v>
      </c>
      <c r="B114" s="5">
        <v>96.234691825271696</v>
      </c>
      <c r="C114">
        <v>96.198867132896808</v>
      </c>
      <c r="D114">
        <v>95.922878321386889</v>
      </c>
      <c r="E114" s="5">
        <v>96.163903981353897</v>
      </c>
      <c r="F114">
        <v>96.136769754338331</v>
      </c>
      <c r="G114">
        <v>96.122199222607193</v>
      </c>
      <c r="H114">
        <v>96.163783264678287</v>
      </c>
      <c r="I114">
        <v>96.081432127948275</v>
      </c>
      <c r="J114">
        <v>96.121145283777025</v>
      </c>
      <c r="K114">
        <v>96.302550210190859</v>
      </c>
      <c r="L114">
        <v>96.123168252654793</v>
      </c>
      <c r="M114">
        <v>96.123048165734616</v>
      </c>
      <c r="N114">
        <v>96.122978484576649</v>
      </c>
      <c r="O114">
        <v>96.131760367422061</v>
      </c>
      <c r="P114">
        <v>96.122991149562935</v>
      </c>
      <c r="Q114">
        <v>96.123117072081328</v>
      </c>
      <c r="R114">
        <v>96.123032836430681</v>
      </c>
      <c r="S114">
        <v>96.12303283643071</v>
      </c>
    </row>
    <row r="115" spans="1:19" x14ac:dyDescent="0.25">
      <c r="A115" s="1">
        <v>112</v>
      </c>
      <c r="B115" s="5">
        <v>96.234161639952802</v>
      </c>
      <c r="C115">
        <v>96.198670816757954</v>
      </c>
      <c r="D115">
        <v>95.923567579837439</v>
      </c>
      <c r="E115" s="5">
        <v>96.163753539783997</v>
      </c>
      <c r="F115">
        <v>96.136748141134632</v>
      </c>
      <c r="G115">
        <v>96.122160497973212</v>
      </c>
      <c r="H115">
        <v>96.163720245924964</v>
      </c>
      <c r="I115">
        <v>96.081801651072482</v>
      </c>
      <c r="J115">
        <v>96.121150138453814</v>
      </c>
      <c r="K115">
        <v>96.302063678613621</v>
      </c>
      <c r="L115">
        <v>96.12316768523678</v>
      </c>
      <c r="M115">
        <v>96.123048123039013</v>
      </c>
      <c r="N115">
        <v>96.122978710985649</v>
      </c>
      <c r="O115">
        <v>96.131737930089983</v>
      </c>
      <c r="P115">
        <v>96.122991226101519</v>
      </c>
      <c r="Q115">
        <v>96.123116830551652</v>
      </c>
      <c r="R115">
        <v>96.123032836430681</v>
      </c>
      <c r="S115">
        <v>96.12303283643071</v>
      </c>
    </row>
    <row r="116" spans="1:19" x14ac:dyDescent="0.25">
      <c r="A116" s="1">
        <v>113</v>
      </c>
      <c r="B116" s="5">
        <v>96.233631507365999</v>
      </c>
      <c r="C116">
        <v>96.198474507727099</v>
      </c>
      <c r="D116">
        <v>95.924255632882122</v>
      </c>
      <c r="E116" s="5">
        <v>96.163603098368199</v>
      </c>
      <c r="F116">
        <v>96.136726527940255</v>
      </c>
      <c r="G116">
        <v>96.122121773401588</v>
      </c>
      <c r="H116">
        <v>96.163657227250638</v>
      </c>
      <c r="I116">
        <v>96.082170893182465</v>
      </c>
      <c r="J116">
        <v>96.121154993118452</v>
      </c>
      <c r="K116">
        <v>96.301577147036383</v>
      </c>
      <c r="L116">
        <v>96.123167119598364</v>
      </c>
      <c r="M116">
        <v>96.123048080350543</v>
      </c>
      <c r="N116">
        <v>96.122978937394635</v>
      </c>
      <c r="O116">
        <v>96.13171549276575</v>
      </c>
      <c r="P116">
        <v>96.122991302640102</v>
      </c>
      <c r="Q116">
        <v>96.123116589165605</v>
      </c>
      <c r="R116">
        <v>96.123032836430681</v>
      </c>
      <c r="S116">
        <v>96.12303283643071</v>
      </c>
    </row>
    <row r="117" spans="1:19" x14ac:dyDescent="0.25">
      <c r="A117" s="1">
        <v>114</v>
      </c>
      <c r="B117" s="5">
        <v>96.2331014274979</v>
      </c>
      <c r="C117">
        <v>96.198278205803874</v>
      </c>
      <c r="D117">
        <v>95.924942483680283</v>
      </c>
      <c r="E117" s="5">
        <v>96.163452657106802</v>
      </c>
      <c r="F117">
        <v>96.136704914755171</v>
      </c>
      <c r="G117">
        <v>96.122083048892335</v>
      </c>
      <c r="H117">
        <v>96.16359420865534</v>
      </c>
      <c r="I117">
        <v>96.082539854598622</v>
      </c>
      <c r="J117">
        <v>96.121159847770926</v>
      </c>
      <c r="K117">
        <v>96.301090615459145</v>
      </c>
      <c r="L117">
        <v>96.123166555733988</v>
      </c>
      <c r="M117">
        <v>96.123048037669179</v>
      </c>
      <c r="N117">
        <v>96.122979163803592</v>
      </c>
      <c r="O117">
        <v>96.131693055449347</v>
      </c>
      <c r="P117">
        <v>96.122991379178686</v>
      </c>
      <c r="Q117">
        <v>96.123116347923016</v>
      </c>
      <c r="R117">
        <v>96.123032836430681</v>
      </c>
      <c r="S117">
        <v>96.12303283643071</v>
      </c>
    </row>
    <row r="118" spans="1:19" x14ac:dyDescent="0.25">
      <c r="A118" s="1">
        <v>115</v>
      </c>
      <c r="B118" s="5">
        <v>96.232571400335004</v>
      </c>
      <c r="C118">
        <v>96.198081910987895</v>
      </c>
      <c r="D118">
        <v>95.925628135380236</v>
      </c>
      <c r="E118" s="5">
        <v>96.163302215999906</v>
      </c>
      <c r="F118">
        <v>96.136683301579396</v>
      </c>
      <c r="G118">
        <v>96.122044324445483</v>
      </c>
      <c r="H118">
        <v>96.163531190139068</v>
      </c>
      <c r="I118">
        <v>96.082908535640954</v>
      </c>
      <c r="J118">
        <v>96.121164702411264</v>
      </c>
      <c r="K118">
        <v>96.300604083881893</v>
      </c>
      <c r="L118">
        <v>96.123165993638182</v>
      </c>
      <c r="M118">
        <v>96.123047994994963</v>
      </c>
      <c r="N118">
        <v>96.122979390212521</v>
      </c>
      <c r="O118">
        <v>96.131670618140774</v>
      </c>
      <c r="P118">
        <v>96.122991455717255</v>
      </c>
      <c r="Q118">
        <v>96.123116106823801</v>
      </c>
      <c r="R118">
        <v>96.123032836430681</v>
      </c>
      <c r="S118">
        <v>96.12303283643071</v>
      </c>
    </row>
    <row r="119" spans="1:19" x14ac:dyDescent="0.25">
      <c r="A119" s="1">
        <v>116</v>
      </c>
      <c r="B119" s="5">
        <v>96.232041425863898</v>
      </c>
      <c r="C119">
        <v>96.197885623278765</v>
      </c>
      <c r="D119">
        <v>95.926312591119299</v>
      </c>
      <c r="E119" s="5">
        <v>96.163151775047595</v>
      </c>
      <c r="F119">
        <v>96.1366616884129</v>
      </c>
      <c r="G119">
        <v>96.122005600060973</v>
      </c>
      <c r="H119">
        <v>96.163468171701822</v>
      </c>
      <c r="I119">
        <v>96.083276936628906</v>
      </c>
      <c r="J119">
        <v>96.121169557039437</v>
      </c>
      <c r="K119">
        <v>96.300117552304656</v>
      </c>
      <c r="L119">
        <v>96.123165433305473</v>
      </c>
      <c r="M119">
        <v>96.123047952327852</v>
      </c>
      <c r="N119">
        <v>96.122979616621421</v>
      </c>
      <c r="O119">
        <v>96.13164818084006</v>
      </c>
      <c r="P119">
        <v>96.122991532255824</v>
      </c>
      <c r="Q119">
        <v>96.123115865867803</v>
      </c>
      <c r="R119">
        <v>96.123032836430681</v>
      </c>
      <c r="S119">
        <v>96.12303283643071</v>
      </c>
    </row>
    <row r="120" spans="1:19" x14ac:dyDescent="0.25">
      <c r="A120" s="1">
        <v>117</v>
      </c>
      <c r="B120" s="5">
        <v>96.231511504071193</v>
      </c>
      <c r="C120">
        <v>96.197689342676114</v>
      </c>
      <c r="D120">
        <v>95.926995854023872</v>
      </c>
      <c r="E120" s="5">
        <v>96.163001334250097</v>
      </c>
      <c r="F120">
        <v>96.136640075255713</v>
      </c>
      <c r="G120">
        <v>96.121966875738863</v>
      </c>
      <c r="H120">
        <v>96.163405153343589</v>
      </c>
      <c r="I120">
        <v>96.083645057881441</v>
      </c>
      <c r="J120">
        <v>96.121174411655474</v>
      </c>
      <c r="K120">
        <v>96.299631020727404</v>
      </c>
      <c r="L120">
        <v>96.123164874730449</v>
      </c>
      <c r="M120">
        <v>96.123047909667861</v>
      </c>
      <c r="N120">
        <v>96.122979843030294</v>
      </c>
      <c r="O120">
        <v>96.131625743547161</v>
      </c>
      <c r="P120">
        <v>96.122991608794408</v>
      </c>
      <c r="Q120">
        <v>96.123115625054893</v>
      </c>
      <c r="R120">
        <v>96.123032836430681</v>
      </c>
      <c r="S120">
        <v>96.12303283643071</v>
      </c>
    </row>
    <row r="121" spans="1:19" x14ac:dyDescent="0.25">
      <c r="A121" s="1">
        <v>118</v>
      </c>
      <c r="B121" s="5">
        <v>96.230981634943504</v>
      </c>
      <c r="C121">
        <v>96.197493069179558</v>
      </c>
      <c r="D121">
        <v>95.92767792720943</v>
      </c>
      <c r="E121" s="5">
        <v>96.162850893607597</v>
      </c>
      <c r="F121">
        <v>96.136618462107819</v>
      </c>
      <c r="G121">
        <v>96.121928151479125</v>
      </c>
      <c r="H121">
        <v>96.163342135064383</v>
      </c>
      <c r="I121">
        <v>96.084012899717038</v>
      </c>
      <c r="J121">
        <v>96.121179266259347</v>
      </c>
      <c r="K121">
        <v>96.299144489150166</v>
      </c>
      <c r="L121">
        <v>96.123164317907623</v>
      </c>
      <c r="M121">
        <v>96.123047867015003</v>
      </c>
      <c r="N121">
        <v>96.122980069439137</v>
      </c>
      <c r="O121">
        <v>96.131603306262093</v>
      </c>
      <c r="P121">
        <v>96.122991685332977</v>
      </c>
      <c r="Q121">
        <v>96.123115384384974</v>
      </c>
      <c r="R121">
        <v>96.123032836430681</v>
      </c>
      <c r="S121">
        <v>96.12303283643071</v>
      </c>
    </row>
    <row r="122" spans="1:19" x14ac:dyDescent="0.25">
      <c r="A122" s="1">
        <v>119</v>
      </c>
      <c r="B122" s="5">
        <v>96.2304518184675</v>
      </c>
      <c r="C122">
        <v>96.197296802788699</v>
      </c>
      <c r="D122">
        <v>95.928358813780662</v>
      </c>
      <c r="E122" s="5">
        <v>96.162700453120195</v>
      </c>
      <c r="F122">
        <v>96.136596848969219</v>
      </c>
      <c r="G122">
        <v>96.121889427281758</v>
      </c>
      <c r="H122">
        <v>96.163279116864203</v>
      </c>
      <c r="I122">
        <v>96.084380462453794</v>
      </c>
      <c r="J122">
        <v>96.121184120851069</v>
      </c>
      <c r="K122">
        <v>96.298657957572914</v>
      </c>
      <c r="L122">
        <v>96.123163762831652</v>
      </c>
      <c r="M122">
        <v>96.123047824369252</v>
      </c>
      <c r="N122">
        <v>96.122980295847952</v>
      </c>
      <c r="O122">
        <v>96.131580868984855</v>
      </c>
      <c r="P122">
        <v>96.122991761871532</v>
      </c>
      <c r="Q122">
        <v>96.123115143857902</v>
      </c>
      <c r="R122">
        <v>96.123032836430681</v>
      </c>
      <c r="S122">
        <v>96.12303283643071</v>
      </c>
    </row>
    <row r="123" spans="1:19" x14ac:dyDescent="0.25">
      <c r="A123" s="1">
        <v>120</v>
      </c>
      <c r="B123" s="5">
        <v>96.229922054629995</v>
      </c>
      <c r="C123">
        <v>96.197100543503154</v>
      </c>
      <c r="D123">
        <v>95.92903851683144</v>
      </c>
      <c r="E123" s="5">
        <v>96.162550012788003</v>
      </c>
      <c r="F123">
        <v>96.136575235839928</v>
      </c>
      <c r="G123">
        <v>96.121850703146762</v>
      </c>
      <c r="H123">
        <v>96.16321609874305</v>
      </c>
      <c r="I123">
        <v>96.084747746409121</v>
      </c>
      <c r="J123">
        <v>96.121188975430655</v>
      </c>
      <c r="K123">
        <v>96.298171425995676</v>
      </c>
      <c r="L123">
        <v>96.12316320949715</v>
      </c>
      <c r="M123">
        <v>96.123047781730619</v>
      </c>
      <c r="N123">
        <v>96.122980522256753</v>
      </c>
      <c r="O123">
        <v>96.131558431715476</v>
      </c>
      <c r="P123">
        <v>96.122991838410101</v>
      </c>
      <c r="Q123">
        <v>96.123114903473521</v>
      </c>
      <c r="R123">
        <v>96.123032836430681</v>
      </c>
      <c r="S123">
        <v>96.12303283643071</v>
      </c>
    </row>
    <row r="124" spans="1:19" x14ac:dyDescent="0.25">
      <c r="A124" s="1">
        <v>121</v>
      </c>
      <c r="B124" s="5">
        <v>96.229392343417601</v>
      </c>
      <c r="C124">
        <v>96.196904291322539</v>
      </c>
      <c r="D124">
        <v>95.929717039444839</v>
      </c>
      <c r="E124" s="5">
        <v>96.162399572611307</v>
      </c>
      <c r="F124">
        <v>96.13655362271993</v>
      </c>
      <c r="G124">
        <v>96.121811979074153</v>
      </c>
      <c r="H124">
        <v>96.163153080700909</v>
      </c>
      <c r="I124">
        <v>96.08511475190015</v>
      </c>
      <c r="J124">
        <v>96.121193829998063</v>
      </c>
      <c r="K124">
        <v>96.297684894418438</v>
      </c>
      <c r="L124">
        <v>96.12316265789876</v>
      </c>
      <c r="M124">
        <v>96.123047739099093</v>
      </c>
      <c r="N124">
        <v>96.122980748665526</v>
      </c>
      <c r="O124">
        <v>96.131535994453913</v>
      </c>
      <c r="P124">
        <v>96.122991914948656</v>
      </c>
      <c r="Q124">
        <v>96.123114663231746</v>
      </c>
      <c r="R124">
        <v>96.123032836430681</v>
      </c>
      <c r="S124">
        <v>96.12303283643071</v>
      </c>
    </row>
    <row r="125" spans="1:19" x14ac:dyDescent="0.25">
      <c r="A125" s="1">
        <v>122</v>
      </c>
      <c r="B125" s="5">
        <v>96.228862684817301</v>
      </c>
      <c r="C125">
        <v>96.196708046246442</v>
      </c>
      <c r="D125">
        <v>95.930394384693344</v>
      </c>
      <c r="E125" s="5">
        <v>96.162249132590205</v>
      </c>
      <c r="F125">
        <v>96.136532009609226</v>
      </c>
      <c r="G125">
        <v>96.1217732550639</v>
      </c>
      <c r="H125">
        <v>96.163090062737794</v>
      </c>
      <c r="I125">
        <v>96.085481479243398</v>
      </c>
      <c r="J125">
        <v>96.121198684553335</v>
      </c>
      <c r="K125">
        <v>96.2971983628412</v>
      </c>
      <c r="L125">
        <v>96.12316210803111</v>
      </c>
      <c r="M125">
        <v>96.123047696474686</v>
      </c>
      <c r="N125">
        <v>96.122980975074256</v>
      </c>
      <c r="O125">
        <v>96.131513557200194</v>
      </c>
      <c r="P125">
        <v>96.122991991487211</v>
      </c>
      <c r="Q125">
        <v>96.123114423132421</v>
      </c>
      <c r="R125">
        <v>96.123032836430681</v>
      </c>
      <c r="S125">
        <v>96.12303283643071</v>
      </c>
    </row>
    <row r="126" spans="1:19" x14ac:dyDescent="0.25">
      <c r="A126" s="1">
        <v>123</v>
      </c>
      <c r="B126" s="5">
        <v>96.228333078815695</v>
      </c>
      <c r="C126">
        <v>96.196511808274536</v>
      </c>
      <c r="D126">
        <v>95.931070555638669</v>
      </c>
      <c r="E126" s="5">
        <v>96.162098692724797</v>
      </c>
      <c r="F126">
        <v>96.13651039650783</v>
      </c>
      <c r="G126">
        <v>96.121734531116019</v>
      </c>
      <c r="H126">
        <v>96.163027044853692</v>
      </c>
      <c r="I126">
        <v>96.085847928754987</v>
      </c>
      <c r="J126">
        <v>96.121203539096456</v>
      </c>
      <c r="K126">
        <v>96.296711831263949</v>
      </c>
      <c r="L126">
        <v>96.123161559888928</v>
      </c>
      <c r="M126">
        <v>96.123047653857384</v>
      </c>
      <c r="N126">
        <v>96.122981201482972</v>
      </c>
      <c r="O126">
        <v>96.131491119954291</v>
      </c>
      <c r="P126">
        <v>96.122992068025766</v>
      </c>
      <c r="Q126">
        <v>96.123114183175446</v>
      </c>
      <c r="R126">
        <v>96.123032836430681</v>
      </c>
      <c r="S126">
        <v>96.12303283643071</v>
      </c>
    </row>
    <row r="127" spans="1:19" x14ac:dyDescent="0.25">
      <c r="A127" s="1">
        <v>124</v>
      </c>
      <c r="B127" s="5">
        <v>96.227803525399906</v>
      </c>
      <c r="C127">
        <v>96.196315577406395</v>
      </c>
      <c r="D127">
        <v>95.931745555332029</v>
      </c>
      <c r="E127" s="5">
        <v>96.161948253015296</v>
      </c>
      <c r="F127">
        <v>96.136488783415714</v>
      </c>
      <c r="G127">
        <v>96.121695807230523</v>
      </c>
      <c r="H127">
        <v>96.162964027048616</v>
      </c>
      <c r="I127">
        <v>96.086214100750482</v>
      </c>
      <c r="J127">
        <v>96.121208393627427</v>
      </c>
      <c r="K127">
        <v>96.296225299686711</v>
      </c>
      <c r="L127">
        <v>96.123161013466913</v>
      </c>
      <c r="M127">
        <v>96.123047611247188</v>
      </c>
      <c r="N127">
        <v>96.122981427891659</v>
      </c>
      <c r="O127">
        <v>96.131468682716232</v>
      </c>
      <c r="P127">
        <v>96.122992144564307</v>
      </c>
      <c r="Q127">
        <v>96.123113943360678</v>
      </c>
      <c r="R127">
        <v>96.123032836430681</v>
      </c>
      <c r="S127">
        <v>96.12303283643071</v>
      </c>
    </row>
    <row r="128" spans="1:19" x14ac:dyDescent="0.25">
      <c r="A128" s="1">
        <v>125</v>
      </c>
      <c r="B128" s="5">
        <v>96.227274024556607</v>
      </c>
      <c r="C128">
        <v>96.19611935364162</v>
      </c>
      <c r="D128">
        <v>95.93241938681399</v>
      </c>
      <c r="E128" s="5">
        <v>96.161797813461803</v>
      </c>
      <c r="F128">
        <v>96.136467170332907</v>
      </c>
      <c r="G128">
        <v>96.121657083407399</v>
      </c>
      <c r="H128">
        <v>96.162901009322553</v>
      </c>
      <c r="I128">
        <v>96.08657999554508</v>
      </c>
      <c r="J128">
        <v>96.121213248146233</v>
      </c>
      <c r="K128">
        <v>96.295738768109459</v>
      </c>
      <c r="L128">
        <v>96.123160468759778</v>
      </c>
      <c r="M128">
        <v>96.123047568644111</v>
      </c>
      <c r="N128">
        <v>96.122981654300318</v>
      </c>
      <c r="O128">
        <v>96.131446245486003</v>
      </c>
      <c r="P128">
        <v>96.122992221102862</v>
      </c>
      <c r="Q128">
        <v>96.123113703687977</v>
      </c>
      <c r="R128">
        <v>96.123032836430681</v>
      </c>
      <c r="S128">
        <v>96.12303283643071</v>
      </c>
    </row>
    <row r="129" spans="1:19" x14ac:dyDescent="0.25">
      <c r="A129" s="1">
        <v>126</v>
      </c>
      <c r="B129" s="5">
        <v>96.226744576272907</v>
      </c>
      <c r="C129">
        <v>96.195923136979872</v>
      </c>
      <c r="D129">
        <v>95.933092053114649</v>
      </c>
      <c r="E129" s="5">
        <v>96.1616473740646</v>
      </c>
      <c r="F129">
        <v>96.136445557259393</v>
      </c>
      <c r="G129">
        <v>96.121618359646646</v>
      </c>
      <c r="H129">
        <v>96.162837991675516</v>
      </c>
      <c r="I129">
        <v>96.086945613453338</v>
      </c>
      <c r="J129">
        <v>96.12121810265289</v>
      </c>
      <c r="K129">
        <v>96.295252236532221</v>
      </c>
      <c r="L129">
        <v>96.123159925762295</v>
      </c>
      <c r="M129">
        <v>96.12304752604814</v>
      </c>
      <c r="N129">
        <v>96.122981880708963</v>
      </c>
      <c r="O129">
        <v>96.131423808263634</v>
      </c>
      <c r="P129">
        <v>96.122992297641403</v>
      </c>
      <c r="Q129">
        <v>96.123113464157257</v>
      </c>
      <c r="R129">
        <v>96.123032836430681</v>
      </c>
      <c r="S129">
        <v>96.12303283643071</v>
      </c>
    </row>
    <row r="130" spans="1:19" x14ac:dyDescent="0.25">
      <c r="A130" s="1">
        <v>127</v>
      </c>
      <c r="B130" s="5">
        <v>96.226215180535604</v>
      </c>
      <c r="C130">
        <v>96.195726927420722</v>
      </c>
      <c r="D130">
        <v>95.933763557253599</v>
      </c>
      <c r="E130" s="5">
        <v>96.161496934823802</v>
      </c>
      <c r="F130">
        <v>96.136423944195187</v>
      </c>
      <c r="G130">
        <v>96.121579635948251</v>
      </c>
      <c r="H130">
        <v>96.162774974107521</v>
      </c>
      <c r="I130">
        <v>96.087310954789501</v>
      </c>
      <c r="J130">
        <v>96.12122295714741</v>
      </c>
      <c r="K130">
        <v>96.294765704954983</v>
      </c>
      <c r="L130">
        <v>96.12315938446919</v>
      </c>
      <c r="M130">
        <v>96.12304748345926</v>
      </c>
      <c r="N130">
        <v>96.122982107117565</v>
      </c>
      <c r="O130">
        <v>96.13140137104908</v>
      </c>
      <c r="P130">
        <v>96.122992374179944</v>
      </c>
      <c r="Q130">
        <v>96.123113224768346</v>
      </c>
      <c r="R130">
        <v>96.123032836430681</v>
      </c>
      <c r="S130">
        <v>96.12303283643071</v>
      </c>
    </row>
    <row r="131" spans="1:19" x14ac:dyDescent="0.25">
      <c r="A131" s="1">
        <v>128</v>
      </c>
      <c r="B131" s="5">
        <v>96.225685837331795</v>
      </c>
      <c r="C131">
        <v>96.195530724963817</v>
      </c>
      <c r="D131">
        <v>95.934433902240073</v>
      </c>
      <c r="E131" s="5">
        <v>96.161346495739494</v>
      </c>
      <c r="F131">
        <v>96.13640233114026</v>
      </c>
      <c r="G131">
        <v>96.12154091231227</v>
      </c>
      <c r="H131">
        <v>96.162711956618523</v>
      </c>
      <c r="I131">
        <v>96.087676019867274</v>
      </c>
      <c r="J131">
        <v>96.12122781162978</v>
      </c>
      <c r="K131">
        <v>96.294279173377745</v>
      </c>
      <c r="L131">
        <v>96.123158844875277</v>
      </c>
      <c r="M131">
        <v>96.123047440877471</v>
      </c>
      <c r="N131">
        <v>96.122982333526153</v>
      </c>
      <c r="O131">
        <v>96.131378933842342</v>
      </c>
      <c r="P131">
        <v>96.122992450718485</v>
      </c>
      <c r="Q131">
        <v>96.123112985521146</v>
      </c>
      <c r="R131">
        <v>96.123032836430681</v>
      </c>
      <c r="S131">
        <v>96.12303283643071</v>
      </c>
    </row>
    <row r="132" spans="1:19" x14ac:dyDescent="0.25">
      <c r="A132" s="1">
        <v>129</v>
      </c>
      <c r="B132" s="5">
        <v>96.225156546648606</v>
      </c>
      <c r="C132">
        <v>96.195334529608729</v>
      </c>
      <c r="D132">
        <v>95.935103091072861</v>
      </c>
      <c r="E132" s="5">
        <v>96.161196056812003</v>
      </c>
      <c r="F132">
        <v>96.136380718094628</v>
      </c>
      <c r="G132">
        <v>96.121502188738631</v>
      </c>
      <c r="H132">
        <v>96.162648939208552</v>
      </c>
      <c r="I132">
        <v>96.088040808999835</v>
      </c>
      <c r="J132">
        <v>96.121232666099971</v>
      </c>
      <c r="K132">
        <v>96.293792641800493</v>
      </c>
      <c r="L132">
        <v>96.123158306975384</v>
      </c>
      <c r="M132">
        <v>96.123047398302802</v>
      </c>
      <c r="N132">
        <v>96.122982559934698</v>
      </c>
      <c r="O132">
        <v>96.131356496643463</v>
      </c>
      <c r="P132">
        <v>96.122992527257026</v>
      </c>
      <c r="Q132">
        <v>96.123112746415529</v>
      </c>
      <c r="R132">
        <v>96.123032836430681</v>
      </c>
      <c r="S132">
        <v>96.12303283643071</v>
      </c>
    </row>
    <row r="133" spans="1:19" x14ac:dyDescent="0.25">
      <c r="A133" s="1">
        <v>130</v>
      </c>
      <c r="B133" s="5">
        <v>96.224627308473003</v>
      </c>
      <c r="C133">
        <v>96.195138341355118</v>
      </c>
      <c r="D133">
        <v>95.935771126740434</v>
      </c>
      <c r="E133" s="5">
        <v>96.1610456180413</v>
      </c>
      <c r="F133">
        <v>96.136359105058318</v>
      </c>
      <c r="G133">
        <v>96.121463465227379</v>
      </c>
      <c r="H133">
        <v>96.162585921877607</v>
      </c>
      <c r="I133">
        <v>96.08840532249998</v>
      </c>
      <c r="J133">
        <v>96.12123752055804</v>
      </c>
      <c r="K133">
        <v>96.293306110223256</v>
      </c>
      <c r="L133">
        <v>96.123157770764308</v>
      </c>
      <c r="M133">
        <v>96.123047355735224</v>
      </c>
      <c r="N133">
        <v>96.122982786343243</v>
      </c>
      <c r="O133">
        <v>96.131334059452413</v>
      </c>
      <c r="P133">
        <v>96.122992603795552</v>
      </c>
      <c r="Q133">
        <v>96.123112507451367</v>
      </c>
      <c r="R133">
        <v>96.123032836430681</v>
      </c>
      <c r="S133">
        <v>96.12303283643071</v>
      </c>
    </row>
    <row r="134" spans="1:19" x14ac:dyDescent="0.25">
      <c r="A134" s="1">
        <v>131</v>
      </c>
      <c r="B134" s="5">
        <v>96.2240981227921</v>
      </c>
      <c r="C134">
        <v>96.194942160202572</v>
      </c>
      <c r="D134">
        <v>95.936438012220975</v>
      </c>
      <c r="E134" s="5">
        <v>96.160895179427598</v>
      </c>
      <c r="F134">
        <v>96.136337492031288</v>
      </c>
      <c r="G134">
        <v>96.121424741778483</v>
      </c>
      <c r="H134">
        <v>96.162522904625675</v>
      </c>
      <c r="I134">
        <v>96.088769560679992</v>
      </c>
      <c r="J134">
        <v>96.121242375003945</v>
      </c>
      <c r="K134">
        <v>96.292819578646004</v>
      </c>
      <c r="L134">
        <v>96.123157236236906</v>
      </c>
      <c r="M134">
        <v>96.123047313174737</v>
      </c>
      <c r="N134">
        <v>96.122983012751746</v>
      </c>
      <c r="O134">
        <v>96.131311622269195</v>
      </c>
      <c r="P134">
        <v>96.122992680334079</v>
      </c>
      <c r="Q134">
        <v>96.123112268628532</v>
      </c>
      <c r="R134">
        <v>96.123032836430681</v>
      </c>
      <c r="S134">
        <v>96.12303283643071</v>
      </c>
    </row>
    <row r="135" spans="1:19" x14ac:dyDescent="0.25">
      <c r="A135" s="1">
        <v>132</v>
      </c>
      <c r="B135" s="5">
        <v>96.223568989593005</v>
      </c>
      <c r="C135">
        <v>96.194745986150707</v>
      </c>
      <c r="D135">
        <v>95.937103750482422</v>
      </c>
      <c r="E135" s="5">
        <v>96.160744740971097</v>
      </c>
      <c r="F135">
        <v>96.136315879013566</v>
      </c>
      <c r="G135">
        <v>96.121386018391959</v>
      </c>
      <c r="H135">
        <v>96.162459887452755</v>
      </c>
      <c r="I135">
        <v>96.089133523851672</v>
      </c>
      <c r="J135">
        <v>96.121247229437699</v>
      </c>
      <c r="K135">
        <v>96.292333047068766</v>
      </c>
      <c r="L135">
        <v>96.123156703388062</v>
      </c>
      <c r="M135">
        <v>96.123047270621356</v>
      </c>
      <c r="N135">
        <v>96.122983239160206</v>
      </c>
      <c r="O135">
        <v>96.13128918509382</v>
      </c>
      <c r="P135">
        <v>96.122992756872605</v>
      </c>
      <c r="Q135">
        <v>96.123112029946896</v>
      </c>
      <c r="R135">
        <v>96.123032836430681</v>
      </c>
      <c r="S135">
        <v>96.12303283643071</v>
      </c>
    </row>
    <row r="136" spans="1:19" x14ac:dyDescent="0.25">
      <c r="A136" s="1">
        <v>133</v>
      </c>
      <c r="B136" s="5">
        <v>96.223039908863001</v>
      </c>
      <c r="C136">
        <v>96.194549819199153</v>
      </c>
      <c r="D136">
        <v>95.937768344482521</v>
      </c>
      <c r="E136" s="5">
        <v>96.160594302671896</v>
      </c>
      <c r="F136">
        <v>96.136294266005123</v>
      </c>
      <c r="G136">
        <v>96.121347295067821</v>
      </c>
      <c r="H136">
        <v>96.162396870358862</v>
      </c>
      <c r="I136">
        <v>96.089497212326307</v>
      </c>
      <c r="J136">
        <v>96.121252083859304</v>
      </c>
      <c r="K136">
        <v>96.291846515491514</v>
      </c>
      <c r="L136">
        <v>96.12315617221266</v>
      </c>
      <c r="M136">
        <v>96.123047228075052</v>
      </c>
      <c r="N136">
        <v>96.122983465568666</v>
      </c>
      <c r="O136">
        <v>96.131266747926261</v>
      </c>
      <c r="P136">
        <v>96.122992833411132</v>
      </c>
      <c r="Q136">
        <v>96.12311179140633</v>
      </c>
      <c r="R136">
        <v>96.123032836430681</v>
      </c>
      <c r="S136">
        <v>96.12303283643071</v>
      </c>
    </row>
    <row r="137" spans="1:19" x14ac:dyDescent="0.25">
      <c r="A137" s="1">
        <v>134</v>
      </c>
      <c r="B137" s="5">
        <v>96.222510880589198</v>
      </c>
      <c r="C137">
        <v>96.194353659347513</v>
      </c>
      <c r="D137">
        <v>95.938431797168846</v>
      </c>
      <c r="E137" s="5">
        <v>96.160443864530293</v>
      </c>
      <c r="F137">
        <v>96.136272653005989</v>
      </c>
      <c r="G137">
        <v>96.121308571806054</v>
      </c>
      <c r="H137">
        <v>96.162333853344009</v>
      </c>
      <c r="I137">
        <v>96.089860626414861</v>
      </c>
      <c r="J137">
        <v>96.121256938268758</v>
      </c>
      <c r="K137">
        <v>96.291359983914276</v>
      </c>
      <c r="L137">
        <v>96.123155642705569</v>
      </c>
      <c r="M137">
        <v>96.123047185535853</v>
      </c>
      <c r="N137">
        <v>96.122983691977083</v>
      </c>
      <c r="O137">
        <v>96.131244310766533</v>
      </c>
      <c r="P137">
        <v>96.122992909949645</v>
      </c>
      <c r="Q137">
        <v>96.123111553006723</v>
      </c>
      <c r="R137">
        <v>96.123032836430681</v>
      </c>
      <c r="S137">
        <v>96.12303283643071</v>
      </c>
    </row>
    <row r="138" spans="1:19" x14ac:dyDescent="0.25">
      <c r="A138" s="1">
        <v>135</v>
      </c>
      <c r="B138" s="5">
        <v>96.221981904758906</v>
      </c>
      <c r="C138">
        <v>96.194157506595403</v>
      </c>
      <c r="D138">
        <v>95.939094111478838</v>
      </c>
      <c r="E138" s="5">
        <v>96.160293426546303</v>
      </c>
      <c r="F138">
        <v>96.136251040016148</v>
      </c>
      <c r="G138">
        <v>96.121269848606644</v>
      </c>
      <c r="H138">
        <v>96.162270836408155</v>
      </c>
      <c r="I138">
        <v>96.090223766427656</v>
      </c>
      <c r="J138">
        <v>96.121261792666076</v>
      </c>
      <c r="K138">
        <v>96.290873452337038</v>
      </c>
      <c r="L138">
        <v>96.123155114861774</v>
      </c>
      <c r="M138">
        <v>96.123047143003731</v>
      </c>
      <c r="N138">
        <v>96.122983918385486</v>
      </c>
      <c r="O138">
        <v>96.131221873614663</v>
      </c>
      <c r="P138">
        <v>96.122992986488171</v>
      </c>
      <c r="Q138">
        <v>96.123111314747945</v>
      </c>
      <c r="R138">
        <v>96.123032836430681</v>
      </c>
      <c r="S138">
        <v>96.12303283643071</v>
      </c>
    </row>
    <row r="139" spans="1:19" x14ac:dyDescent="0.25">
      <c r="A139" s="1">
        <v>136</v>
      </c>
      <c r="B139" s="5">
        <v>96.221452981359405</v>
      </c>
      <c r="C139">
        <v>96.193961360942438</v>
      </c>
      <c r="D139">
        <v>95.939755290339917</v>
      </c>
      <c r="E139" s="5">
        <v>96.160142988720096</v>
      </c>
      <c r="F139">
        <v>96.13622942703563</v>
      </c>
      <c r="G139">
        <v>96.121231125469635</v>
      </c>
      <c r="H139">
        <v>96.162207819551313</v>
      </c>
      <c r="I139">
        <v>96.090586632674643</v>
      </c>
      <c r="J139">
        <v>96.121266647051215</v>
      </c>
      <c r="K139">
        <v>96.290386920759801</v>
      </c>
      <c r="L139">
        <v>96.123154588676229</v>
      </c>
      <c r="M139">
        <v>96.123047100478701</v>
      </c>
      <c r="N139">
        <v>96.122984144793861</v>
      </c>
      <c r="O139">
        <v>96.131199436470624</v>
      </c>
      <c r="P139">
        <v>96.122993063026669</v>
      </c>
      <c r="Q139">
        <v>96.123111076629868</v>
      </c>
      <c r="R139">
        <v>96.123032836430681</v>
      </c>
      <c r="S139">
        <v>96.12303283643071</v>
      </c>
    </row>
    <row r="140" spans="1:19" x14ac:dyDescent="0.25">
      <c r="A140" s="1">
        <v>137</v>
      </c>
      <c r="B140" s="5">
        <v>96.220924110377894</v>
      </c>
      <c r="C140">
        <v>96.193765222388208</v>
      </c>
      <c r="D140">
        <v>95.940415336669432</v>
      </c>
      <c r="E140" s="5">
        <v>96.159992551051999</v>
      </c>
      <c r="F140">
        <v>96.136207814064377</v>
      </c>
      <c r="G140">
        <v>96.121192402394968</v>
      </c>
      <c r="H140">
        <v>96.162144802773525</v>
      </c>
      <c r="I140">
        <v>96.090949225465323</v>
      </c>
      <c r="J140">
        <v>96.121271501424218</v>
      </c>
      <c r="K140">
        <v>96.289900389182563</v>
      </c>
      <c r="L140">
        <v>96.123154064143861</v>
      </c>
      <c r="M140">
        <v>96.123047057960747</v>
      </c>
      <c r="N140">
        <v>96.122984371202207</v>
      </c>
      <c r="O140">
        <v>96.131176999334414</v>
      </c>
      <c r="P140">
        <v>96.122993139565182</v>
      </c>
      <c r="Q140">
        <v>96.123110838652366</v>
      </c>
      <c r="R140">
        <v>96.123032836430681</v>
      </c>
      <c r="S140">
        <v>96.12303283643071</v>
      </c>
    </row>
    <row r="141" spans="1:19" x14ac:dyDescent="0.25">
      <c r="A141" s="1">
        <v>138</v>
      </c>
      <c r="B141" s="5">
        <v>96.220395291801793</v>
      </c>
      <c r="C141">
        <v>96.193569090932357</v>
      </c>
      <c r="D141">
        <v>95.941074253374765</v>
      </c>
      <c r="E141" s="5">
        <v>96.159842113541998</v>
      </c>
      <c r="F141">
        <v>96.136186201102447</v>
      </c>
      <c r="G141">
        <v>96.121153679382687</v>
      </c>
      <c r="H141">
        <v>96.162081786074722</v>
      </c>
      <c r="I141">
        <v>96.091311545108653</v>
      </c>
      <c r="J141">
        <v>96.121276355785071</v>
      </c>
      <c r="K141">
        <v>96.289413857605311</v>
      </c>
      <c r="L141">
        <v>96.123153541259668</v>
      </c>
      <c r="M141">
        <v>96.123047015449885</v>
      </c>
      <c r="N141">
        <v>96.122984597610511</v>
      </c>
      <c r="O141">
        <v>96.131154562206021</v>
      </c>
      <c r="P141">
        <v>96.122993216103694</v>
      </c>
      <c r="Q141">
        <v>96.123110600815323</v>
      </c>
      <c r="R141">
        <v>96.123032836430681</v>
      </c>
      <c r="S141">
        <v>96.12303283643071</v>
      </c>
    </row>
    <row r="142" spans="1:19" x14ac:dyDescent="0.25">
      <c r="A142" s="1">
        <v>139</v>
      </c>
      <c r="B142" s="5">
        <v>96.219866525618599</v>
      </c>
      <c r="C142">
        <v>96.193372966574529</v>
      </c>
      <c r="D142">
        <v>95.94173204335334</v>
      </c>
      <c r="E142" s="5">
        <v>96.159691676190306</v>
      </c>
      <c r="F142">
        <v>96.136164588149796</v>
      </c>
      <c r="G142">
        <v>96.121114956432791</v>
      </c>
      <c r="H142">
        <v>96.162018769454932</v>
      </c>
      <c r="I142">
        <v>96.091673591913207</v>
      </c>
      <c r="J142">
        <v>96.121281210133773</v>
      </c>
      <c r="K142">
        <v>96.288927326028073</v>
      </c>
      <c r="L142">
        <v>96.123153020018634</v>
      </c>
      <c r="M142">
        <v>96.123046972946099</v>
      </c>
      <c r="N142">
        <v>96.122984824018815</v>
      </c>
      <c r="O142">
        <v>96.131132125085486</v>
      </c>
      <c r="P142">
        <v>96.122993292642207</v>
      </c>
      <c r="Q142">
        <v>96.123110363118613</v>
      </c>
      <c r="R142">
        <v>96.123032836430681</v>
      </c>
      <c r="S142">
        <v>96.12303283643071</v>
      </c>
    </row>
    <row r="143" spans="1:19" x14ac:dyDescent="0.25">
      <c r="A143" s="1">
        <v>140</v>
      </c>
      <c r="B143" s="5">
        <v>96.219337811815393</v>
      </c>
      <c r="C143">
        <v>96.193176849314284</v>
      </c>
      <c r="D143">
        <v>95.94238870949269</v>
      </c>
      <c r="E143" s="5">
        <v>96.159541238997093</v>
      </c>
      <c r="F143">
        <v>96.13614297520644</v>
      </c>
      <c r="G143">
        <v>96.121076233545239</v>
      </c>
      <c r="H143">
        <v>96.161955752914167</v>
      </c>
      <c r="I143">
        <v>96.092035366187019</v>
      </c>
      <c r="J143">
        <v>96.121286064470326</v>
      </c>
      <c r="K143">
        <v>96.288440794450821</v>
      </c>
      <c r="L143">
        <v>96.123152500415884</v>
      </c>
      <c r="M143">
        <v>96.123046930449405</v>
      </c>
      <c r="N143">
        <v>96.122985050427076</v>
      </c>
      <c r="O143">
        <v>96.131109687972767</v>
      </c>
      <c r="P143">
        <v>96.122993369180705</v>
      </c>
      <c r="Q143">
        <v>96.123110125562093</v>
      </c>
      <c r="R143">
        <v>96.123032836430681</v>
      </c>
      <c r="S143">
        <v>96.12303283643071</v>
      </c>
    </row>
    <row r="144" spans="1:19" x14ac:dyDescent="0.25">
      <c r="A144" s="1">
        <v>141</v>
      </c>
      <c r="B144" s="5">
        <v>96.218809150379997</v>
      </c>
      <c r="C144">
        <v>96.192980739151253</v>
      </c>
      <c r="D144">
        <v>95.943044254670482</v>
      </c>
      <c r="E144" s="5">
        <v>96.159390801962601</v>
      </c>
      <c r="F144">
        <v>96.136121362272391</v>
      </c>
      <c r="G144">
        <v>96.121037510720058</v>
      </c>
      <c r="H144">
        <v>96.161892736452458</v>
      </c>
      <c r="I144">
        <v>96.092396868237699</v>
      </c>
      <c r="J144">
        <v>96.121290918794728</v>
      </c>
      <c r="K144">
        <v>96.287954262873583</v>
      </c>
      <c r="L144">
        <v>96.123151982446331</v>
      </c>
      <c r="M144">
        <v>96.123046887959788</v>
      </c>
      <c r="N144">
        <v>96.122985276835323</v>
      </c>
      <c r="O144">
        <v>96.131087250867893</v>
      </c>
      <c r="P144">
        <v>96.122993445719203</v>
      </c>
      <c r="Q144">
        <v>96.123109888145663</v>
      </c>
      <c r="R144">
        <v>96.123032836430681</v>
      </c>
      <c r="S144">
        <v>96.12303283643071</v>
      </c>
    </row>
    <row r="145" spans="1:19" x14ac:dyDescent="0.25">
      <c r="A145" s="1">
        <v>142</v>
      </c>
      <c r="B145" s="5">
        <v>96.218280541299606</v>
      </c>
      <c r="C145">
        <v>96.192784636085065</v>
      </c>
      <c r="D145">
        <v>95.943698681754583</v>
      </c>
      <c r="E145" s="5">
        <v>96.159240365086802</v>
      </c>
      <c r="F145">
        <v>96.136099749347636</v>
      </c>
      <c r="G145">
        <v>96.120998787957262</v>
      </c>
      <c r="H145">
        <v>96.161829720069719</v>
      </c>
      <c r="I145">
        <v>96.0927580983724</v>
      </c>
      <c r="J145">
        <v>96.121295773106965</v>
      </c>
      <c r="K145">
        <v>96.287467731296346</v>
      </c>
      <c r="L145">
        <v>96.123151466105128</v>
      </c>
      <c r="M145">
        <v>96.123046845477234</v>
      </c>
      <c r="N145">
        <v>96.122985503243527</v>
      </c>
      <c r="O145">
        <v>96.131064813770877</v>
      </c>
      <c r="P145">
        <v>96.122993522257687</v>
      </c>
      <c r="Q145">
        <v>96.123109650869182</v>
      </c>
      <c r="R145">
        <v>96.123032836430681</v>
      </c>
      <c r="S145">
        <v>96.12303283643071</v>
      </c>
    </row>
    <row r="146" spans="1:19" x14ac:dyDescent="0.25">
      <c r="A146" s="1">
        <v>143</v>
      </c>
      <c r="B146" s="5">
        <v>96.217751984561701</v>
      </c>
      <c r="C146">
        <v>96.192588540115324</v>
      </c>
      <c r="D146">
        <v>95.944351993603078</v>
      </c>
      <c r="E146" s="5">
        <v>96.159089928369994</v>
      </c>
      <c r="F146">
        <v>96.136078136432175</v>
      </c>
      <c r="G146">
        <v>96.120960065256838</v>
      </c>
      <c r="H146">
        <v>96.161766703766034</v>
      </c>
      <c r="I146">
        <v>96.09311905689782</v>
      </c>
      <c r="J146">
        <v>96.121300627407066</v>
      </c>
      <c r="K146">
        <v>96.286981199719108</v>
      </c>
      <c r="L146">
        <v>96.123150951387345</v>
      </c>
      <c r="M146">
        <v>96.123046803001756</v>
      </c>
      <c r="N146">
        <v>96.122985729651717</v>
      </c>
      <c r="O146">
        <v>96.131042376681663</v>
      </c>
      <c r="P146">
        <v>96.122993598796185</v>
      </c>
      <c r="Q146">
        <v>96.12310941373255</v>
      </c>
      <c r="R146">
        <v>96.123032836430681</v>
      </c>
      <c r="S146">
        <v>96.12303283643071</v>
      </c>
    </row>
    <row r="147" spans="1:19" x14ac:dyDescent="0.25">
      <c r="A147" s="1">
        <v>144</v>
      </c>
      <c r="B147" s="5">
        <v>96.217223480154004</v>
      </c>
      <c r="C147">
        <v>96.192392451241631</v>
      </c>
      <c r="D147">
        <v>95.945004193064307</v>
      </c>
      <c r="E147" s="5">
        <v>96.158939491812404</v>
      </c>
      <c r="F147">
        <v>96.136056523526037</v>
      </c>
      <c r="G147">
        <v>96.120921342618786</v>
      </c>
      <c r="H147">
        <v>96.161703687541362</v>
      </c>
      <c r="I147">
        <v>96.093479744120131</v>
      </c>
      <c r="J147">
        <v>96.121305481695003</v>
      </c>
      <c r="K147">
        <v>96.286494668141856</v>
      </c>
      <c r="L147">
        <v>96.123150438288079</v>
      </c>
      <c r="M147">
        <v>96.123046760533356</v>
      </c>
      <c r="N147">
        <v>96.122985956059864</v>
      </c>
      <c r="O147">
        <v>96.131019939600279</v>
      </c>
      <c r="P147">
        <v>96.122993675334683</v>
      </c>
      <c r="Q147">
        <v>96.123109176735625</v>
      </c>
      <c r="R147">
        <v>96.123032836430681</v>
      </c>
      <c r="S147">
        <v>96.12303283643071</v>
      </c>
    </row>
    <row r="148" spans="1:19" x14ac:dyDescent="0.25">
      <c r="A148" s="1">
        <v>145</v>
      </c>
      <c r="B148" s="5">
        <v>96.216695028063995</v>
      </c>
      <c r="C148">
        <v>96.192196369463616</v>
      </c>
      <c r="D148">
        <v>95.945655282976944</v>
      </c>
      <c r="E148" s="5">
        <v>96.158789055414005</v>
      </c>
      <c r="F148">
        <v>96.136034910629149</v>
      </c>
      <c r="G148">
        <v>96.120882620043105</v>
      </c>
      <c r="H148">
        <v>96.161640671395702</v>
      </c>
      <c r="I148">
        <v>96.093840160345124</v>
      </c>
      <c r="J148">
        <v>96.121310335970804</v>
      </c>
      <c r="K148">
        <v>96.286008136564618</v>
      </c>
      <c r="L148">
        <v>96.123149926802469</v>
      </c>
      <c r="M148">
        <v>96.123046718072018</v>
      </c>
      <c r="N148">
        <v>96.122986182468011</v>
      </c>
      <c r="O148">
        <v>96.130997502526739</v>
      </c>
      <c r="P148">
        <v>96.122993751873167</v>
      </c>
      <c r="Q148">
        <v>96.123108939878279</v>
      </c>
      <c r="R148">
        <v>96.123032836430681</v>
      </c>
      <c r="S148">
        <v>96.12303283643071</v>
      </c>
    </row>
    <row r="149" spans="1:19" x14ac:dyDescent="0.25">
      <c r="A149" s="1">
        <v>146</v>
      </c>
      <c r="B149" s="5">
        <v>96.216166628279197</v>
      </c>
      <c r="C149">
        <v>96.192000294780897</v>
      </c>
      <c r="D149">
        <v>95.946305266169972</v>
      </c>
      <c r="E149" s="5">
        <v>96.158638619175207</v>
      </c>
      <c r="F149">
        <v>96.136013297741584</v>
      </c>
      <c r="G149">
        <v>96.120843897529781</v>
      </c>
      <c r="H149">
        <v>96.16157765532904</v>
      </c>
      <c r="I149">
        <v>96.094200305878104</v>
      </c>
      <c r="J149">
        <v>96.121315190234455</v>
      </c>
      <c r="K149">
        <v>96.285521604987366</v>
      </c>
      <c r="L149">
        <v>96.123149416925614</v>
      </c>
      <c r="M149">
        <v>96.123046675617772</v>
      </c>
      <c r="N149">
        <v>96.122986408876116</v>
      </c>
      <c r="O149">
        <v>96.13097506546103</v>
      </c>
      <c r="P149">
        <v>96.122993828411651</v>
      </c>
      <c r="Q149">
        <v>96.123108703160398</v>
      </c>
      <c r="R149">
        <v>96.123032836430681</v>
      </c>
      <c r="S149">
        <v>96.12303283643071</v>
      </c>
    </row>
    <row r="150" spans="1:19" x14ac:dyDescent="0.25">
      <c r="A150" s="1">
        <v>147</v>
      </c>
      <c r="B150" s="5">
        <v>96.215638280787303</v>
      </c>
      <c r="C150">
        <v>96.191804227193089</v>
      </c>
      <c r="D150">
        <v>95.946954145462811</v>
      </c>
      <c r="E150" s="5">
        <v>96.158488183095898</v>
      </c>
      <c r="F150">
        <v>96.135991684863328</v>
      </c>
      <c r="G150">
        <v>96.120805175078843</v>
      </c>
      <c r="H150">
        <v>96.161514639341419</v>
      </c>
      <c r="I150">
        <v>96.094560181023894</v>
      </c>
      <c r="J150">
        <v>96.121320044485941</v>
      </c>
      <c r="K150">
        <v>96.285035073410128</v>
      </c>
      <c r="L150">
        <v>96.123148908652666</v>
      </c>
      <c r="M150">
        <v>96.123046633170574</v>
      </c>
      <c r="N150">
        <v>96.122986635284192</v>
      </c>
      <c r="O150">
        <v>96.130952628403165</v>
      </c>
      <c r="P150">
        <v>96.122993904950121</v>
      </c>
      <c r="Q150">
        <v>96.123108466581854</v>
      </c>
      <c r="R150">
        <v>96.123032836430681</v>
      </c>
      <c r="S150">
        <v>96.12303283643071</v>
      </c>
    </row>
    <row r="151" spans="1:19" x14ac:dyDescent="0.25">
      <c r="A151" s="1">
        <v>148</v>
      </c>
      <c r="B151" s="5">
        <v>96.215109985575907</v>
      </c>
      <c r="C151">
        <v>96.191608166699808</v>
      </c>
      <c r="D151">
        <v>95.947601923665289</v>
      </c>
      <c r="E151" s="5">
        <v>96.158337747176503</v>
      </c>
      <c r="F151">
        <v>96.135970071994365</v>
      </c>
      <c r="G151">
        <v>96.120766452690262</v>
      </c>
      <c r="H151">
        <v>96.161451623432797</v>
      </c>
      <c r="I151">
        <v>96.094919786086905</v>
      </c>
      <c r="J151">
        <v>96.121324898725291</v>
      </c>
      <c r="K151">
        <v>96.284548541832876</v>
      </c>
      <c r="L151">
        <v>96.123148401978867</v>
      </c>
      <c r="M151">
        <v>96.123046590730453</v>
      </c>
      <c r="N151">
        <v>96.12298686169224</v>
      </c>
      <c r="O151">
        <v>96.13093019135313</v>
      </c>
      <c r="P151">
        <v>96.122993981488605</v>
      </c>
      <c r="Q151">
        <v>96.123108230142535</v>
      </c>
      <c r="R151">
        <v>96.123032836430681</v>
      </c>
      <c r="S151">
        <v>96.12303283643071</v>
      </c>
    </row>
    <row r="152" spans="1:19" x14ac:dyDescent="0.25">
      <c r="A152" s="1">
        <v>149</v>
      </c>
      <c r="B152" s="5">
        <v>96.214581742632703</v>
      </c>
      <c r="C152">
        <v>96.191412113300657</v>
      </c>
      <c r="D152">
        <v>95.94824860357771</v>
      </c>
      <c r="E152" s="5">
        <v>96.158187311416995</v>
      </c>
      <c r="F152">
        <v>96.135948459134696</v>
      </c>
      <c r="G152">
        <v>96.120727730364052</v>
      </c>
      <c r="H152">
        <v>96.161388607603214</v>
      </c>
      <c r="I152">
        <v>96.095279121371036</v>
      </c>
      <c r="J152">
        <v>96.121329752952491</v>
      </c>
      <c r="K152">
        <v>96.284062010255639</v>
      </c>
      <c r="L152">
        <v>96.123147896899383</v>
      </c>
      <c r="M152">
        <v>96.123046548297381</v>
      </c>
      <c r="N152">
        <v>96.12298708810026</v>
      </c>
      <c r="O152">
        <v>96.130907754310925</v>
      </c>
      <c r="P152">
        <v>96.122994058027075</v>
      </c>
      <c r="Q152">
        <v>96.123107993842297</v>
      </c>
      <c r="R152">
        <v>96.123032836430681</v>
      </c>
      <c r="S152">
        <v>96.12303283643071</v>
      </c>
    </row>
    <row r="153" spans="1:19" x14ac:dyDescent="0.25">
      <c r="A153" s="1">
        <v>150</v>
      </c>
      <c r="B153" s="5">
        <v>96.214053551945398</v>
      </c>
      <c r="C153">
        <v>96.191216066995239</v>
      </c>
      <c r="D153">
        <v>95.948894187990888</v>
      </c>
      <c r="E153" s="5">
        <v>96.158036875817601</v>
      </c>
      <c r="F153">
        <v>96.135926846284306</v>
      </c>
      <c r="G153">
        <v>96.120689008100214</v>
      </c>
      <c r="H153">
        <v>96.161325591852645</v>
      </c>
      <c r="I153">
        <v>96.095638187179773</v>
      </c>
      <c r="J153">
        <v>96.121334607167526</v>
      </c>
      <c r="K153">
        <v>96.283575478678401</v>
      </c>
      <c r="L153">
        <v>96.123147393409397</v>
      </c>
      <c r="M153">
        <v>96.123046505871372</v>
      </c>
      <c r="N153">
        <v>96.122987314508265</v>
      </c>
      <c r="O153">
        <v>96.130885317276565</v>
      </c>
      <c r="P153">
        <v>96.122994134565559</v>
      </c>
      <c r="Q153">
        <v>96.123107757681041</v>
      </c>
      <c r="R153">
        <v>96.123032836430681</v>
      </c>
      <c r="S153">
        <v>96.12303283643071</v>
      </c>
    </row>
    <row r="154" spans="1:19" x14ac:dyDescent="0.25">
      <c r="A154" s="1">
        <v>151</v>
      </c>
      <c r="B154" s="5">
        <v>96.213525413501898</v>
      </c>
      <c r="C154">
        <v>96.191020027783239</v>
      </c>
      <c r="D154">
        <v>95.949538679686171</v>
      </c>
      <c r="E154" s="5">
        <v>96.157886440378505</v>
      </c>
      <c r="F154">
        <v>96.135905233443225</v>
      </c>
      <c r="G154">
        <v>96.120650285898748</v>
      </c>
      <c r="H154">
        <v>96.161262576181088</v>
      </c>
      <c r="I154">
        <v>96.09599698381615</v>
      </c>
      <c r="J154">
        <v>96.121339461370425</v>
      </c>
      <c r="K154">
        <v>96.283088947101163</v>
      </c>
      <c r="L154">
        <v>96.123146891504192</v>
      </c>
      <c r="M154">
        <v>96.12304646345244</v>
      </c>
      <c r="N154">
        <v>96.122987540916256</v>
      </c>
      <c r="O154">
        <v>96.130862880250021</v>
      </c>
      <c r="P154">
        <v>96.122994211104015</v>
      </c>
      <c r="Q154">
        <v>96.123107521658625</v>
      </c>
      <c r="R154">
        <v>96.123032836430681</v>
      </c>
      <c r="S154">
        <v>96.12303283643071</v>
      </c>
    </row>
    <row r="155" spans="1:19" x14ac:dyDescent="0.25">
      <c r="A155" s="1">
        <v>152</v>
      </c>
      <c r="B155" s="5">
        <v>96.212997327289699</v>
      </c>
      <c r="C155">
        <v>96.190823995664175</v>
      </c>
      <c r="D155">
        <v>95.950182081435543</v>
      </c>
      <c r="E155" s="5">
        <v>96.157736005099906</v>
      </c>
      <c r="F155">
        <v>96.135883620611452</v>
      </c>
      <c r="G155">
        <v>96.120611563759653</v>
      </c>
      <c r="H155">
        <v>96.161199560588557</v>
      </c>
      <c r="I155">
        <v>96.096355511582686</v>
      </c>
      <c r="J155">
        <v>96.121344315561174</v>
      </c>
      <c r="K155">
        <v>96.282602415523911</v>
      </c>
      <c r="L155">
        <v>96.123146391178992</v>
      </c>
      <c r="M155">
        <v>96.123046421040556</v>
      </c>
      <c r="N155">
        <v>96.12298776732419</v>
      </c>
      <c r="O155">
        <v>96.130840443231321</v>
      </c>
      <c r="P155">
        <v>96.122994287642484</v>
      </c>
      <c r="Q155">
        <v>96.12310728577495</v>
      </c>
      <c r="R155">
        <v>96.123032836430681</v>
      </c>
      <c r="S155">
        <v>96.12303283643071</v>
      </c>
    </row>
    <row r="156" spans="1:19" x14ac:dyDescent="0.25">
      <c r="A156" s="1">
        <v>153</v>
      </c>
      <c r="B156" s="5">
        <v>96.212469293296706</v>
      </c>
      <c r="C156">
        <v>96.190627970637706</v>
      </c>
      <c r="D156">
        <v>95.950824396001593</v>
      </c>
      <c r="E156" s="5">
        <v>96.157585569981805</v>
      </c>
      <c r="F156">
        <v>96.135862007788973</v>
      </c>
      <c r="G156">
        <v>96.120572841682943</v>
      </c>
      <c r="H156">
        <v>96.161136545075024</v>
      </c>
      <c r="I156">
        <v>96.096713770781534</v>
      </c>
      <c r="J156">
        <v>96.121349169739773</v>
      </c>
      <c r="K156">
        <v>96.282115883946673</v>
      </c>
      <c r="L156">
        <v>96.123145892429093</v>
      </c>
      <c r="M156">
        <v>96.123046378635735</v>
      </c>
      <c r="N156">
        <v>96.12298799373211</v>
      </c>
      <c r="O156">
        <v>96.130818006220466</v>
      </c>
      <c r="P156">
        <v>96.122994364180954</v>
      </c>
      <c r="Q156">
        <v>96.123107050029859</v>
      </c>
      <c r="R156">
        <v>96.123032836430681</v>
      </c>
      <c r="S156">
        <v>96.12303283643071</v>
      </c>
    </row>
    <row r="157" spans="1:19" x14ac:dyDescent="0.25">
      <c r="A157" s="1">
        <v>154</v>
      </c>
      <c r="B157" s="5">
        <v>96.211941311510799</v>
      </c>
      <c r="C157">
        <v>96.190431952703463</v>
      </c>
      <c r="D157">
        <v>95.951465626137562</v>
      </c>
      <c r="E157" s="5">
        <v>96.157435135024599</v>
      </c>
      <c r="F157">
        <v>96.135840394975787</v>
      </c>
      <c r="G157">
        <v>96.120534119668562</v>
      </c>
      <c r="H157">
        <v>96.161073529640518</v>
      </c>
      <c r="I157">
        <v>96.097071761714332</v>
      </c>
      <c r="J157">
        <v>96.121354023906207</v>
      </c>
      <c r="K157">
        <v>96.281629352369421</v>
      </c>
      <c r="L157">
        <v>96.123145395249722</v>
      </c>
      <c r="M157">
        <v>96.123046336237962</v>
      </c>
      <c r="N157">
        <v>96.122988220140002</v>
      </c>
      <c r="O157">
        <v>96.130795569217426</v>
      </c>
      <c r="P157">
        <v>96.122994440719395</v>
      </c>
      <c r="Q157">
        <v>96.123106814423267</v>
      </c>
      <c r="R157">
        <v>96.123032836430681</v>
      </c>
      <c r="S157">
        <v>96.12303283643071</v>
      </c>
    </row>
    <row r="158" spans="1:19" x14ac:dyDescent="0.25">
      <c r="A158" s="1">
        <v>155</v>
      </c>
      <c r="B158" s="5">
        <v>96.211413381919797</v>
      </c>
      <c r="C158">
        <v>96.190235941861047</v>
      </c>
      <c r="D158">
        <v>95.952105774587466</v>
      </c>
      <c r="E158" s="5">
        <v>96.157284700228303</v>
      </c>
      <c r="F158">
        <v>96.135818782171896</v>
      </c>
      <c r="G158">
        <v>96.120495397716581</v>
      </c>
      <c r="H158">
        <v>96.161010514285039</v>
      </c>
      <c r="I158">
        <v>96.097429484682294</v>
      </c>
      <c r="J158">
        <v>96.121358878060505</v>
      </c>
      <c r="K158">
        <v>96.281142820792184</v>
      </c>
      <c r="L158">
        <v>96.123144899636287</v>
      </c>
      <c r="M158">
        <v>96.123046293847253</v>
      </c>
      <c r="N158">
        <v>96.122988446547879</v>
      </c>
      <c r="O158">
        <v>96.130773132222231</v>
      </c>
      <c r="P158">
        <v>96.122994517257865</v>
      </c>
      <c r="Q158">
        <v>96.123106578955031</v>
      </c>
      <c r="R158">
        <v>96.123032836430681</v>
      </c>
      <c r="S158">
        <v>96.12303283643071</v>
      </c>
    </row>
    <row r="159" spans="1:19" x14ac:dyDescent="0.25">
      <c r="A159" s="1">
        <v>156</v>
      </c>
      <c r="B159" s="5">
        <v>96.210885504511694</v>
      </c>
      <c r="C159">
        <v>96.19003993811009</v>
      </c>
      <c r="D159">
        <v>95.952744844085984</v>
      </c>
      <c r="E159" s="5">
        <v>96.1571342655932</v>
      </c>
      <c r="F159">
        <v>96.135797169377284</v>
      </c>
      <c r="G159">
        <v>96.120456675826958</v>
      </c>
      <c r="H159">
        <v>96.160947499008557</v>
      </c>
      <c r="I159">
        <v>96.097786939986136</v>
      </c>
      <c r="J159">
        <v>96.121363732202653</v>
      </c>
      <c r="K159">
        <v>96.280656289214932</v>
      </c>
      <c r="L159">
        <v>96.123144405583986</v>
      </c>
      <c r="M159">
        <v>96.123046251463578</v>
      </c>
      <c r="N159">
        <v>96.122988672955728</v>
      </c>
      <c r="O159">
        <v>96.130750695234866</v>
      </c>
      <c r="P159">
        <v>96.122994593796321</v>
      </c>
      <c r="Q159">
        <v>96.123106343625025</v>
      </c>
      <c r="R159">
        <v>96.123032836430681</v>
      </c>
      <c r="S159">
        <v>96.12303283643071</v>
      </c>
    </row>
    <row r="160" spans="1:19" x14ac:dyDescent="0.25">
      <c r="A160" s="1">
        <v>157</v>
      </c>
      <c r="B160" s="5">
        <v>96.210357679274196</v>
      </c>
      <c r="C160">
        <v>96.189843941450164</v>
      </c>
      <c r="D160">
        <v>95.953382837358674</v>
      </c>
      <c r="E160" s="5">
        <v>96.156983831119305</v>
      </c>
      <c r="F160">
        <v>96.135775556592009</v>
      </c>
      <c r="G160">
        <v>96.12041795399972</v>
      </c>
      <c r="H160">
        <v>96.160884483811088</v>
      </c>
      <c r="I160">
        <v>96.098144127926204</v>
      </c>
      <c r="J160">
        <v>96.121368586332636</v>
      </c>
      <c r="K160">
        <v>96.280169757637708</v>
      </c>
      <c r="L160">
        <v>96.123143913088285</v>
      </c>
      <c r="M160">
        <v>96.123046209086965</v>
      </c>
      <c r="N160">
        <v>96.122988899363534</v>
      </c>
      <c r="O160">
        <v>96.130728258255346</v>
      </c>
      <c r="P160">
        <v>96.122994670334762</v>
      </c>
      <c r="Q160">
        <v>96.123106108433149</v>
      </c>
      <c r="R160">
        <v>96.123032836430681</v>
      </c>
      <c r="S160">
        <v>96.12303283643071</v>
      </c>
    </row>
    <row r="161" spans="1:19" x14ac:dyDescent="0.25">
      <c r="A161" s="1">
        <v>158</v>
      </c>
      <c r="B161" s="5">
        <v>96.209829906195296</v>
      </c>
      <c r="C161">
        <v>96.189647951880914</v>
      </c>
      <c r="D161">
        <v>95.954019757121841</v>
      </c>
      <c r="E161" s="5">
        <v>96.156833396806903</v>
      </c>
      <c r="F161">
        <v>96.135753943815999</v>
      </c>
      <c r="G161">
        <v>96.120379232234825</v>
      </c>
      <c r="H161">
        <v>96.160821468692674</v>
      </c>
      <c r="I161">
        <v>96.098501048802348</v>
      </c>
      <c r="J161">
        <v>96.121373440450483</v>
      </c>
      <c r="K161">
        <v>96.27968322606047</v>
      </c>
      <c r="L161">
        <v>96.123143422144452</v>
      </c>
      <c r="M161">
        <v>96.123046166717401</v>
      </c>
      <c r="N161">
        <v>96.122989125771312</v>
      </c>
      <c r="O161">
        <v>96.130705821283641</v>
      </c>
      <c r="P161">
        <v>96.122994746873218</v>
      </c>
      <c r="Q161">
        <v>96.123105873379259</v>
      </c>
      <c r="R161">
        <v>96.123032836430681</v>
      </c>
      <c r="S161">
        <v>96.12303283643071</v>
      </c>
    </row>
    <row r="162" spans="1:19" x14ac:dyDescent="0.25">
      <c r="A162" s="1">
        <v>159</v>
      </c>
      <c r="B162" s="5">
        <v>96.209302185263098</v>
      </c>
      <c r="C162">
        <v>96.189451969401958</v>
      </c>
      <c r="D162">
        <v>95.954655606082724</v>
      </c>
      <c r="E162" s="5">
        <v>96.156682962656106</v>
      </c>
      <c r="F162">
        <v>96.135732331049311</v>
      </c>
      <c r="G162">
        <v>96.120340510532301</v>
      </c>
      <c r="H162">
        <v>96.160758453653244</v>
      </c>
      <c r="I162">
        <v>96.098857702913989</v>
      </c>
      <c r="J162">
        <v>96.12137829455618</v>
      </c>
      <c r="K162">
        <v>96.279196694483218</v>
      </c>
      <c r="L162">
        <v>96.123142932747925</v>
      </c>
      <c r="M162">
        <v>96.123046124354872</v>
      </c>
      <c r="N162">
        <v>96.12298935217909</v>
      </c>
      <c r="O162">
        <v>96.130683384319795</v>
      </c>
      <c r="P162">
        <v>96.122994823411659</v>
      </c>
      <c r="Q162">
        <v>96.123105638463244</v>
      </c>
      <c r="R162">
        <v>96.123032836430681</v>
      </c>
      <c r="S162">
        <v>96.12303283643071</v>
      </c>
    </row>
    <row r="163" spans="1:19" x14ac:dyDescent="0.25">
      <c r="A163" s="1">
        <v>160</v>
      </c>
      <c r="B163" s="5">
        <v>96.208774516465397</v>
      </c>
      <c r="C163">
        <v>96.189255994012896</v>
      </c>
      <c r="D163">
        <v>95.95529038693941</v>
      </c>
      <c r="E163" s="5">
        <v>96.156532528667</v>
      </c>
      <c r="F163">
        <v>96.135710718291918</v>
      </c>
      <c r="G163">
        <v>96.120301788892164</v>
      </c>
      <c r="H163">
        <v>96.160695438692841</v>
      </c>
      <c r="I163">
        <v>96.099214090560039</v>
      </c>
      <c r="J163">
        <v>96.121383148649713</v>
      </c>
      <c r="K163">
        <v>96.27871016290598</v>
      </c>
      <c r="L163">
        <v>96.123142444894057</v>
      </c>
      <c r="M163">
        <v>96.123046081999391</v>
      </c>
      <c r="N163">
        <v>96.122989578586825</v>
      </c>
      <c r="O163">
        <v>96.130660947363751</v>
      </c>
      <c r="P163">
        <v>96.1229948999501</v>
      </c>
      <c r="Q163">
        <v>96.123105403684988</v>
      </c>
      <c r="R163">
        <v>96.123032836430681</v>
      </c>
      <c r="S163">
        <v>96.12303283643071</v>
      </c>
    </row>
    <row r="164" spans="1:19" x14ac:dyDescent="0.25">
      <c r="A164" s="1">
        <v>161</v>
      </c>
      <c r="B164" s="5">
        <v>96.208246899790396</v>
      </c>
      <c r="C164">
        <v>96.189060025713374</v>
      </c>
      <c r="D164">
        <v>95.955924102380962</v>
      </c>
      <c r="E164" s="5">
        <v>96.156382094839998</v>
      </c>
      <c r="F164">
        <v>96.135689105543804</v>
      </c>
      <c r="G164">
        <v>96.120263067314397</v>
      </c>
      <c r="H164">
        <v>96.160632423811435</v>
      </c>
      <c r="I164">
        <v>96.099570212039069</v>
      </c>
      <c r="J164">
        <v>96.121388002731109</v>
      </c>
      <c r="K164">
        <v>96.278223631328729</v>
      </c>
      <c r="L164">
        <v>96.123141958578245</v>
      </c>
      <c r="M164">
        <v>96.123046039650959</v>
      </c>
      <c r="N164">
        <v>96.122989804994532</v>
      </c>
      <c r="O164">
        <v>96.130638510415565</v>
      </c>
      <c r="P164">
        <v>96.122994976488528</v>
      </c>
      <c r="Q164">
        <v>96.123105169044351</v>
      </c>
      <c r="R164">
        <v>96.123032836430681</v>
      </c>
      <c r="S164">
        <v>96.12303283643071</v>
      </c>
    </row>
    <row r="165" spans="1:19" x14ac:dyDescent="0.25">
      <c r="A165" s="1">
        <v>162</v>
      </c>
      <c r="B165" s="5">
        <v>96.207719335226102</v>
      </c>
      <c r="C165">
        <v>96.18886406450298</v>
      </c>
      <c r="D165">
        <v>95.956556755087433</v>
      </c>
      <c r="E165" s="5">
        <v>96.156231661175099</v>
      </c>
      <c r="F165">
        <v>96.135667492804998</v>
      </c>
      <c r="G165">
        <v>96.12022434579896</v>
      </c>
      <c r="H165">
        <v>96.160569409009071</v>
      </c>
      <c r="I165">
        <v>96.099926067649093</v>
      </c>
      <c r="J165">
        <v>96.121392856800355</v>
      </c>
      <c r="K165">
        <v>96.277737099751491</v>
      </c>
      <c r="L165">
        <v>96.123141473795997</v>
      </c>
      <c r="M165">
        <v>96.123045997309575</v>
      </c>
      <c r="N165">
        <v>96.12299003140221</v>
      </c>
      <c r="O165">
        <v>96.13061607347521</v>
      </c>
      <c r="P165">
        <v>96.122995053026969</v>
      </c>
      <c r="Q165">
        <v>96.123104934541232</v>
      </c>
      <c r="R165">
        <v>96.123032836430681</v>
      </c>
      <c r="S165">
        <v>96.12303283643071</v>
      </c>
    </row>
    <row r="166" spans="1:19" x14ac:dyDescent="0.25">
      <c r="A166" s="1">
        <v>163</v>
      </c>
      <c r="B166" s="5">
        <v>96.207191822760507</v>
      </c>
      <c r="C166">
        <v>96.1886681103813</v>
      </c>
      <c r="D166">
        <v>95.957188347729854</v>
      </c>
      <c r="E166" s="5">
        <v>96.156081227672402</v>
      </c>
      <c r="F166">
        <v>96.135645880075487</v>
      </c>
      <c r="G166">
        <v>96.120185624345936</v>
      </c>
      <c r="H166">
        <v>96.160506394285704</v>
      </c>
      <c r="I166">
        <v>96.100281657687788</v>
      </c>
      <c r="J166">
        <v>96.121397710857465</v>
      </c>
      <c r="K166">
        <v>96.277250568174239</v>
      </c>
      <c r="L166">
        <v>96.12314099054268</v>
      </c>
      <c r="M166">
        <v>96.123045954975211</v>
      </c>
      <c r="N166">
        <v>96.122990257809874</v>
      </c>
      <c r="O166">
        <v>96.130593636542699</v>
      </c>
      <c r="P166">
        <v>96.122995129565396</v>
      </c>
      <c r="Q166">
        <v>96.123104700175503</v>
      </c>
      <c r="R166">
        <v>96.123032836430681</v>
      </c>
      <c r="S166">
        <v>96.12303283643071</v>
      </c>
    </row>
    <row r="167" spans="1:19" x14ac:dyDescent="0.25">
      <c r="A167" s="1">
        <v>164</v>
      </c>
      <c r="B167" s="5">
        <v>96.206664362381801</v>
      </c>
      <c r="C167">
        <v>96.188472163348024</v>
      </c>
      <c r="D167">
        <v>95.957818882970372</v>
      </c>
      <c r="E167" s="5">
        <v>96.155930794332207</v>
      </c>
      <c r="F167">
        <v>96.135624267355283</v>
      </c>
      <c r="G167">
        <v>96.120146902955256</v>
      </c>
      <c r="H167">
        <v>96.160443379641364</v>
      </c>
      <c r="I167">
        <v>96.100636982452272</v>
      </c>
      <c r="J167">
        <v>96.121402564902397</v>
      </c>
      <c r="K167">
        <v>96.276764036597001</v>
      </c>
      <c r="L167">
        <v>96.12314050881379</v>
      </c>
      <c r="M167">
        <v>96.123045912647896</v>
      </c>
      <c r="N167">
        <v>96.12299048421751</v>
      </c>
      <c r="O167">
        <v>96.130571199618004</v>
      </c>
      <c r="P167">
        <v>96.122995206103838</v>
      </c>
      <c r="Q167">
        <v>96.123104465947023</v>
      </c>
      <c r="R167">
        <v>96.123032836430681</v>
      </c>
      <c r="S167">
        <v>96.12303283643071</v>
      </c>
    </row>
    <row r="168" spans="1:19" x14ac:dyDescent="0.25">
      <c r="A168" s="1">
        <v>165</v>
      </c>
      <c r="B168" s="5">
        <v>96.206136954078104</v>
      </c>
      <c r="C168">
        <v>96.18827622340271</v>
      </c>
      <c r="D168">
        <v>95.958448363462168</v>
      </c>
      <c r="E168" s="5">
        <v>96.155780361154697</v>
      </c>
      <c r="F168">
        <v>96.135602654644359</v>
      </c>
      <c r="G168">
        <v>96.120108181626946</v>
      </c>
      <c r="H168">
        <v>96.160380365076023</v>
      </c>
      <c r="I168">
        <v>96.100992042239341</v>
      </c>
      <c r="J168">
        <v>96.121407418935192</v>
      </c>
      <c r="K168">
        <v>96.276277505019763</v>
      </c>
      <c r="L168">
        <v>96.123140028604809</v>
      </c>
      <c r="M168">
        <v>96.123045870327616</v>
      </c>
      <c r="N168">
        <v>96.122990710625118</v>
      </c>
      <c r="O168">
        <v>96.130548762701125</v>
      </c>
      <c r="P168">
        <v>96.12299528264225</v>
      </c>
      <c r="Q168">
        <v>96.12310423185572</v>
      </c>
      <c r="R168">
        <v>96.123032836430681</v>
      </c>
      <c r="S168">
        <v>96.12303283643071</v>
      </c>
    </row>
    <row r="169" spans="1:19" x14ac:dyDescent="0.25">
      <c r="A169" s="1">
        <v>166</v>
      </c>
      <c r="B169" s="5">
        <v>96.205609597837594</v>
      </c>
      <c r="C169">
        <v>96.188080290545003</v>
      </c>
      <c r="D169">
        <v>95.959076791849569</v>
      </c>
      <c r="E169" s="5">
        <v>96.155629928139902</v>
      </c>
      <c r="F169">
        <v>96.135581041942743</v>
      </c>
      <c r="G169">
        <v>96.120069460361009</v>
      </c>
      <c r="H169">
        <v>96.160317350589722</v>
      </c>
      <c r="I169">
        <v>96.101346837345247</v>
      </c>
      <c r="J169">
        <v>96.121412272955837</v>
      </c>
      <c r="K169">
        <v>96.275790973442525</v>
      </c>
      <c r="L169">
        <v>96.123139549911272</v>
      </c>
      <c r="M169">
        <v>96.123045828014369</v>
      </c>
      <c r="N169">
        <v>96.122990937032682</v>
      </c>
      <c r="O169">
        <v>96.130526325792104</v>
      </c>
      <c r="P169">
        <v>96.122995359180678</v>
      </c>
      <c r="Q169">
        <v>96.123103997901424</v>
      </c>
      <c r="R169">
        <v>96.123032836430681</v>
      </c>
      <c r="S169">
        <v>96.12303283643071</v>
      </c>
    </row>
    <row r="170" spans="1:19" x14ac:dyDescent="0.25">
      <c r="A170" s="1">
        <v>167</v>
      </c>
      <c r="B170" s="5">
        <v>96.205082293648402</v>
      </c>
      <c r="C170">
        <v>96.187884364774476</v>
      </c>
      <c r="D170">
        <v>95.959704170768106</v>
      </c>
      <c r="E170" s="5">
        <v>96.155479495288105</v>
      </c>
      <c r="F170">
        <v>96.135559429250407</v>
      </c>
      <c r="G170">
        <v>96.120030739157428</v>
      </c>
      <c r="H170">
        <v>96.160254336182405</v>
      </c>
      <c r="I170">
        <v>96.101701368065875</v>
      </c>
      <c r="J170">
        <v>96.121417126964332</v>
      </c>
      <c r="K170">
        <v>96.275304441865273</v>
      </c>
      <c r="L170">
        <v>96.123139072728605</v>
      </c>
      <c r="M170">
        <v>96.123045785708157</v>
      </c>
      <c r="N170">
        <v>96.122991163440247</v>
      </c>
      <c r="O170">
        <v>96.130503888890942</v>
      </c>
      <c r="P170">
        <v>96.122995435719091</v>
      </c>
      <c r="Q170">
        <v>96.12310376408405</v>
      </c>
      <c r="R170">
        <v>96.123032836430681</v>
      </c>
      <c r="S170">
        <v>96.12303283643071</v>
      </c>
    </row>
    <row r="171" spans="1:19" x14ac:dyDescent="0.25">
      <c r="A171" s="1">
        <v>168</v>
      </c>
      <c r="B171" s="5">
        <v>96.204555041498693</v>
      </c>
      <c r="C171">
        <v>96.187688446090817</v>
      </c>
      <c r="D171">
        <v>95.960330502844499</v>
      </c>
      <c r="E171" s="5">
        <v>96.155329062599506</v>
      </c>
      <c r="F171">
        <v>96.135537816567393</v>
      </c>
      <c r="G171">
        <v>96.11999201801622</v>
      </c>
      <c r="H171">
        <v>96.160191321854128</v>
      </c>
      <c r="I171">
        <v>96.102055634696583</v>
      </c>
      <c r="J171">
        <v>96.12142198096069</v>
      </c>
      <c r="K171">
        <v>96.274817910288036</v>
      </c>
      <c r="L171">
        <v>96.123138597052403</v>
      </c>
      <c r="M171">
        <v>96.12304574340898</v>
      </c>
      <c r="N171">
        <v>96.122991389847755</v>
      </c>
      <c r="O171">
        <v>96.130481451997582</v>
      </c>
      <c r="P171">
        <v>96.122995512257518</v>
      </c>
      <c r="Q171">
        <v>96.123103530403455</v>
      </c>
      <c r="R171">
        <v>96.123032836430681</v>
      </c>
      <c r="S171">
        <v>96.12303283643071</v>
      </c>
    </row>
    <row r="172" spans="1:19" x14ac:dyDescent="0.25">
      <c r="A172" s="1">
        <v>169</v>
      </c>
      <c r="B172" s="5">
        <v>96.204027841376799</v>
      </c>
      <c r="C172">
        <v>96.187492534493572</v>
      </c>
      <c r="D172">
        <v>95.960955790696644</v>
      </c>
      <c r="E172" s="5">
        <v>96.155178630074104</v>
      </c>
      <c r="F172">
        <v>96.135516203893673</v>
      </c>
      <c r="G172">
        <v>96.119953296937382</v>
      </c>
      <c r="H172">
        <v>96.16012830760485</v>
      </c>
      <c r="I172">
        <v>96.102409637532389</v>
      </c>
      <c r="J172">
        <v>96.121426834944884</v>
      </c>
      <c r="K172">
        <v>96.274331378710784</v>
      </c>
      <c r="L172">
        <v>96.123138122878245</v>
      </c>
      <c r="M172">
        <v>96.123045701116823</v>
      </c>
      <c r="N172">
        <v>96.122991616255263</v>
      </c>
      <c r="O172">
        <v>96.130459015112052</v>
      </c>
      <c r="P172">
        <v>96.122995588795931</v>
      </c>
      <c r="Q172">
        <v>96.123103296859526</v>
      </c>
      <c r="R172">
        <v>96.123032836430681</v>
      </c>
      <c r="S172">
        <v>96.12303283643071</v>
      </c>
    </row>
    <row r="173" spans="1:19" x14ac:dyDescent="0.25">
      <c r="A173" s="1">
        <v>170</v>
      </c>
      <c r="B173" s="5">
        <v>96.203500693270996</v>
      </c>
      <c r="C173">
        <v>96.187296629982399</v>
      </c>
      <c r="D173">
        <v>95.961580036933825</v>
      </c>
      <c r="E173" s="5">
        <v>96.155028197712298</v>
      </c>
      <c r="F173">
        <v>96.135494591229246</v>
      </c>
      <c r="G173">
        <v>96.119914575920916</v>
      </c>
      <c r="H173">
        <v>96.160065293434599</v>
      </c>
      <c r="I173">
        <v>96.102763376867813</v>
      </c>
      <c r="J173">
        <v>96.121431688916942</v>
      </c>
      <c r="K173">
        <v>96.273844847133546</v>
      </c>
      <c r="L173">
        <v>96.123137650201627</v>
      </c>
      <c r="M173">
        <v>96.123045658831686</v>
      </c>
      <c r="N173">
        <v>96.122991842662728</v>
      </c>
      <c r="O173">
        <v>96.130436578234367</v>
      </c>
      <c r="P173">
        <v>96.122995665334344</v>
      </c>
      <c r="Q173">
        <v>96.123103063452149</v>
      </c>
      <c r="R173">
        <v>96.123032836430681</v>
      </c>
      <c r="S173">
        <v>96.12303283643071</v>
      </c>
    </row>
    <row r="174" spans="1:19" x14ac:dyDescent="0.25">
      <c r="A174" s="1">
        <v>171</v>
      </c>
      <c r="B174" s="5">
        <v>96.202973597169503</v>
      </c>
      <c r="C174">
        <v>96.187100732556885</v>
      </c>
      <c r="D174">
        <v>95.962203244156569</v>
      </c>
      <c r="E174" s="5">
        <v>96.154877765514001</v>
      </c>
      <c r="F174">
        <v>96.135472978574114</v>
      </c>
      <c r="G174">
        <v>96.119875854966807</v>
      </c>
      <c r="H174">
        <v>96.16000227934336</v>
      </c>
      <c r="I174">
        <v>96.103116852996962</v>
      </c>
      <c r="J174">
        <v>96.121436542876822</v>
      </c>
      <c r="K174">
        <v>96.273358315556294</v>
      </c>
      <c r="L174">
        <v>96.123137179018158</v>
      </c>
      <c r="M174">
        <v>96.123045616553583</v>
      </c>
      <c r="N174">
        <v>96.122992069070179</v>
      </c>
      <c r="O174">
        <v>96.130414141364511</v>
      </c>
      <c r="P174">
        <v>96.122995741872757</v>
      </c>
      <c r="Q174">
        <v>96.123102830181196</v>
      </c>
      <c r="R174">
        <v>96.123032836430681</v>
      </c>
      <c r="S174">
        <v>96.12303283643071</v>
      </c>
    </row>
    <row r="175" spans="1:19" x14ac:dyDescent="0.25">
      <c r="A175" s="1">
        <v>172</v>
      </c>
      <c r="B175" s="5">
        <v>96.202446553060696</v>
      </c>
      <c r="C175">
        <v>96.186904842216663</v>
      </c>
      <c r="D175">
        <v>95.962825414956754</v>
      </c>
      <c r="E175" s="5">
        <v>96.154727333479599</v>
      </c>
      <c r="F175">
        <v>96.135451365928276</v>
      </c>
      <c r="G175">
        <v>96.11983713407507</v>
      </c>
      <c r="H175">
        <v>96.159939265331133</v>
      </c>
      <c r="I175">
        <v>96.103470066213447</v>
      </c>
      <c r="J175">
        <v>96.121441396824579</v>
      </c>
      <c r="K175">
        <v>96.27287178397907</v>
      </c>
      <c r="L175">
        <v>96.123136709323433</v>
      </c>
      <c r="M175">
        <v>96.1230455742825</v>
      </c>
      <c r="N175">
        <v>96.122992295477587</v>
      </c>
      <c r="O175">
        <v>96.1303917045025</v>
      </c>
      <c r="P175">
        <v>96.122995818411155</v>
      </c>
      <c r="Q175">
        <v>96.123102597046554</v>
      </c>
      <c r="R175">
        <v>96.123032836430681</v>
      </c>
      <c r="S175">
        <v>96.12303283643071</v>
      </c>
    </row>
    <row r="176" spans="1:19" x14ac:dyDescent="0.25">
      <c r="A176" s="1">
        <v>173</v>
      </c>
      <c r="B176" s="5">
        <v>96.201919560932794</v>
      </c>
      <c r="C176">
        <v>96.186708958961347</v>
      </c>
      <c r="D176">
        <v>95.96344655191767</v>
      </c>
      <c r="E176" s="5">
        <v>96.154576901609204</v>
      </c>
      <c r="F176">
        <v>96.135429753291717</v>
      </c>
      <c r="G176">
        <v>96.11979841324569</v>
      </c>
      <c r="H176">
        <v>96.159876251397918</v>
      </c>
      <c r="I176">
        <v>96.103823016810537</v>
      </c>
      <c r="J176">
        <v>96.121446250760172</v>
      </c>
      <c r="K176">
        <v>96.272385252401818</v>
      </c>
      <c r="L176">
        <v>96.123136241113102</v>
      </c>
      <c r="M176">
        <v>96.123045532018452</v>
      </c>
      <c r="N176">
        <v>96.122992521884981</v>
      </c>
      <c r="O176">
        <v>96.130369267648334</v>
      </c>
      <c r="P176">
        <v>96.122995894949554</v>
      </c>
      <c r="Q176">
        <v>96.123102364048094</v>
      </c>
      <c r="R176">
        <v>96.123032836430681</v>
      </c>
      <c r="S176">
        <v>96.12303283643071</v>
      </c>
    </row>
    <row r="177" spans="1:19" x14ac:dyDescent="0.25">
      <c r="A177" s="1">
        <v>174</v>
      </c>
      <c r="B177" s="5">
        <v>96.2013926207743</v>
      </c>
      <c r="C177">
        <v>96.186513082790555</v>
      </c>
      <c r="D177">
        <v>95.96406665761404</v>
      </c>
      <c r="E177" s="5">
        <v>96.154426469903001</v>
      </c>
      <c r="F177">
        <v>96.135408140664495</v>
      </c>
      <c r="G177">
        <v>96.119759692478695</v>
      </c>
      <c r="H177">
        <v>96.159813237543716</v>
      </c>
      <c r="I177">
        <v>96.104175705080991</v>
      </c>
      <c r="J177">
        <v>96.121451104683629</v>
      </c>
      <c r="K177">
        <v>96.271898720824581</v>
      </c>
      <c r="L177">
        <v>96.123135774382774</v>
      </c>
      <c r="M177">
        <v>96.123045489761409</v>
      </c>
      <c r="N177">
        <v>96.122992748292361</v>
      </c>
      <c r="O177">
        <v>96.130346830801969</v>
      </c>
      <c r="P177">
        <v>96.122995971487953</v>
      </c>
      <c r="Q177">
        <v>96.123102131185718</v>
      </c>
      <c r="R177">
        <v>96.123032836430681</v>
      </c>
      <c r="S177">
        <v>96.12303283643071</v>
      </c>
    </row>
    <row r="178" spans="1:19" x14ac:dyDescent="0.25">
      <c r="A178" s="1">
        <v>175</v>
      </c>
      <c r="B178" s="5">
        <v>96.200865732573604</v>
      </c>
      <c r="C178">
        <v>96.186317213703859</v>
      </c>
      <c r="D178">
        <v>95.96468573461199</v>
      </c>
      <c r="E178" s="5">
        <v>96.154276038361104</v>
      </c>
      <c r="F178">
        <v>96.135386528046553</v>
      </c>
      <c r="G178">
        <v>96.119720971774044</v>
      </c>
      <c r="H178">
        <v>96.159750223768526</v>
      </c>
      <c r="I178">
        <v>96.104528131317153</v>
      </c>
      <c r="J178">
        <v>96.121455958594936</v>
      </c>
      <c r="K178">
        <v>96.271412189247329</v>
      </c>
      <c r="L178">
        <v>96.123135309128045</v>
      </c>
      <c r="M178">
        <v>96.123045447511387</v>
      </c>
      <c r="N178">
        <v>96.122992974699699</v>
      </c>
      <c r="O178">
        <v>96.130324393963448</v>
      </c>
      <c r="P178">
        <v>96.122996048026337</v>
      </c>
      <c r="Q178">
        <v>96.123101898459268</v>
      </c>
      <c r="R178">
        <v>96.123032836430681</v>
      </c>
      <c r="S178">
        <v>96.12303283643071</v>
      </c>
    </row>
    <row r="179" spans="1:19" x14ac:dyDescent="0.25">
      <c r="A179" s="1">
        <v>176</v>
      </c>
      <c r="B179" s="5">
        <v>96.200338896318996</v>
      </c>
      <c r="C179">
        <v>96.186121351700976</v>
      </c>
      <c r="D179">
        <v>95.965303785469189</v>
      </c>
      <c r="E179" s="5">
        <v>96.154125606983598</v>
      </c>
      <c r="F179">
        <v>96.135364915437904</v>
      </c>
      <c r="G179">
        <v>96.119682251131763</v>
      </c>
      <c r="H179">
        <v>96.159687210072349</v>
      </c>
      <c r="I179">
        <v>96.104880295810943</v>
      </c>
      <c r="J179">
        <v>96.121460812494092</v>
      </c>
      <c r="K179">
        <v>96.270925657670091</v>
      </c>
      <c r="L179">
        <v>96.123134845344694</v>
      </c>
      <c r="M179">
        <v>96.123045405268385</v>
      </c>
      <c r="N179">
        <v>96.122993201107008</v>
      </c>
      <c r="O179">
        <v>96.130301957132772</v>
      </c>
      <c r="P179">
        <v>96.122996124564736</v>
      </c>
      <c r="Q179">
        <v>96.123101665868674</v>
      </c>
      <c r="R179">
        <v>96.123032836430681</v>
      </c>
      <c r="S179">
        <v>96.12303283643071</v>
      </c>
    </row>
    <row r="180" spans="1:19" x14ac:dyDescent="0.25">
      <c r="A180" s="1">
        <v>177</v>
      </c>
      <c r="B180" s="5">
        <v>96.199812111998995</v>
      </c>
      <c r="C180">
        <v>96.185925496781422</v>
      </c>
      <c r="D180">
        <v>95.965920812734822</v>
      </c>
      <c r="E180" s="5">
        <v>96.153975175770896</v>
      </c>
      <c r="F180">
        <v>96.135343302838564</v>
      </c>
      <c r="G180">
        <v>96.119643530551855</v>
      </c>
      <c r="H180">
        <v>96.159624196455198</v>
      </c>
      <c r="I180">
        <v>96.105232198853869</v>
      </c>
      <c r="J180">
        <v>96.121465666381084</v>
      </c>
      <c r="K180">
        <v>96.270439126092839</v>
      </c>
      <c r="L180">
        <v>96.123134383028301</v>
      </c>
      <c r="M180">
        <v>96.123045363032389</v>
      </c>
      <c r="N180">
        <v>96.122993427514288</v>
      </c>
      <c r="O180">
        <v>96.130279520309927</v>
      </c>
      <c r="P180">
        <v>96.122996201103135</v>
      </c>
      <c r="Q180">
        <v>96.12310143341378</v>
      </c>
      <c r="R180">
        <v>96.123032836430681</v>
      </c>
      <c r="S180">
        <v>96.12303283643071</v>
      </c>
    </row>
    <row r="181" spans="1:19" x14ac:dyDescent="0.25">
      <c r="A181" s="1">
        <v>178</v>
      </c>
      <c r="B181" s="5">
        <v>96.199285379602003</v>
      </c>
      <c r="C181">
        <v>96.185729648944857</v>
      </c>
      <c r="D181">
        <v>95.966536818949621</v>
      </c>
      <c r="E181" s="5">
        <v>96.153824744722996</v>
      </c>
      <c r="F181">
        <v>96.135321690248489</v>
      </c>
      <c r="G181">
        <v>96.119604810034318</v>
      </c>
      <c r="H181">
        <v>96.159561182917045</v>
      </c>
      <c r="I181">
        <v>96.105583840736927</v>
      </c>
      <c r="J181">
        <v>96.12147052025594</v>
      </c>
      <c r="K181">
        <v>96.269952594515601</v>
      </c>
      <c r="L181">
        <v>96.123133922174631</v>
      </c>
      <c r="M181">
        <v>96.123045320803413</v>
      </c>
      <c r="N181">
        <v>96.122993653921554</v>
      </c>
      <c r="O181">
        <v>96.130257083494911</v>
      </c>
      <c r="P181">
        <v>96.122996277641519</v>
      </c>
      <c r="Q181">
        <v>96.123101201094471</v>
      </c>
      <c r="R181">
        <v>96.123032836430681</v>
      </c>
      <c r="S181">
        <v>96.12303283643071</v>
      </c>
    </row>
    <row r="182" spans="1:19" x14ac:dyDescent="0.25">
      <c r="A182" s="1">
        <v>179</v>
      </c>
      <c r="B182" s="5">
        <v>96.198758699116595</v>
      </c>
      <c r="C182">
        <v>96.185533808190897</v>
      </c>
      <c r="D182">
        <v>95.967151806645944</v>
      </c>
      <c r="E182" s="5">
        <v>96.153674313840099</v>
      </c>
      <c r="F182">
        <v>96.135300077667736</v>
      </c>
      <c r="G182">
        <v>96.119566089579138</v>
      </c>
      <c r="H182">
        <v>96.159498169457919</v>
      </c>
      <c r="I182">
        <v>96.105935221750784</v>
      </c>
      <c r="J182">
        <v>96.121475374118646</v>
      </c>
      <c r="K182">
        <v>96.269466062938363</v>
      </c>
      <c r="L182">
        <v>96.123133462779336</v>
      </c>
      <c r="M182">
        <v>96.123045278581458</v>
      </c>
      <c r="N182">
        <v>96.122993880328792</v>
      </c>
      <c r="O182">
        <v>96.130234646687725</v>
      </c>
      <c r="P182">
        <v>96.122996354179904</v>
      </c>
      <c r="Q182">
        <v>96.123100968910663</v>
      </c>
      <c r="R182">
        <v>96.123032836430681</v>
      </c>
      <c r="S182">
        <v>96.12303283643071</v>
      </c>
    </row>
    <row r="183" spans="1:19" x14ac:dyDescent="0.25">
      <c r="A183" s="1">
        <v>180</v>
      </c>
      <c r="B183" s="5">
        <v>96.198232070531304</v>
      </c>
      <c r="C183">
        <v>96.185337974519143</v>
      </c>
      <c r="D183">
        <v>95.967765778347754</v>
      </c>
      <c r="E183" s="5">
        <v>96.153523883122404</v>
      </c>
      <c r="F183">
        <v>96.135278465096278</v>
      </c>
      <c r="G183">
        <v>96.119527369186315</v>
      </c>
      <c r="H183">
        <v>96.159435156077805</v>
      </c>
      <c r="I183">
        <v>96.106286342185584</v>
      </c>
      <c r="J183">
        <v>96.121480227969215</v>
      </c>
      <c r="K183">
        <v>96.268979531361126</v>
      </c>
      <c r="L183">
        <v>96.123133004838181</v>
      </c>
      <c r="M183">
        <v>96.123045236366494</v>
      </c>
      <c r="N183">
        <v>96.122994106735987</v>
      </c>
      <c r="O183">
        <v>96.130212209888398</v>
      </c>
      <c r="P183">
        <v>96.122996430718274</v>
      </c>
      <c r="Q183">
        <v>96.123100736862185</v>
      </c>
      <c r="R183">
        <v>96.123032836430681</v>
      </c>
      <c r="S183">
        <v>96.12303283643071</v>
      </c>
    </row>
    <row r="184" spans="1:19" x14ac:dyDescent="0.25">
      <c r="A184" s="1">
        <v>181</v>
      </c>
      <c r="B184" s="5">
        <v>96.197705493834604</v>
      </c>
      <c r="C184">
        <v>96.185142147929213</v>
      </c>
      <c r="D184">
        <v>95.968378736570699</v>
      </c>
      <c r="E184" s="5">
        <v>96.153373452570094</v>
      </c>
      <c r="F184">
        <v>96.135256852534127</v>
      </c>
      <c r="G184">
        <v>96.119488648855878</v>
      </c>
      <c r="H184">
        <v>96.159372142776689</v>
      </c>
      <c r="I184">
        <v>96.106637202331115</v>
      </c>
      <c r="J184">
        <v>96.12148508180762</v>
      </c>
      <c r="K184">
        <v>96.268492999783888</v>
      </c>
      <c r="L184">
        <v>96.123132548346945</v>
      </c>
      <c r="M184">
        <v>96.12304519415855</v>
      </c>
      <c r="N184">
        <v>96.122994333143168</v>
      </c>
      <c r="O184">
        <v>96.130189773096873</v>
      </c>
      <c r="P184">
        <v>96.122996507256659</v>
      </c>
      <c r="Q184">
        <v>96.123100504948951</v>
      </c>
      <c r="R184">
        <v>96.123032836430681</v>
      </c>
      <c r="S184">
        <v>96.12303283643071</v>
      </c>
    </row>
    <row r="185" spans="1:19" x14ac:dyDescent="0.25">
      <c r="A185" s="1">
        <v>182</v>
      </c>
      <c r="B185" s="5">
        <v>96.197178969014999</v>
      </c>
      <c r="C185">
        <v>96.184946328420722</v>
      </c>
      <c r="D185">
        <v>95.968990683822128</v>
      </c>
      <c r="E185" s="5">
        <v>96.153223022183397</v>
      </c>
      <c r="F185">
        <v>96.13523523998127</v>
      </c>
      <c r="G185">
        <v>96.119449928587798</v>
      </c>
      <c r="H185">
        <v>96.159309129554586</v>
      </c>
      <c r="I185">
        <v>96.106987802476667</v>
      </c>
      <c r="J185">
        <v>96.121489935633875</v>
      </c>
      <c r="K185">
        <v>96.268006468206636</v>
      </c>
      <c r="L185">
        <v>96.123132093301294</v>
      </c>
      <c r="M185">
        <v>96.123045151957612</v>
      </c>
      <c r="N185">
        <v>96.122994559550335</v>
      </c>
      <c r="O185">
        <v>96.130167336313193</v>
      </c>
      <c r="P185">
        <v>96.122996583795043</v>
      </c>
      <c r="Q185">
        <v>96.123100273170849</v>
      </c>
      <c r="R185">
        <v>96.123032836430681</v>
      </c>
      <c r="S185">
        <v>96.12303283643071</v>
      </c>
    </row>
    <row r="186" spans="1:19" x14ac:dyDescent="0.25">
      <c r="A186" s="1">
        <v>183</v>
      </c>
      <c r="B186" s="5">
        <v>96.196652496061105</v>
      </c>
      <c r="C186">
        <v>96.184750515993315</v>
      </c>
      <c r="D186">
        <v>95.969601622601118</v>
      </c>
      <c r="E186" s="5">
        <v>96.153072591962299</v>
      </c>
      <c r="F186">
        <v>96.135213627437693</v>
      </c>
      <c r="G186">
        <v>96.119411208382076</v>
      </c>
      <c r="H186">
        <v>96.159246116411524</v>
      </c>
      <c r="I186">
        <v>96.107338142911175</v>
      </c>
      <c r="J186">
        <v>96.121494789447993</v>
      </c>
      <c r="K186">
        <v>96.267519936629398</v>
      </c>
      <c r="L186">
        <v>96.123131639697121</v>
      </c>
      <c r="M186">
        <v>96.123045109763666</v>
      </c>
      <c r="N186">
        <v>96.122994785957459</v>
      </c>
      <c r="O186">
        <v>96.130144899537356</v>
      </c>
      <c r="P186">
        <v>96.122996660333399</v>
      </c>
      <c r="Q186">
        <v>96.123100041527749</v>
      </c>
      <c r="R186">
        <v>96.123032836430681</v>
      </c>
      <c r="S186">
        <v>96.12303283643071</v>
      </c>
    </row>
    <row r="187" spans="1:19" x14ac:dyDescent="0.25">
      <c r="A187" s="1">
        <v>184</v>
      </c>
      <c r="B187" s="5">
        <v>96.196126074961597</v>
      </c>
      <c r="C187">
        <v>96.18455471064658</v>
      </c>
      <c r="D187">
        <v>95.970211555398507</v>
      </c>
      <c r="E187" s="5">
        <v>96.1529221619071</v>
      </c>
      <c r="F187">
        <v>96.13519201490341</v>
      </c>
      <c r="G187">
        <v>96.11937248823871</v>
      </c>
      <c r="H187">
        <v>96.159183103347445</v>
      </c>
      <c r="I187">
        <v>96.107688223923077</v>
      </c>
      <c r="J187">
        <v>96.121499643249948</v>
      </c>
      <c r="K187">
        <v>96.267033405052146</v>
      </c>
      <c r="L187">
        <v>96.123131187530134</v>
      </c>
      <c r="M187">
        <v>96.123045067576726</v>
      </c>
      <c r="N187">
        <v>96.122995012364569</v>
      </c>
      <c r="O187">
        <v>96.130122462769336</v>
      </c>
      <c r="P187">
        <v>96.122996736871784</v>
      </c>
      <c r="Q187">
        <v>96.123099810019525</v>
      </c>
      <c r="R187">
        <v>96.123032836430681</v>
      </c>
      <c r="S187">
        <v>96.12303283643071</v>
      </c>
    </row>
    <row r="188" spans="1:19" x14ac:dyDescent="0.25">
      <c r="A188" s="1">
        <v>185</v>
      </c>
      <c r="B188" s="5">
        <v>96.195599705705106</v>
      </c>
      <c r="C188">
        <v>96.184358912380148</v>
      </c>
      <c r="D188">
        <v>95.970820484696972</v>
      </c>
      <c r="E188" s="5">
        <v>96.152771732017996</v>
      </c>
      <c r="F188">
        <v>96.135170402378449</v>
      </c>
      <c r="G188">
        <v>96.119333768157716</v>
      </c>
      <c r="H188">
        <v>96.159120090362379</v>
      </c>
      <c r="I188">
        <v>96.108038045800456</v>
      </c>
      <c r="J188">
        <v>96.121504497039766</v>
      </c>
      <c r="K188">
        <v>96.266546873474908</v>
      </c>
      <c r="L188">
        <v>96.123130736796185</v>
      </c>
      <c r="M188">
        <v>96.123045025396806</v>
      </c>
      <c r="N188">
        <v>96.122995238771637</v>
      </c>
      <c r="O188">
        <v>96.130100026009174</v>
      </c>
      <c r="P188">
        <v>96.12299681341014</v>
      </c>
      <c r="Q188">
        <v>96.123099578646048</v>
      </c>
      <c r="R188">
        <v>96.123032836430681</v>
      </c>
      <c r="S188">
        <v>96.12303283643071</v>
      </c>
    </row>
    <row r="189" spans="1:19" x14ac:dyDescent="0.25">
      <c r="A189" s="1">
        <v>186</v>
      </c>
      <c r="B189" s="5">
        <v>96.195073388280207</v>
      </c>
      <c r="C189">
        <v>96.184163121193606</v>
      </c>
      <c r="D189">
        <v>95.97142841297098</v>
      </c>
      <c r="E189" s="5">
        <v>96.152621302295103</v>
      </c>
      <c r="F189">
        <v>96.135148789862782</v>
      </c>
      <c r="G189">
        <v>96.119295048139108</v>
      </c>
      <c r="H189">
        <v>96.159057077456339</v>
      </c>
      <c r="I189">
        <v>96.108387608830881</v>
      </c>
      <c r="J189">
        <v>96.121509350817419</v>
      </c>
      <c r="K189">
        <v>96.266060341897656</v>
      </c>
      <c r="L189">
        <v>96.123130287491065</v>
      </c>
      <c r="M189">
        <v>96.123044983223863</v>
      </c>
      <c r="N189">
        <v>96.12299546517869</v>
      </c>
      <c r="O189">
        <v>96.130077589256828</v>
      </c>
      <c r="P189">
        <v>96.122996889948496</v>
      </c>
      <c r="Q189">
        <v>96.123099347407248</v>
      </c>
      <c r="R189">
        <v>96.123032836430681</v>
      </c>
      <c r="S189">
        <v>96.12303283643071</v>
      </c>
    </row>
    <row r="190" spans="1:19" x14ac:dyDescent="0.25">
      <c r="A190" s="1">
        <v>187</v>
      </c>
      <c r="B190" s="5">
        <v>96.194547122675701</v>
      </c>
      <c r="C190">
        <v>96.1839673370866</v>
      </c>
      <c r="D190">
        <v>95.972035342686922</v>
      </c>
      <c r="E190" s="5">
        <v>96.152470872738604</v>
      </c>
      <c r="F190">
        <v>96.135127177356409</v>
      </c>
      <c r="G190">
        <v>96.119256328182843</v>
      </c>
      <c r="H190">
        <v>96.158994064629312</v>
      </c>
      <c r="I190">
        <v>96.108736913301556</v>
      </c>
      <c r="J190">
        <v>96.121514204582951</v>
      </c>
      <c r="K190">
        <v>96.265573810320433</v>
      </c>
      <c r="L190">
        <v>96.123129839610655</v>
      </c>
      <c r="M190">
        <v>96.123044941057927</v>
      </c>
      <c r="N190">
        <v>96.122995691585714</v>
      </c>
      <c r="O190">
        <v>96.130055152512327</v>
      </c>
      <c r="P190">
        <v>96.122996966486866</v>
      </c>
      <c r="Q190">
        <v>96.123099116302967</v>
      </c>
      <c r="R190">
        <v>96.123032836430681</v>
      </c>
      <c r="S190">
        <v>96.12303283643071</v>
      </c>
    </row>
    <row r="191" spans="1:19" x14ac:dyDescent="0.25">
      <c r="A191" s="1">
        <v>188</v>
      </c>
      <c r="B191" s="5">
        <v>96.194020908880105</v>
      </c>
      <c r="C191">
        <v>96.183771560058702</v>
      </c>
      <c r="D191">
        <v>95.972641276303037</v>
      </c>
      <c r="E191" s="5">
        <v>96.1523204433487</v>
      </c>
      <c r="F191">
        <v>96.135105564859316</v>
      </c>
      <c r="G191">
        <v>96.119217608288949</v>
      </c>
      <c r="H191">
        <v>96.158931051881282</v>
      </c>
      <c r="I191">
        <v>96.109085959499254</v>
      </c>
      <c r="J191">
        <v>96.121519058336318</v>
      </c>
      <c r="K191">
        <v>96.265087278743181</v>
      </c>
      <c r="L191">
        <v>96.123129393150762</v>
      </c>
      <c r="M191">
        <v>96.123044898898982</v>
      </c>
      <c r="N191">
        <v>96.122995917992711</v>
      </c>
      <c r="O191">
        <v>96.130032715775656</v>
      </c>
      <c r="P191">
        <v>96.122997043025222</v>
      </c>
      <c r="Q191">
        <v>96.123098885333107</v>
      </c>
      <c r="R191">
        <v>96.123032836430681</v>
      </c>
      <c r="S191">
        <v>96.12303283643071</v>
      </c>
    </row>
    <row r="192" spans="1:19" x14ac:dyDescent="0.25">
      <c r="A192" s="1">
        <v>189</v>
      </c>
      <c r="B192" s="5">
        <v>96.193494746882294</v>
      </c>
      <c r="C192">
        <v>96.183575790109586</v>
      </c>
      <c r="D192">
        <v>95.973246216269544</v>
      </c>
      <c r="E192" s="5">
        <v>96.152170014125602</v>
      </c>
      <c r="F192">
        <v>96.135083952371531</v>
      </c>
      <c r="G192">
        <v>96.119178888457412</v>
      </c>
      <c r="H192">
        <v>96.15886803921228</v>
      </c>
      <c r="I192">
        <v>96.109434747710324</v>
      </c>
      <c r="J192">
        <v>96.121523912077535</v>
      </c>
      <c r="K192">
        <v>96.264600747165943</v>
      </c>
      <c r="L192">
        <v>96.123128948107308</v>
      </c>
      <c r="M192">
        <v>96.123044856747029</v>
      </c>
      <c r="N192">
        <v>96.122996144399679</v>
      </c>
      <c r="O192">
        <v>96.1300102790468</v>
      </c>
      <c r="P192">
        <v>96.122997119563564</v>
      </c>
      <c r="Q192">
        <v>96.123098654497525</v>
      </c>
      <c r="R192">
        <v>96.123032836430681</v>
      </c>
      <c r="S192">
        <v>96.12303283643071</v>
      </c>
    </row>
    <row r="193" spans="1:19" x14ac:dyDescent="0.25">
      <c r="A193" s="1">
        <v>190</v>
      </c>
      <c r="B193" s="5">
        <v>96.192968636670898</v>
      </c>
      <c r="C193">
        <v>96.183380027238854</v>
      </c>
      <c r="D193">
        <v>95.973850165028622</v>
      </c>
      <c r="E193" s="5">
        <v>96.152019585069397</v>
      </c>
      <c r="F193">
        <v>96.13506233989304</v>
      </c>
      <c r="G193">
        <v>96.119140168688247</v>
      </c>
      <c r="H193">
        <v>96.158805026622275</v>
      </c>
      <c r="I193">
        <v>96.109783278220689</v>
      </c>
      <c r="J193">
        <v>96.121528765806602</v>
      </c>
      <c r="K193">
        <v>96.264114215588691</v>
      </c>
      <c r="L193">
        <v>96.123128504476142</v>
      </c>
      <c r="M193">
        <v>96.123044814602082</v>
      </c>
      <c r="N193">
        <v>96.122996370806618</v>
      </c>
      <c r="O193">
        <v>96.129987842325804</v>
      </c>
      <c r="P193">
        <v>96.12299719610192</v>
      </c>
      <c r="Q193">
        <v>96.123098423796137</v>
      </c>
      <c r="R193">
        <v>96.123032836430681</v>
      </c>
      <c r="S193">
        <v>96.12303283643071</v>
      </c>
    </row>
    <row r="194" spans="1:19" x14ac:dyDescent="0.25">
      <c r="A194" s="1">
        <v>191</v>
      </c>
      <c r="B194" s="5">
        <v>96.192442578234804</v>
      </c>
      <c r="C194">
        <v>96.183184271446109</v>
      </c>
      <c r="D194">
        <v>95.974453125014421</v>
      </c>
      <c r="E194" s="5">
        <v>96.151869156180197</v>
      </c>
      <c r="F194">
        <v>96.135040727423856</v>
      </c>
      <c r="G194">
        <v>96.119101448981439</v>
      </c>
      <c r="H194">
        <v>96.158742014111283</v>
      </c>
      <c r="I194">
        <v>96.110131551315774</v>
      </c>
      <c r="J194">
        <v>96.121533619523518</v>
      </c>
      <c r="K194">
        <v>96.263627684011453</v>
      </c>
      <c r="L194">
        <v>96.123128062253173</v>
      </c>
      <c r="M194">
        <v>96.123044772464112</v>
      </c>
      <c r="N194">
        <v>96.122996597213529</v>
      </c>
      <c r="O194">
        <v>96.129965405612623</v>
      </c>
      <c r="P194">
        <v>96.122997272640262</v>
      </c>
      <c r="Q194">
        <v>96.123098193228813</v>
      </c>
      <c r="R194">
        <v>96.123032836430681</v>
      </c>
      <c r="S194">
        <v>96.12303283643071</v>
      </c>
    </row>
    <row r="195" spans="1:19" x14ac:dyDescent="0.25">
      <c r="A195" s="1">
        <v>192</v>
      </c>
      <c r="B195" s="5">
        <v>96.1919165715628</v>
      </c>
      <c r="C195">
        <v>96.182988522730966</v>
      </c>
      <c r="D195">
        <v>95.975055098653201</v>
      </c>
      <c r="E195" s="5">
        <v>96.151718727458402</v>
      </c>
      <c r="F195">
        <v>96.135019114963967</v>
      </c>
      <c r="G195">
        <v>96.119062729337003</v>
      </c>
      <c r="H195">
        <v>96.158679001679303</v>
      </c>
      <c r="I195">
        <v>96.110479567280777</v>
      </c>
      <c r="J195">
        <v>96.121538473228298</v>
      </c>
      <c r="K195">
        <v>96.263141152434201</v>
      </c>
      <c r="L195">
        <v>96.123127621434307</v>
      </c>
      <c r="M195">
        <v>96.123044730333135</v>
      </c>
      <c r="N195">
        <v>96.122996823620426</v>
      </c>
      <c r="O195">
        <v>96.129942968907301</v>
      </c>
      <c r="P195">
        <v>96.122997349178618</v>
      </c>
      <c r="Q195">
        <v>96.123097962795441</v>
      </c>
      <c r="R195">
        <v>96.123032836430681</v>
      </c>
      <c r="S195">
        <v>96.12303283643071</v>
      </c>
    </row>
    <row r="196" spans="1:19" x14ac:dyDescent="0.25">
      <c r="A196" s="1">
        <v>193</v>
      </c>
      <c r="B196" s="5">
        <v>96.191390616643602</v>
      </c>
      <c r="C196">
        <v>96.182792781093042</v>
      </c>
      <c r="D196">
        <v>95.975656088363209</v>
      </c>
      <c r="E196" s="5">
        <v>96.151568298904095</v>
      </c>
      <c r="F196">
        <v>96.134997502513372</v>
      </c>
      <c r="G196">
        <v>96.119024009754909</v>
      </c>
      <c r="H196">
        <v>96.15861598932635</v>
      </c>
      <c r="I196">
        <v>96.110827326400255</v>
      </c>
      <c r="J196">
        <v>96.121543326920929</v>
      </c>
      <c r="K196">
        <v>96.262654620856964</v>
      </c>
      <c r="L196">
        <v>96.123127182015509</v>
      </c>
      <c r="M196">
        <v>96.123044688209148</v>
      </c>
      <c r="N196">
        <v>96.12299705002728</v>
      </c>
      <c r="O196">
        <v>96.129920532209795</v>
      </c>
      <c r="P196">
        <v>96.12299742571696</v>
      </c>
      <c r="Q196">
        <v>96.123097732495879</v>
      </c>
      <c r="R196">
        <v>96.123032836430681</v>
      </c>
      <c r="S196">
        <v>96.12303283643071</v>
      </c>
    </row>
    <row r="197" spans="1:19" x14ac:dyDescent="0.25">
      <c r="A197" s="1">
        <v>194</v>
      </c>
      <c r="B197" s="5">
        <v>96.190864713465999</v>
      </c>
      <c r="C197">
        <v>96.182597046531953</v>
      </c>
      <c r="D197">
        <v>95.976256096554849</v>
      </c>
      <c r="E197" s="5">
        <v>96.151417870517307</v>
      </c>
      <c r="F197">
        <v>96.134975890072056</v>
      </c>
      <c r="G197">
        <v>96.118985290235202</v>
      </c>
      <c r="H197">
        <v>96.158552977052409</v>
      </c>
      <c r="I197">
        <v>96.111174828958482</v>
      </c>
      <c r="J197">
        <v>96.121548180601408</v>
      </c>
      <c r="K197">
        <v>96.262168089279726</v>
      </c>
      <c r="L197">
        <v>96.123126743992714</v>
      </c>
      <c r="M197">
        <v>96.12304464609214</v>
      </c>
      <c r="N197">
        <v>96.12299727643412</v>
      </c>
      <c r="O197">
        <v>96.129898095520133</v>
      </c>
      <c r="P197">
        <v>96.122997502255288</v>
      </c>
      <c r="Q197">
        <v>96.12309750233004</v>
      </c>
      <c r="R197">
        <v>96.123032836430681</v>
      </c>
      <c r="S197">
        <v>96.12303283643071</v>
      </c>
    </row>
    <row r="198" spans="1:19" x14ac:dyDescent="0.25">
      <c r="A198" s="1">
        <v>195</v>
      </c>
      <c r="B198" s="5">
        <v>96.190338862019004</v>
      </c>
      <c r="C198">
        <v>96.182401319047315</v>
      </c>
      <c r="D198">
        <v>95.976855125630635</v>
      </c>
      <c r="E198" s="5">
        <v>96.151267442298405</v>
      </c>
      <c r="F198">
        <v>96.134954277640063</v>
      </c>
      <c r="G198">
        <v>96.118946570777851</v>
      </c>
      <c r="H198">
        <v>96.158489964857452</v>
      </c>
      <c r="I198">
        <v>96.11152207523925</v>
      </c>
      <c r="J198">
        <v>96.121553034269724</v>
      </c>
      <c r="K198">
        <v>96.261681557702488</v>
      </c>
      <c r="L198">
        <v>96.123126307361858</v>
      </c>
      <c r="M198">
        <v>96.123044603982109</v>
      </c>
      <c r="N198">
        <v>96.122997502840931</v>
      </c>
      <c r="O198">
        <v>96.129875658838287</v>
      </c>
      <c r="P198">
        <v>96.12299757879363</v>
      </c>
      <c r="Q198">
        <v>96.123097272297798</v>
      </c>
      <c r="R198">
        <v>96.123032836430681</v>
      </c>
      <c r="S198">
        <v>96.12303283643071</v>
      </c>
    </row>
    <row r="199" spans="1:19" x14ac:dyDescent="0.25">
      <c r="A199" s="1">
        <v>196</v>
      </c>
      <c r="B199" s="5">
        <v>96.189813062291506</v>
      </c>
      <c r="C199">
        <v>96.182205598638745</v>
      </c>
      <c r="D199">
        <v>95.97745317798524</v>
      </c>
      <c r="E199" s="5">
        <v>96.151117014247504</v>
      </c>
      <c r="F199">
        <v>96.134932665217363</v>
      </c>
      <c r="G199">
        <v>96.118907851382858</v>
      </c>
      <c r="H199">
        <v>96.158426952741522</v>
      </c>
      <c r="I199">
        <v>96.11186906552598</v>
      </c>
      <c r="J199">
        <v>96.121557887925917</v>
      </c>
      <c r="K199">
        <v>96.261195026125236</v>
      </c>
      <c r="L199">
        <v>96.123125872118933</v>
      </c>
      <c r="M199">
        <v>96.123044561879084</v>
      </c>
      <c r="N199">
        <v>96.122997729247714</v>
      </c>
      <c r="O199">
        <v>96.1298532221643</v>
      </c>
      <c r="P199">
        <v>96.122997655331972</v>
      </c>
      <c r="Q199">
        <v>96.123097042399024</v>
      </c>
      <c r="R199">
        <v>96.123032836430681</v>
      </c>
      <c r="S199">
        <v>96.12303283643071</v>
      </c>
    </row>
    <row r="200" spans="1:19" x14ac:dyDescent="0.25">
      <c r="A200" s="1">
        <v>197</v>
      </c>
      <c r="B200" s="5">
        <v>96.189287314272207</v>
      </c>
      <c r="C200">
        <v>96.182009885305874</v>
      </c>
      <c r="D200">
        <v>95.97805025600556</v>
      </c>
      <c r="E200" s="5">
        <v>96.150966586364703</v>
      </c>
      <c r="F200">
        <v>96.134911052803957</v>
      </c>
      <c r="G200">
        <v>96.118869132050222</v>
      </c>
      <c r="H200">
        <v>96.158363940704589</v>
      </c>
      <c r="I200">
        <v>96.112215800101637</v>
      </c>
      <c r="J200">
        <v>96.121562741569946</v>
      </c>
      <c r="K200">
        <v>96.260708494547998</v>
      </c>
      <c r="L200">
        <v>96.123125438259933</v>
      </c>
      <c r="M200">
        <v>96.123044519783008</v>
      </c>
      <c r="N200">
        <v>96.122997955654483</v>
      </c>
      <c r="O200">
        <v>96.129830785498115</v>
      </c>
      <c r="P200">
        <v>96.122997731870285</v>
      </c>
      <c r="Q200">
        <v>96.123096812633619</v>
      </c>
      <c r="R200">
        <v>96.123032836430681</v>
      </c>
      <c r="S200">
        <v>96.12303283643071</v>
      </c>
    </row>
    <row r="201" spans="1:19" x14ac:dyDescent="0.25">
      <c r="A201" s="1">
        <v>198</v>
      </c>
      <c r="B201" s="5">
        <v>96.188761617950306</v>
      </c>
      <c r="C201">
        <v>96.181814179048303</v>
      </c>
      <c r="D201">
        <v>95.978646362070691</v>
      </c>
      <c r="E201" s="5">
        <v>96.150816158650301</v>
      </c>
      <c r="F201">
        <v>96.134889440399846</v>
      </c>
      <c r="G201">
        <v>96.118830412779971</v>
      </c>
      <c r="H201">
        <v>96.158300928746684</v>
      </c>
      <c r="I201">
        <v>96.112562279248777</v>
      </c>
      <c r="J201">
        <v>96.121567595201824</v>
      </c>
      <c r="K201">
        <v>96.260221962970746</v>
      </c>
      <c r="L201">
        <v>96.123125005780835</v>
      </c>
      <c r="M201">
        <v>96.123044477693924</v>
      </c>
      <c r="N201">
        <v>96.12299818206121</v>
      </c>
      <c r="O201">
        <v>96.129808348839774</v>
      </c>
      <c r="P201">
        <v>96.122997808408613</v>
      </c>
      <c r="Q201">
        <v>96.12309658300147</v>
      </c>
      <c r="R201">
        <v>96.123032836430681</v>
      </c>
      <c r="S201">
        <v>96.12303283643071</v>
      </c>
    </row>
    <row r="202" spans="1:19" x14ac:dyDescent="0.25">
      <c r="A202" s="1">
        <v>199</v>
      </c>
      <c r="B202" s="5">
        <v>96.188235973314406</v>
      </c>
      <c r="C202">
        <v>96.181618479865648</v>
      </c>
      <c r="D202">
        <v>95.979241498552</v>
      </c>
      <c r="E202" s="5">
        <v>96.150665731104397</v>
      </c>
      <c r="F202">
        <v>96.134867828005028</v>
      </c>
      <c r="G202">
        <v>96.118791693572064</v>
      </c>
      <c r="H202">
        <v>96.158237916867776</v>
      </c>
      <c r="I202">
        <v>96.112908503249557</v>
      </c>
      <c r="J202">
        <v>96.121572448821567</v>
      </c>
      <c r="K202">
        <v>96.259735431393509</v>
      </c>
      <c r="L202">
        <v>96.123124574677732</v>
      </c>
      <c r="M202">
        <v>96.123044435611831</v>
      </c>
      <c r="N202">
        <v>96.122998408467907</v>
      </c>
      <c r="O202">
        <v>96.129785912189291</v>
      </c>
      <c r="P202">
        <v>96.12299788494694</v>
      </c>
      <c r="Q202">
        <v>96.123096353502447</v>
      </c>
      <c r="R202">
        <v>96.123032836430681</v>
      </c>
      <c r="S202">
        <v>96.12303283643071</v>
      </c>
    </row>
    <row r="203" spans="1:19" x14ac:dyDescent="0.25">
      <c r="A203" s="1">
        <v>200</v>
      </c>
      <c r="B203" s="5">
        <v>96.187710380353806</v>
      </c>
      <c r="C203">
        <v>96.181422787757526</v>
      </c>
      <c r="D203">
        <v>95.979835667813163</v>
      </c>
      <c r="E203" s="5">
        <v>96.150515303727204</v>
      </c>
      <c r="F203">
        <v>96.134846215619518</v>
      </c>
      <c r="G203">
        <v>96.118752974426528</v>
      </c>
      <c r="H203">
        <v>96.158174905067881</v>
      </c>
      <c r="I203">
        <v>96.113254472385691</v>
      </c>
      <c r="J203">
        <v>96.121577302429145</v>
      </c>
      <c r="K203">
        <v>96.259248899816257</v>
      </c>
      <c r="L203">
        <v>96.123124144946573</v>
      </c>
      <c r="M203">
        <v>96.123044393536688</v>
      </c>
      <c r="N203">
        <v>96.122998634874591</v>
      </c>
      <c r="O203">
        <v>96.129763475546625</v>
      </c>
      <c r="P203">
        <v>96.122997961485254</v>
      </c>
      <c r="Q203">
        <v>96.123096124136438</v>
      </c>
      <c r="R203">
        <v>96.123032836430681</v>
      </c>
      <c r="S203">
        <v>96.12303283643071</v>
      </c>
    </row>
    <row r="204" spans="1:19" x14ac:dyDescent="0.25">
      <c r="A204" s="1">
        <v>201</v>
      </c>
      <c r="B204" s="5">
        <v>96.187184839057295</v>
      </c>
      <c r="C204">
        <v>96.181227102723568</v>
      </c>
      <c r="D204">
        <v>95.980428872210155</v>
      </c>
      <c r="E204" s="5">
        <v>96.150364876518907</v>
      </c>
      <c r="F204">
        <v>96.134824603243302</v>
      </c>
      <c r="G204">
        <v>96.118714255343335</v>
      </c>
      <c r="H204">
        <v>96.158111893347012</v>
      </c>
      <c r="I204">
        <v>96.113600186938541</v>
      </c>
      <c r="J204">
        <v>96.121582156024601</v>
      </c>
      <c r="K204">
        <v>96.258762368239019</v>
      </c>
      <c r="L204">
        <v>96.123123716583436</v>
      </c>
      <c r="M204">
        <v>96.123044351468536</v>
      </c>
      <c r="N204">
        <v>96.122998861281246</v>
      </c>
      <c r="O204">
        <v>96.129741038911803</v>
      </c>
      <c r="P204">
        <v>96.122998038023582</v>
      </c>
      <c r="Q204">
        <v>96.123095894903329</v>
      </c>
      <c r="R204">
        <v>96.123032836430681</v>
      </c>
      <c r="S204">
        <v>96.12303283643071</v>
      </c>
    </row>
    <row r="205" spans="1:19" x14ac:dyDescent="0.25">
      <c r="A205" s="1">
        <v>202</v>
      </c>
      <c r="B205" s="5">
        <v>96.186659349413802</v>
      </c>
      <c r="C205">
        <v>96.181031424763361</v>
      </c>
      <c r="D205">
        <v>95.98102111409132</v>
      </c>
      <c r="E205" s="5">
        <v>96.150214449479606</v>
      </c>
      <c r="F205">
        <v>96.134802990876381</v>
      </c>
      <c r="G205">
        <v>96.118675536322513</v>
      </c>
      <c r="H205">
        <v>96.158048881705142</v>
      </c>
      <c r="I205">
        <v>96.113945647188942</v>
      </c>
      <c r="J205">
        <v>96.121587009607893</v>
      </c>
      <c r="K205">
        <v>96.258275836661781</v>
      </c>
      <c r="L205">
        <v>96.123123289584441</v>
      </c>
      <c r="M205">
        <v>96.123044309407348</v>
      </c>
      <c r="N205">
        <v>96.122999087687873</v>
      </c>
      <c r="O205">
        <v>96.129718602284782</v>
      </c>
      <c r="P205">
        <v>96.122998114561881</v>
      </c>
      <c r="Q205">
        <v>96.123095665803021</v>
      </c>
      <c r="R205">
        <v>96.123032836430681</v>
      </c>
      <c r="S205">
        <v>96.12303283643071</v>
      </c>
    </row>
    <row r="206" spans="1:19" x14ac:dyDescent="0.25">
      <c r="A206" s="1">
        <v>203</v>
      </c>
      <c r="B206" s="5">
        <v>96.186133911412597</v>
      </c>
      <c r="C206">
        <v>96.180835753876565</v>
      </c>
      <c r="D206">
        <v>95.981612395797399</v>
      </c>
      <c r="E206" s="5">
        <v>96.150064022609598</v>
      </c>
      <c r="F206">
        <v>96.134781378518753</v>
      </c>
      <c r="G206">
        <v>96.118636817364077</v>
      </c>
      <c r="H206">
        <v>96.157985870142255</v>
      </c>
      <c r="I206">
        <v>96.114290853417415</v>
      </c>
      <c r="J206">
        <v>96.121591863179034</v>
      </c>
      <c r="K206">
        <v>96.257789305084543</v>
      </c>
      <c r="L206">
        <v>96.123122863945611</v>
      </c>
      <c r="M206">
        <v>96.123044267353137</v>
      </c>
      <c r="N206">
        <v>96.122999314094471</v>
      </c>
      <c r="O206">
        <v>96.129696165665621</v>
      </c>
      <c r="P206">
        <v>96.122998191100208</v>
      </c>
      <c r="Q206">
        <v>96.123095436835357</v>
      </c>
      <c r="R206">
        <v>96.123032836430681</v>
      </c>
      <c r="S206">
        <v>96.12303283643071</v>
      </c>
    </row>
    <row r="207" spans="1:19" x14ac:dyDescent="0.25">
      <c r="A207" s="1">
        <v>204</v>
      </c>
      <c r="B207" s="5">
        <v>96.185608525042696</v>
      </c>
      <c r="C207">
        <v>96.180640090062738</v>
      </c>
      <c r="D207">
        <v>95.982202719661501</v>
      </c>
      <c r="E207" s="5">
        <v>96.149913595908998</v>
      </c>
      <c r="F207">
        <v>96.134759766170433</v>
      </c>
      <c r="G207">
        <v>96.118598098467984</v>
      </c>
      <c r="H207">
        <v>96.157922858658424</v>
      </c>
      <c r="I207">
        <v>96.114635805904058</v>
      </c>
      <c r="J207">
        <v>96.12159671673804</v>
      </c>
      <c r="K207">
        <v>96.257302773507305</v>
      </c>
      <c r="L207">
        <v>96.123122439663049</v>
      </c>
      <c r="M207">
        <v>96.123044225305875</v>
      </c>
      <c r="N207">
        <v>96.122999540501041</v>
      </c>
      <c r="O207">
        <v>96.129673729054289</v>
      </c>
      <c r="P207">
        <v>96.122998267638508</v>
      </c>
      <c r="Q207">
        <v>96.123095208000251</v>
      </c>
      <c r="R207">
        <v>96.123032836430681</v>
      </c>
      <c r="S207">
        <v>96.12303283643071</v>
      </c>
    </row>
    <row r="208" spans="1:19" x14ac:dyDescent="0.25">
      <c r="A208" s="1">
        <v>205</v>
      </c>
      <c r="B208" s="5">
        <v>96.1850831902929</v>
      </c>
      <c r="C208">
        <v>96.180444433321554</v>
      </c>
      <c r="D208">
        <v>95.982792088009234</v>
      </c>
      <c r="E208" s="5">
        <v>96.149763169377906</v>
      </c>
      <c r="F208">
        <v>96.134738153831393</v>
      </c>
      <c r="G208">
        <v>96.118559379634249</v>
      </c>
      <c r="H208">
        <v>96.157859847253562</v>
      </c>
      <c r="I208">
        <v>96.114980504928496</v>
      </c>
      <c r="J208">
        <v>96.121601570284881</v>
      </c>
      <c r="K208">
        <v>96.256816241930053</v>
      </c>
      <c r="L208">
        <v>96.12312201673285</v>
      </c>
      <c r="M208">
        <v>96.123044183265591</v>
      </c>
      <c r="N208">
        <v>96.122999766907597</v>
      </c>
      <c r="O208">
        <v>96.129651292450816</v>
      </c>
      <c r="P208">
        <v>96.122998344176807</v>
      </c>
      <c r="Q208">
        <v>96.123094979297591</v>
      </c>
      <c r="R208">
        <v>96.123032836430681</v>
      </c>
      <c r="S208">
        <v>96.12303283643071</v>
      </c>
    </row>
    <row r="209" spans="1:19" x14ac:dyDescent="0.25">
      <c r="A209" s="1">
        <v>206</v>
      </c>
      <c r="B209" s="5">
        <v>96.184557907152595</v>
      </c>
      <c r="C209">
        <v>96.180248783652587</v>
      </c>
      <c r="D209">
        <v>95.983380503158671</v>
      </c>
      <c r="E209" s="5">
        <v>96.149612743016704</v>
      </c>
      <c r="F209">
        <v>96.13471654150166</v>
      </c>
      <c r="G209">
        <v>96.11852066086287</v>
      </c>
      <c r="H209">
        <v>96.157796835927741</v>
      </c>
      <c r="I209">
        <v>96.115324950769988</v>
      </c>
      <c r="J209">
        <v>96.121606423819586</v>
      </c>
      <c r="K209">
        <v>96.256329710352816</v>
      </c>
      <c r="L209">
        <v>96.123121595151162</v>
      </c>
      <c r="M209">
        <v>96.12304414123227</v>
      </c>
      <c r="N209">
        <v>96.12299999331411</v>
      </c>
      <c r="O209">
        <v>96.129628855855145</v>
      </c>
      <c r="P209">
        <v>96.12299842071512</v>
      </c>
      <c r="Q209">
        <v>96.123094750727262</v>
      </c>
      <c r="R209">
        <v>96.123032836430681</v>
      </c>
      <c r="S209">
        <v>96.12303283643071</v>
      </c>
    </row>
    <row r="210" spans="1:19" x14ac:dyDescent="0.25">
      <c r="A210" s="1">
        <v>207</v>
      </c>
      <c r="B210" s="5">
        <v>96.184032675610695</v>
      </c>
      <c r="C210">
        <v>96.180053141055495</v>
      </c>
      <c r="D210">
        <v>95.983967967420384</v>
      </c>
      <c r="E210" s="5">
        <v>96.149462316825307</v>
      </c>
      <c r="F210">
        <v>96.134694929181222</v>
      </c>
      <c r="G210">
        <v>96.118481942153863</v>
      </c>
      <c r="H210">
        <v>96.157733824680903</v>
      </c>
      <c r="I210">
        <v>96.115669143707422</v>
      </c>
      <c r="J210">
        <v>96.12161127734214</v>
      </c>
      <c r="K210">
        <v>96.255843178775564</v>
      </c>
      <c r="L210">
        <v>96.12312117491409</v>
      </c>
      <c r="M210">
        <v>96.123044099205913</v>
      </c>
      <c r="N210">
        <v>96.123000219720595</v>
      </c>
      <c r="O210">
        <v>96.129606419267304</v>
      </c>
      <c r="P210">
        <v>96.12299849725342</v>
      </c>
      <c r="Q210">
        <v>96.123094522289136</v>
      </c>
      <c r="R210">
        <v>96.123032836430681</v>
      </c>
      <c r="S210">
        <v>96.12303283643071</v>
      </c>
    </row>
    <row r="211" spans="1:19" x14ac:dyDescent="0.25">
      <c r="A211" s="1">
        <v>208</v>
      </c>
      <c r="B211" s="5">
        <v>96.183507495656499</v>
      </c>
      <c r="C211">
        <v>96.179857505529839</v>
      </c>
      <c r="D211">
        <v>95.984554483097469</v>
      </c>
      <c r="E211" s="5">
        <v>96.149311890804199</v>
      </c>
      <c r="F211">
        <v>96.134673316870092</v>
      </c>
      <c r="G211">
        <v>96.118443223507228</v>
      </c>
      <c r="H211">
        <v>96.157670813513093</v>
      </c>
      <c r="I211">
        <v>96.116013084019173</v>
      </c>
      <c r="J211">
        <v>96.121616130852544</v>
      </c>
      <c r="K211">
        <v>96.255356647198326</v>
      </c>
      <c r="L211">
        <v>96.123120756017812</v>
      </c>
      <c r="M211">
        <v>96.123044057186519</v>
      </c>
      <c r="N211">
        <v>96.123000446127065</v>
      </c>
      <c r="O211">
        <v>96.129583982687322</v>
      </c>
      <c r="P211">
        <v>96.122998573791705</v>
      </c>
      <c r="Q211">
        <v>96.123094293983101</v>
      </c>
      <c r="R211">
        <v>96.123032836430681</v>
      </c>
      <c r="S211">
        <v>96.12303283643071</v>
      </c>
    </row>
    <row r="212" spans="1:19" x14ac:dyDescent="0.25">
      <c r="A212" s="1">
        <v>209</v>
      </c>
      <c r="B212" s="5">
        <v>96.182982367279095</v>
      </c>
      <c r="C212">
        <v>96.17966187707529</v>
      </c>
      <c r="D212">
        <v>95.985140052485605</v>
      </c>
      <c r="E212" s="5">
        <v>96.149161464953295</v>
      </c>
      <c r="F212">
        <v>96.134651704568242</v>
      </c>
      <c r="G212">
        <v>96.118404504922921</v>
      </c>
      <c r="H212">
        <v>96.15760780242428</v>
      </c>
      <c r="I212">
        <v>96.116356771983305</v>
      </c>
      <c r="J212">
        <v>96.121620984350798</v>
      </c>
      <c r="K212">
        <v>96.254870115621088</v>
      </c>
      <c r="L212">
        <v>96.123120338458477</v>
      </c>
      <c r="M212">
        <v>96.123044015174074</v>
      </c>
      <c r="N212">
        <v>96.123000672533507</v>
      </c>
      <c r="O212">
        <v>96.129561546115156</v>
      </c>
      <c r="P212">
        <v>96.122998650330004</v>
      </c>
      <c r="Q212">
        <v>96.123094065809056</v>
      </c>
      <c r="R212">
        <v>96.123032836430681</v>
      </c>
      <c r="S212">
        <v>96.12303283643071</v>
      </c>
    </row>
    <row r="213" spans="1:19" x14ac:dyDescent="0.25">
      <c r="A213" s="1">
        <v>210</v>
      </c>
      <c r="B213" s="5">
        <v>96.182457290467497</v>
      </c>
      <c r="C213">
        <v>96.179466255691437</v>
      </c>
      <c r="D213">
        <v>95.985724677873094</v>
      </c>
      <c r="E213" s="5">
        <v>96.149011039272906</v>
      </c>
      <c r="F213">
        <v>96.134630092275685</v>
      </c>
      <c r="G213">
        <v>96.118365786401</v>
      </c>
      <c r="H213">
        <v>96.15754479141448</v>
      </c>
      <c r="I213">
        <v>96.1167002078774</v>
      </c>
      <c r="J213">
        <v>96.121625837836916</v>
      </c>
      <c r="K213">
        <v>96.25438358404385</v>
      </c>
      <c r="L213">
        <v>96.123119922232263</v>
      </c>
      <c r="M213">
        <v>96.123043973168592</v>
      </c>
      <c r="N213">
        <v>96.123000898939921</v>
      </c>
      <c r="O213">
        <v>96.129539109550834</v>
      </c>
      <c r="P213">
        <v>96.122998726868289</v>
      </c>
      <c r="Q213">
        <v>96.123093837766874</v>
      </c>
      <c r="R213">
        <v>96.123032836430681</v>
      </c>
      <c r="S213">
        <v>96.12303283643071</v>
      </c>
    </row>
    <row r="214" spans="1:19" x14ac:dyDescent="0.25">
      <c r="A214" s="1">
        <v>211</v>
      </c>
      <c r="B214" s="5">
        <v>96.181932265211103</v>
      </c>
      <c r="C214">
        <v>96.179270641377897</v>
      </c>
      <c r="D214">
        <v>95.986308361540836</v>
      </c>
      <c r="E214" s="5">
        <v>96.148860613763205</v>
      </c>
      <c r="F214">
        <v>96.134608479992437</v>
      </c>
      <c r="G214">
        <v>96.118327067941451</v>
      </c>
      <c r="H214">
        <v>96.157481780483707</v>
      </c>
      <c r="I214">
        <v>96.117043391978711</v>
      </c>
      <c r="J214">
        <v>96.121630691310884</v>
      </c>
      <c r="K214">
        <v>96.253897052466598</v>
      </c>
      <c r="L214">
        <v>96.123119507335332</v>
      </c>
      <c r="M214">
        <v>96.123043931170074</v>
      </c>
      <c r="N214">
        <v>96.123001125346306</v>
      </c>
      <c r="O214">
        <v>96.129516672994328</v>
      </c>
      <c r="P214">
        <v>96.122998803406574</v>
      </c>
      <c r="Q214">
        <v>96.12309360985644</v>
      </c>
      <c r="R214">
        <v>96.123032836430681</v>
      </c>
      <c r="S214">
        <v>96.12303283643071</v>
      </c>
    </row>
    <row r="215" spans="1:19" x14ac:dyDescent="0.25">
      <c r="A215" s="1">
        <v>212</v>
      </c>
      <c r="B215" s="5">
        <v>96.181407291498999</v>
      </c>
      <c r="C215">
        <v>96.1790750341343</v>
      </c>
      <c r="D215">
        <v>95.986891105762382</v>
      </c>
      <c r="E215" s="5">
        <v>96.148710188424403</v>
      </c>
      <c r="F215">
        <v>96.134586867718482</v>
      </c>
      <c r="G215">
        <v>96.11828834954423</v>
      </c>
      <c r="H215">
        <v>96.157418769631903</v>
      </c>
      <c r="I215">
        <v>96.117386324564038</v>
      </c>
      <c r="J215">
        <v>96.121635544772687</v>
      </c>
      <c r="K215">
        <v>96.253410520889361</v>
      </c>
      <c r="L215">
        <v>96.123119093763961</v>
      </c>
      <c r="M215">
        <v>96.123043889178504</v>
      </c>
      <c r="N215">
        <v>96.123001351752663</v>
      </c>
      <c r="O215">
        <v>96.12949423644568</v>
      </c>
      <c r="P215">
        <v>96.122998879944859</v>
      </c>
      <c r="Q215">
        <v>96.123093382077627</v>
      </c>
      <c r="R215">
        <v>96.123032836430681</v>
      </c>
      <c r="S215">
        <v>96.12303283643071</v>
      </c>
    </row>
    <row r="216" spans="1:19" x14ac:dyDescent="0.25">
      <c r="A216" s="1">
        <v>213</v>
      </c>
      <c r="B216" s="5">
        <v>96.1808823693205</v>
      </c>
      <c r="C216">
        <v>96.178879433960248</v>
      </c>
      <c r="D216">
        <v>95.987472912804009</v>
      </c>
      <c r="E216" s="5">
        <v>96.1485597632565</v>
      </c>
      <c r="F216">
        <v>96.134565255453836</v>
      </c>
      <c r="G216">
        <v>96.118249631209395</v>
      </c>
      <c r="H216">
        <v>96.157355758859126</v>
      </c>
      <c r="I216">
        <v>96.117729005909752</v>
      </c>
      <c r="J216">
        <v>96.121640398222368</v>
      </c>
      <c r="K216">
        <v>96.252923989312109</v>
      </c>
      <c r="L216">
        <v>96.123118681514327</v>
      </c>
      <c r="M216">
        <v>96.123043847193884</v>
      </c>
      <c r="N216">
        <v>96.123001578159005</v>
      </c>
      <c r="O216">
        <v>96.129471799904849</v>
      </c>
      <c r="P216">
        <v>96.122998956483144</v>
      </c>
      <c r="Q216">
        <v>96.123093154430364</v>
      </c>
      <c r="R216">
        <v>96.123032836430681</v>
      </c>
      <c r="S216">
        <v>96.12303283643071</v>
      </c>
    </row>
    <row r="217" spans="1:19" x14ac:dyDescent="0.25">
      <c r="A217" s="1">
        <v>214</v>
      </c>
      <c r="B217" s="5">
        <v>96.180357498664804</v>
      </c>
      <c r="C217">
        <v>96.178683840855356</v>
      </c>
      <c r="D217">
        <v>95.988053784924659</v>
      </c>
      <c r="E217" s="5">
        <v>96.148409338259896</v>
      </c>
      <c r="F217">
        <v>96.134543643198484</v>
      </c>
      <c r="G217">
        <v>96.118210912936902</v>
      </c>
      <c r="H217">
        <v>96.157292748165375</v>
      </c>
      <c r="I217">
        <v>96.118071436291842</v>
      </c>
      <c r="J217">
        <v>96.121645251659885</v>
      </c>
      <c r="K217">
        <v>96.252437457734871</v>
      </c>
      <c r="L217">
        <v>96.123118270582665</v>
      </c>
      <c r="M217">
        <v>96.123043805216213</v>
      </c>
      <c r="N217">
        <v>96.123001804565305</v>
      </c>
      <c r="O217">
        <v>96.129449363371862</v>
      </c>
      <c r="P217">
        <v>96.122999033021429</v>
      </c>
      <c r="Q217">
        <v>96.123092926914495</v>
      </c>
      <c r="R217">
        <v>96.123032836430681</v>
      </c>
      <c r="S217">
        <v>96.12303283643071</v>
      </c>
    </row>
    <row r="218" spans="1:19" x14ac:dyDescent="0.25">
      <c r="A218" s="1">
        <v>215</v>
      </c>
      <c r="B218" s="5">
        <v>96.179832679521198</v>
      </c>
      <c r="C218">
        <v>96.178488254819257</v>
      </c>
      <c r="D218">
        <v>95.988633724376044</v>
      </c>
      <c r="E218" s="5">
        <v>96.148258913434702</v>
      </c>
      <c r="F218">
        <v>96.134522030952425</v>
      </c>
      <c r="G218">
        <v>96.118172194726782</v>
      </c>
      <c r="H218">
        <v>96.157229737550608</v>
      </c>
      <c r="I218">
        <v>96.118413615985929</v>
      </c>
      <c r="J218">
        <v>96.121650105085251</v>
      </c>
      <c r="K218">
        <v>96.251950926157619</v>
      </c>
      <c r="L218">
        <v>96.123117860965209</v>
      </c>
      <c r="M218">
        <v>96.123043763245491</v>
      </c>
      <c r="N218">
        <v>96.123002030971591</v>
      </c>
      <c r="O218">
        <v>96.129426926846705</v>
      </c>
      <c r="P218">
        <v>96.1229991095597</v>
      </c>
      <c r="Q218">
        <v>96.12309269952992</v>
      </c>
      <c r="R218">
        <v>96.123032836430681</v>
      </c>
      <c r="S218">
        <v>96.12303283643071</v>
      </c>
    </row>
    <row r="219" spans="1:19" x14ac:dyDescent="0.25">
      <c r="A219" s="1">
        <v>216</v>
      </c>
      <c r="B219" s="5">
        <v>96.179307911878894</v>
      </c>
      <c r="C219">
        <v>96.178292675851552</v>
      </c>
      <c r="D219">
        <v>95.989212733402667</v>
      </c>
      <c r="E219" s="5">
        <v>96.148108488781105</v>
      </c>
      <c r="F219">
        <v>96.134500418715646</v>
      </c>
      <c r="G219">
        <v>96.118133476579018</v>
      </c>
      <c r="H219">
        <v>96.157166727014854</v>
      </c>
      <c r="I219">
        <v>96.118755545267206</v>
      </c>
      <c r="J219">
        <v>96.121654958498482</v>
      </c>
      <c r="K219">
        <v>96.251464394580381</v>
      </c>
      <c r="L219">
        <v>96.123117452658221</v>
      </c>
      <c r="M219">
        <v>96.123043721281718</v>
      </c>
      <c r="N219">
        <v>96.123002257377848</v>
      </c>
      <c r="O219">
        <v>96.129404490329378</v>
      </c>
      <c r="P219">
        <v>96.122999186097971</v>
      </c>
      <c r="Q219">
        <v>96.123092472276539</v>
      </c>
      <c r="R219">
        <v>96.123032836430681</v>
      </c>
      <c r="S219">
        <v>96.12303283643071</v>
      </c>
    </row>
    <row r="220" spans="1:19" x14ac:dyDescent="0.25">
      <c r="A220" s="1">
        <v>217</v>
      </c>
      <c r="B220" s="5">
        <v>96.178783195727405</v>
      </c>
      <c r="C220">
        <v>96.17809710395187</v>
      </c>
      <c r="D220">
        <v>95.989790814241843</v>
      </c>
      <c r="E220" s="5">
        <v>96.147958064299203</v>
      </c>
      <c r="F220">
        <v>96.134478806488175</v>
      </c>
      <c r="G220">
        <v>96.118094758493612</v>
      </c>
      <c r="H220">
        <v>96.157103716558112</v>
      </c>
      <c r="I220">
        <v>96.11909722441041</v>
      </c>
      <c r="J220">
        <v>96.121659811899562</v>
      </c>
      <c r="K220">
        <v>96.250977863003143</v>
      </c>
      <c r="L220">
        <v>96.12311704565802</v>
      </c>
      <c r="M220">
        <v>96.123043679324894</v>
      </c>
      <c r="N220">
        <v>96.123002483784077</v>
      </c>
      <c r="O220">
        <v>96.129382053819896</v>
      </c>
      <c r="P220">
        <v>96.122999262636242</v>
      </c>
      <c r="Q220">
        <v>96.123092245154211</v>
      </c>
      <c r="R220">
        <v>96.123032836430681</v>
      </c>
      <c r="S220">
        <v>96.12303283643071</v>
      </c>
    </row>
    <row r="221" spans="1:19" x14ac:dyDescent="0.25">
      <c r="A221" s="1">
        <v>218</v>
      </c>
      <c r="B221" s="5">
        <v>96.178258531055803</v>
      </c>
      <c r="C221">
        <v>96.177901539119816</v>
      </c>
      <c r="D221">
        <v>95.990367969123653</v>
      </c>
      <c r="E221" s="5">
        <v>96.147807639989296</v>
      </c>
      <c r="F221">
        <v>96.134457194270013</v>
      </c>
      <c r="G221">
        <v>96.118056040470563</v>
      </c>
      <c r="H221">
        <v>96.157040706180368</v>
      </c>
      <c r="I221">
        <v>96.119438653689954</v>
      </c>
      <c r="J221">
        <v>96.121664665288492</v>
      </c>
      <c r="K221">
        <v>96.250491331425906</v>
      </c>
      <c r="L221">
        <v>96.123116639960827</v>
      </c>
      <c r="M221">
        <v>96.123043637375019</v>
      </c>
      <c r="N221">
        <v>96.123002710190278</v>
      </c>
      <c r="O221">
        <v>96.129359617318244</v>
      </c>
      <c r="P221">
        <v>96.122999339174513</v>
      </c>
      <c r="Q221">
        <v>96.123092018162865</v>
      </c>
      <c r="R221">
        <v>96.123032836430681</v>
      </c>
      <c r="S221">
        <v>96.12303283643071</v>
      </c>
    </row>
    <row r="222" spans="1:19" x14ac:dyDescent="0.25">
      <c r="A222" s="1">
        <v>219</v>
      </c>
      <c r="B222" s="5">
        <v>96.177733917853502</v>
      </c>
      <c r="C222">
        <v>96.177705981355047</v>
      </c>
      <c r="D222">
        <v>95.990944200271116</v>
      </c>
      <c r="E222" s="5">
        <v>96.147657215851495</v>
      </c>
      <c r="F222">
        <v>96.134435582061144</v>
      </c>
      <c r="G222">
        <v>96.118017322509871</v>
      </c>
      <c r="H222">
        <v>96.15697769588165</v>
      </c>
      <c r="I222">
        <v>96.119779833379823</v>
      </c>
      <c r="J222">
        <v>96.121669518665271</v>
      </c>
      <c r="K222">
        <v>96.250004799848654</v>
      </c>
      <c r="L222">
        <v>96.123116235563003</v>
      </c>
      <c r="M222">
        <v>96.123043595432065</v>
      </c>
      <c r="N222">
        <v>96.123002936596464</v>
      </c>
      <c r="O222">
        <v>96.129337180824422</v>
      </c>
      <c r="P222">
        <v>96.122999415712769</v>
      </c>
      <c r="Q222">
        <v>96.123091791302329</v>
      </c>
      <c r="R222">
        <v>96.123032836430681</v>
      </c>
      <c r="S222">
        <v>96.12303283643071</v>
      </c>
    </row>
    <row r="223" spans="1:19" x14ac:dyDescent="0.25">
      <c r="A223" s="1">
        <v>220</v>
      </c>
      <c r="B223" s="5">
        <v>96.177209356109998</v>
      </c>
      <c r="C223">
        <v>96.177510430657108</v>
      </c>
      <c r="D223">
        <v>95.991519509900101</v>
      </c>
      <c r="E223" s="5">
        <v>96.147506791886002</v>
      </c>
      <c r="F223">
        <v>96.134413969861569</v>
      </c>
      <c r="G223">
        <v>96.117978604611551</v>
      </c>
      <c r="H223">
        <v>96.156914685661917</v>
      </c>
      <c r="I223">
        <v>96.12012076375359</v>
      </c>
      <c r="J223">
        <v>96.121674372029915</v>
      </c>
      <c r="K223">
        <v>96.249518268271416</v>
      </c>
      <c r="L223">
        <v>96.123115832460812</v>
      </c>
      <c r="M223">
        <v>96.123043553496075</v>
      </c>
      <c r="N223">
        <v>96.123003163002608</v>
      </c>
      <c r="O223">
        <v>96.12931474433843</v>
      </c>
      <c r="P223">
        <v>96.122999492251026</v>
      </c>
      <c r="Q223">
        <v>96.123091564572533</v>
      </c>
      <c r="R223">
        <v>96.123032836430681</v>
      </c>
      <c r="S223">
        <v>96.12303283643071</v>
      </c>
    </row>
    <row r="224" spans="1:19" x14ac:dyDescent="0.25">
      <c r="A224" s="1">
        <v>221</v>
      </c>
      <c r="B224" s="5">
        <v>96.176684845814506</v>
      </c>
      <c r="C224">
        <v>96.177314887025659</v>
      </c>
      <c r="D224">
        <v>95.992093900219388</v>
      </c>
      <c r="E224" s="5">
        <v>96.147356368093</v>
      </c>
      <c r="F224">
        <v>96.134392357671288</v>
      </c>
      <c r="G224">
        <v>96.117939886775588</v>
      </c>
      <c r="H224">
        <v>96.15685167552121</v>
      </c>
      <c r="I224">
        <v>96.12046144508443</v>
      </c>
      <c r="J224">
        <v>96.121679225382408</v>
      </c>
      <c r="K224">
        <v>96.249031736694164</v>
      </c>
      <c r="L224">
        <v>96.1231154306506</v>
      </c>
      <c r="M224">
        <v>96.123043511567005</v>
      </c>
      <c r="N224">
        <v>96.123003389408737</v>
      </c>
      <c r="O224">
        <v>96.129292307860283</v>
      </c>
      <c r="P224">
        <v>96.122999568789282</v>
      </c>
      <c r="Q224">
        <v>96.123091337973364</v>
      </c>
      <c r="R224">
        <v>96.123032836430681</v>
      </c>
      <c r="S224">
        <v>96.12303283643071</v>
      </c>
    </row>
    <row r="225" spans="1:19" x14ac:dyDescent="0.25">
      <c r="A225" s="1">
        <v>222</v>
      </c>
      <c r="B225" s="5">
        <v>96.176160386956596</v>
      </c>
      <c r="C225">
        <v>96.17711935046033</v>
      </c>
      <c r="D225">
        <v>95.992667373430749</v>
      </c>
      <c r="E225" s="5">
        <v>96.147205944472702</v>
      </c>
      <c r="F225">
        <v>96.134370745490287</v>
      </c>
      <c r="G225">
        <v>96.117901169001968</v>
      </c>
      <c r="H225">
        <v>96.156788665459487</v>
      </c>
      <c r="I225">
        <v>96.12080187764515</v>
      </c>
      <c r="J225">
        <v>96.121684078722751</v>
      </c>
      <c r="K225">
        <v>96.248545205116926</v>
      </c>
      <c r="L225">
        <v>96.123115030128716</v>
      </c>
      <c r="M225">
        <v>96.12304346964487</v>
      </c>
      <c r="N225">
        <v>96.123003615814824</v>
      </c>
      <c r="O225">
        <v>96.129269871389951</v>
      </c>
      <c r="P225">
        <v>96.122999645327539</v>
      </c>
      <c r="Q225">
        <v>96.123091111504692</v>
      </c>
      <c r="R225">
        <v>96.123032836430681</v>
      </c>
      <c r="S225">
        <v>96.12303283643071</v>
      </c>
    </row>
    <row r="226" spans="1:19" x14ac:dyDescent="0.25">
      <c r="A226" s="1">
        <v>223</v>
      </c>
      <c r="B226" s="5">
        <v>96.175635979525495</v>
      </c>
      <c r="C226">
        <v>96.176923820960695</v>
      </c>
      <c r="D226">
        <v>95.99323993172888</v>
      </c>
      <c r="E226" s="5">
        <v>96.147055521025194</v>
      </c>
      <c r="F226">
        <v>96.134349133318622</v>
      </c>
      <c r="G226">
        <v>96.117862451290719</v>
      </c>
      <c r="H226">
        <v>96.156725655476791</v>
      </c>
      <c r="I226">
        <v>96.121142061708099</v>
      </c>
      <c r="J226">
        <v>96.121688932050958</v>
      </c>
      <c r="K226">
        <v>96.248058673539688</v>
      </c>
      <c r="L226">
        <v>96.123114630891507</v>
      </c>
      <c r="M226">
        <v>96.123043427729684</v>
      </c>
      <c r="N226">
        <v>96.123003842220896</v>
      </c>
      <c r="O226">
        <v>96.12924743492745</v>
      </c>
      <c r="P226">
        <v>96.122999721865781</v>
      </c>
      <c r="Q226">
        <v>96.123090885166405</v>
      </c>
      <c r="R226">
        <v>96.123032836430681</v>
      </c>
      <c r="S226">
        <v>96.12303283643071</v>
      </c>
    </row>
    <row r="227" spans="1:19" x14ac:dyDescent="0.25">
      <c r="A227" s="1">
        <v>224</v>
      </c>
      <c r="B227" s="5">
        <v>96.175111623510801</v>
      </c>
      <c r="C227">
        <v>96.176728298526427</v>
      </c>
      <c r="D227">
        <v>95.9938115773015</v>
      </c>
      <c r="E227" s="5">
        <v>96.146905097750803</v>
      </c>
      <c r="F227">
        <v>96.134327521156223</v>
      </c>
      <c r="G227">
        <v>96.117823733641828</v>
      </c>
      <c r="H227">
        <v>96.156662645573093</v>
      </c>
      <c r="I227">
        <v>96.12148199754526</v>
      </c>
      <c r="J227">
        <v>96.121693785367</v>
      </c>
      <c r="K227">
        <v>96.247572141962451</v>
      </c>
      <c r="L227">
        <v>96.123114232935322</v>
      </c>
      <c r="M227">
        <v>96.123043385821433</v>
      </c>
      <c r="N227">
        <v>96.12300406862694</v>
      </c>
      <c r="O227">
        <v>96.129224998472822</v>
      </c>
      <c r="P227">
        <v>96.122999798404038</v>
      </c>
      <c r="Q227">
        <v>96.123090658958404</v>
      </c>
      <c r="R227">
        <v>96.123032836430681</v>
      </c>
      <c r="S227">
        <v>96.12303283643071</v>
      </c>
    </row>
    <row r="228" spans="1:19" x14ac:dyDescent="0.25">
      <c r="A228" s="1">
        <v>225</v>
      </c>
      <c r="B228" s="5">
        <v>96.174587318901899</v>
      </c>
      <c r="C228">
        <v>96.176532783157114</v>
      </c>
      <c r="D228">
        <v>95.994382312329364</v>
      </c>
      <c r="E228" s="5">
        <v>96.1467546746496</v>
      </c>
      <c r="F228">
        <v>96.134305909003132</v>
      </c>
      <c r="G228">
        <v>96.117785016055294</v>
      </c>
      <c r="H228">
        <v>96.156599635748407</v>
      </c>
      <c r="I228">
        <v>96.121821685428273</v>
      </c>
      <c r="J228">
        <v>96.121698638670907</v>
      </c>
      <c r="K228">
        <v>96.247085610385199</v>
      </c>
      <c r="L228">
        <v>96.123113836256593</v>
      </c>
      <c r="M228">
        <v>96.123043343920102</v>
      </c>
      <c r="N228">
        <v>96.123004295032956</v>
      </c>
      <c r="O228">
        <v>96.129202562026009</v>
      </c>
      <c r="P228">
        <v>96.12299987494228</v>
      </c>
      <c r="Q228">
        <v>96.123090432880559</v>
      </c>
      <c r="R228">
        <v>96.123032836430681</v>
      </c>
      <c r="S228">
        <v>96.12303283643071</v>
      </c>
    </row>
    <row r="229" spans="1:19" x14ac:dyDescent="0.25">
      <c r="A229" s="1">
        <v>226</v>
      </c>
      <c r="B229" s="5">
        <v>96.174063065688202</v>
      </c>
      <c r="C229">
        <v>96.176337274852344</v>
      </c>
      <c r="D229">
        <v>95.994952138986278</v>
      </c>
      <c r="E229" s="5">
        <v>96.146604251721897</v>
      </c>
      <c r="F229">
        <v>96.134284296859335</v>
      </c>
      <c r="G229">
        <v>96.117746298531117</v>
      </c>
      <c r="H229">
        <v>96.156536626002719</v>
      </c>
      <c r="I229">
        <v>96.122161125628281</v>
      </c>
      <c r="J229">
        <v>96.121703491962663</v>
      </c>
      <c r="K229">
        <v>96.246599078807961</v>
      </c>
      <c r="L229">
        <v>96.12311344085164</v>
      </c>
      <c r="M229">
        <v>96.123043302025707</v>
      </c>
      <c r="N229">
        <v>96.123004521438943</v>
      </c>
      <c r="O229">
        <v>96.129180125587027</v>
      </c>
      <c r="P229">
        <v>96.122999951480523</v>
      </c>
      <c r="Q229">
        <v>96.123090206932773</v>
      </c>
      <c r="R229">
        <v>96.123032836430681</v>
      </c>
      <c r="S229">
        <v>96.12303283643071</v>
      </c>
    </row>
    <row r="230" spans="1:19" x14ac:dyDescent="0.25">
      <c r="A230" s="1">
        <v>227</v>
      </c>
      <c r="B230" s="5">
        <v>96.173538863859307</v>
      </c>
      <c r="C230">
        <v>96.176141773611775</v>
      </c>
      <c r="D230">
        <v>95.995521059439142</v>
      </c>
      <c r="E230" s="5">
        <v>96.146453828967694</v>
      </c>
      <c r="F230">
        <v>96.134262684724831</v>
      </c>
      <c r="G230">
        <v>96.117707581069297</v>
      </c>
      <c r="H230">
        <v>96.156473616336044</v>
      </c>
      <c r="I230">
        <v>96.122500318416101</v>
      </c>
      <c r="J230">
        <v>96.121708345242268</v>
      </c>
      <c r="K230">
        <v>96.246112547230723</v>
      </c>
      <c r="L230">
        <v>96.123113046716952</v>
      </c>
      <c r="M230">
        <v>96.123043260138232</v>
      </c>
      <c r="N230">
        <v>96.123004747844902</v>
      </c>
      <c r="O230">
        <v>96.129157689155861</v>
      </c>
      <c r="P230">
        <v>96.123000028018751</v>
      </c>
      <c r="Q230">
        <v>96.123089981114916</v>
      </c>
      <c r="R230">
        <v>96.123032836430681</v>
      </c>
      <c r="S230">
        <v>96.12303283643071</v>
      </c>
    </row>
    <row r="231" spans="1:19" x14ac:dyDescent="0.25">
      <c r="A231" s="1">
        <v>228</v>
      </c>
      <c r="B231" s="5">
        <v>96.173014713404598</v>
      </c>
      <c r="C231">
        <v>96.17594627943501</v>
      </c>
      <c r="D231">
        <v>95.996089075847962</v>
      </c>
      <c r="E231" s="5">
        <v>96.146303406387304</v>
      </c>
      <c r="F231">
        <v>96.134241072599636</v>
      </c>
      <c r="G231">
        <v>96.117668863669849</v>
      </c>
      <c r="H231">
        <v>96.156410606748366</v>
      </c>
      <c r="I231">
        <v>96.122839264062151</v>
      </c>
      <c r="J231">
        <v>96.121713198509724</v>
      </c>
      <c r="K231">
        <v>96.245626015653471</v>
      </c>
      <c r="L231">
        <v>96.123112653848864</v>
      </c>
      <c r="M231">
        <v>96.123043218257692</v>
      </c>
      <c r="N231">
        <v>96.123004974250847</v>
      </c>
      <c r="O231">
        <v>96.129135252732539</v>
      </c>
      <c r="P231">
        <v>96.123000104556994</v>
      </c>
      <c r="Q231">
        <v>96.123089755426903</v>
      </c>
      <c r="R231">
        <v>96.123032836430681</v>
      </c>
      <c r="S231">
        <v>96.12303283643071</v>
      </c>
    </row>
    <row r="232" spans="1:19" x14ac:dyDescent="0.25">
      <c r="A232" s="1">
        <v>229</v>
      </c>
      <c r="B232" s="5">
        <v>96.172490614313801</v>
      </c>
      <c r="C232">
        <v>96.175750792321665</v>
      </c>
      <c r="D232">
        <v>95.996656190365897</v>
      </c>
      <c r="E232" s="5">
        <v>96.146152983980897</v>
      </c>
      <c r="F232">
        <v>96.134219460483735</v>
      </c>
      <c r="G232">
        <v>96.117630146332743</v>
      </c>
      <c r="H232">
        <v>96.156347597239716</v>
      </c>
      <c r="I232">
        <v>96.123177962836408</v>
      </c>
      <c r="J232">
        <v>96.121718051765043</v>
      </c>
      <c r="K232">
        <v>96.245139484076233</v>
      </c>
      <c r="L232">
        <v>96.123112262243851</v>
      </c>
      <c r="M232">
        <v>96.123043176384073</v>
      </c>
      <c r="N232">
        <v>96.123005200656763</v>
      </c>
      <c r="O232">
        <v>96.129112816317047</v>
      </c>
      <c r="P232">
        <v>96.123000181095236</v>
      </c>
      <c r="Q232">
        <v>96.123089529868594</v>
      </c>
      <c r="R232">
        <v>96.123032836430681</v>
      </c>
      <c r="S232">
        <v>96.12303283643071</v>
      </c>
    </row>
    <row r="233" spans="1:19" x14ac:dyDescent="0.25">
      <c r="A233" s="1">
        <v>230</v>
      </c>
      <c r="B233" s="5">
        <v>96.171966566576302</v>
      </c>
      <c r="C233">
        <v>96.175555312271356</v>
      </c>
      <c r="D233">
        <v>95.997222405139226</v>
      </c>
      <c r="E233" s="5">
        <v>96.146002561748702</v>
      </c>
      <c r="F233">
        <v>96.134197848377127</v>
      </c>
      <c r="G233">
        <v>96.117591429057995</v>
      </c>
      <c r="H233">
        <v>96.156284587810035</v>
      </c>
      <c r="I233">
        <v>96.123516415008496</v>
      </c>
      <c r="J233">
        <v>96.121722905008227</v>
      </c>
      <c r="K233">
        <v>96.244652952498981</v>
      </c>
      <c r="L233">
        <v>96.123111871898374</v>
      </c>
      <c r="M233">
        <v>96.123043134517374</v>
      </c>
      <c r="N233">
        <v>96.123005427062651</v>
      </c>
      <c r="O233">
        <v>96.129090379909414</v>
      </c>
      <c r="P233">
        <v>96.123000257633464</v>
      </c>
      <c r="Q233">
        <v>96.123089304439901</v>
      </c>
      <c r="R233">
        <v>96.123032836430681</v>
      </c>
      <c r="S233">
        <v>96.12303283643071</v>
      </c>
    </row>
    <row r="234" spans="1:19" x14ac:dyDescent="0.25">
      <c r="A234" s="1">
        <v>231</v>
      </c>
      <c r="B234" s="5">
        <v>96.171442570181696</v>
      </c>
      <c r="C234">
        <v>96.175359839283715</v>
      </c>
      <c r="D234">
        <v>95.997787722307507</v>
      </c>
      <c r="E234" s="5">
        <v>96.145852139690803</v>
      </c>
      <c r="F234">
        <v>96.134176236279814</v>
      </c>
      <c r="G234">
        <v>96.117552711845605</v>
      </c>
      <c r="H234">
        <v>96.156221578459395</v>
      </c>
      <c r="I234">
        <v>96.123854620847666</v>
      </c>
      <c r="J234">
        <v>96.121727758239246</v>
      </c>
      <c r="K234">
        <v>96.244166420921744</v>
      </c>
      <c r="L234">
        <v>96.123111482808838</v>
      </c>
      <c r="M234">
        <v>96.123043092657596</v>
      </c>
      <c r="N234">
        <v>96.12300565346851</v>
      </c>
      <c r="O234">
        <v>96.129067943509611</v>
      </c>
      <c r="P234">
        <v>96.123000334171678</v>
      </c>
      <c r="Q234">
        <v>96.123089079140698</v>
      </c>
      <c r="R234">
        <v>96.123032836430681</v>
      </c>
      <c r="S234">
        <v>96.12303283643071</v>
      </c>
    </row>
    <row r="235" spans="1:19" x14ac:dyDescent="0.25">
      <c r="A235" s="1">
        <v>232</v>
      </c>
      <c r="B235" s="5">
        <v>96.170918625119498</v>
      </c>
      <c r="C235">
        <v>96.175164373358356</v>
      </c>
      <c r="D235">
        <v>95.998352144003434</v>
      </c>
      <c r="E235" s="5">
        <v>96.145701717807398</v>
      </c>
      <c r="F235">
        <v>96.134154624191794</v>
      </c>
      <c r="G235">
        <v>96.117513994695585</v>
      </c>
      <c r="H235">
        <v>96.156158569187738</v>
      </c>
      <c r="I235">
        <v>96.124192580622733</v>
      </c>
      <c r="J235">
        <v>96.121732611458128</v>
      </c>
      <c r="K235">
        <v>96.243679889344506</v>
      </c>
      <c r="L235">
        <v>96.123111094971762</v>
      </c>
      <c r="M235">
        <v>96.123043050804739</v>
      </c>
      <c r="N235">
        <v>96.123005879874341</v>
      </c>
      <c r="O235">
        <v>96.129045507117624</v>
      </c>
      <c r="P235">
        <v>96.123000410709921</v>
      </c>
      <c r="Q235">
        <v>96.123088853970884</v>
      </c>
      <c r="R235">
        <v>96.123032836430681</v>
      </c>
      <c r="S235">
        <v>96.12303283643071</v>
      </c>
    </row>
    <row r="236" spans="1:19" x14ac:dyDescent="0.25">
      <c r="A236" s="1">
        <v>233</v>
      </c>
      <c r="B236" s="5">
        <v>96.170394731379503</v>
      </c>
      <c r="C236">
        <v>96.174968914494869</v>
      </c>
      <c r="D236">
        <v>95.998915672353007</v>
      </c>
      <c r="E236" s="5">
        <v>96.145551296098702</v>
      </c>
      <c r="F236">
        <v>96.134133012113082</v>
      </c>
      <c r="G236">
        <v>96.117475277607895</v>
      </c>
      <c r="H236">
        <v>96.156095559995094</v>
      </c>
      <c r="I236">
        <v>96.12453029460211</v>
      </c>
      <c r="J236">
        <v>96.121737464664847</v>
      </c>
      <c r="K236">
        <v>96.243193357767268</v>
      </c>
      <c r="L236">
        <v>96.123110708383592</v>
      </c>
      <c r="M236">
        <v>96.123043008958803</v>
      </c>
      <c r="N236">
        <v>96.123006106280144</v>
      </c>
      <c r="O236">
        <v>96.129023070733467</v>
      </c>
      <c r="P236">
        <v>96.123000487248135</v>
      </c>
      <c r="Q236">
        <v>96.123088628930333</v>
      </c>
      <c r="R236">
        <v>96.123032836430681</v>
      </c>
      <c r="S236">
        <v>96.12303283643071</v>
      </c>
    </row>
    <row r="237" spans="1:19" x14ac:dyDescent="0.25">
      <c r="A237" s="1">
        <v>234</v>
      </c>
      <c r="B237" s="5">
        <v>96.169870888951095</v>
      </c>
      <c r="C237">
        <v>96.174773462692897</v>
      </c>
      <c r="D237">
        <v>95.999478309475506</v>
      </c>
      <c r="E237" s="5">
        <v>96.145400874564999</v>
      </c>
      <c r="F237">
        <v>96.134111400043665</v>
      </c>
      <c r="G237">
        <v>96.11743656058259</v>
      </c>
      <c r="H237">
        <v>96.156032550881449</v>
      </c>
      <c r="I237">
        <v>96.124867763053913</v>
      </c>
      <c r="J237">
        <v>96.121742317859429</v>
      </c>
      <c r="K237">
        <v>96.242706826190016</v>
      </c>
      <c r="L237">
        <v>96.123110323040834</v>
      </c>
      <c r="M237">
        <v>96.123042967119787</v>
      </c>
      <c r="N237">
        <v>96.123006332685918</v>
      </c>
      <c r="O237">
        <v>96.129000634357155</v>
      </c>
      <c r="P237">
        <v>96.123000563786348</v>
      </c>
      <c r="Q237">
        <v>96.123088404018944</v>
      </c>
      <c r="R237">
        <v>96.123032836430681</v>
      </c>
      <c r="S237">
        <v>96.12303283643071</v>
      </c>
    </row>
    <row r="238" spans="1:19" x14ac:dyDescent="0.25">
      <c r="A238" s="1">
        <v>235</v>
      </c>
      <c r="B238" s="5">
        <v>96.169347097824101</v>
      </c>
      <c r="C238">
        <v>96.174578017952044</v>
      </c>
      <c r="D238">
        <v>96.000040057483446</v>
      </c>
      <c r="E238" s="5">
        <v>96.145250453206302</v>
      </c>
      <c r="F238">
        <v>96.134089787983541</v>
      </c>
      <c r="G238">
        <v>96.117397843619628</v>
      </c>
      <c r="H238">
        <v>96.155969541846815</v>
      </c>
      <c r="I238">
        <v>96.125204986245734</v>
      </c>
      <c r="J238">
        <v>96.121747171041875</v>
      </c>
      <c r="K238">
        <v>96.242220294612778</v>
      </c>
      <c r="L238">
        <v>96.123109938940061</v>
      </c>
      <c r="M238">
        <v>96.123042925287677</v>
      </c>
      <c r="N238">
        <v>96.123006559091678</v>
      </c>
      <c r="O238">
        <v>96.128978197988673</v>
      </c>
      <c r="P238">
        <v>96.123000640324562</v>
      </c>
      <c r="Q238">
        <v>96.123088179236589</v>
      </c>
      <c r="R238">
        <v>96.123032836430681</v>
      </c>
      <c r="S238">
        <v>96.12303283643071</v>
      </c>
    </row>
    <row r="239" spans="1:19" x14ac:dyDescent="0.25">
      <c r="A239" s="1">
        <v>236</v>
      </c>
      <c r="B239" s="5">
        <v>96.168823357988003</v>
      </c>
      <c r="C239">
        <v>96.174382580271939</v>
      </c>
      <c r="D239">
        <v>96.000600918482746</v>
      </c>
      <c r="E239" s="5">
        <v>96.145100032022896</v>
      </c>
      <c r="F239">
        <v>96.134068175932725</v>
      </c>
      <c r="G239">
        <v>96.117359126719052</v>
      </c>
      <c r="H239">
        <v>96.15590653289118</v>
      </c>
      <c r="I239">
        <v>96.125541964444878</v>
      </c>
      <c r="J239">
        <v>96.121752024212157</v>
      </c>
      <c r="K239">
        <v>96.241733763035526</v>
      </c>
      <c r="L239">
        <v>96.123109556077694</v>
      </c>
      <c r="M239">
        <v>96.123042883462489</v>
      </c>
      <c r="N239">
        <v>96.123006785497395</v>
      </c>
      <c r="O239">
        <v>96.128955761628021</v>
      </c>
      <c r="P239">
        <v>96.123000716862776</v>
      </c>
      <c r="Q239">
        <v>96.123087954583184</v>
      </c>
      <c r="R239">
        <v>96.123032836430681</v>
      </c>
      <c r="S239">
        <v>96.12303283643071</v>
      </c>
    </row>
    <row r="240" spans="1:19" x14ac:dyDescent="0.25">
      <c r="A240" s="1">
        <v>237</v>
      </c>
      <c r="B240" s="5">
        <v>96.1682996694325</v>
      </c>
      <c r="C240">
        <v>96.174187149652184</v>
      </c>
      <c r="D240">
        <v>96.001160894572649</v>
      </c>
      <c r="E240" s="5">
        <v>96.144949611014994</v>
      </c>
      <c r="F240">
        <v>96.134046563891175</v>
      </c>
      <c r="G240">
        <v>96.11732040988079</v>
      </c>
      <c r="H240">
        <v>96.155843524014557</v>
      </c>
      <c r="I240">
        <v>96.125878697918225</v>
      </c>
      <c r="J240">
        <v>96.121756877370302</v>
      </c>
      <c r="K240">
        <v>96.241247231458289</v>
      </c>
      <c r="L240">
        <v>96.123109174450292</v>
      </c>
      <c r="M240">
        <v>96.123042841644207</v>
      </c>
      <c r="N240">
        <v>96.123007011903098</v>
      </c>
      <c r="O240">
        <v>96.128933325275227</v>
      </c>
      <c r="P240">
        <v>96.123000793400976</v>
      </c>
      <c r="Q240">
        <v>96.123087730058614</v>
      </c>
      <c r="R240">
        <v>96.123032836430681</v>
      </c>
      <c r="S240">
        <v>96.12303283643071</v>
      </c>
    </row>
    <row r="241" spans="1:19" x14ac:dyDescent="0.25">
      <c r="A241" s="1">
        <v>238</v>
      </c>
      <c r="B241" s="5">
        <v>96.167776032147401</v>
      </c>
      <c r="C241">
        <v>96.173991726092439</v>
      </c>
      <c r="D241">
        <v>96.00171998784576</v>
      </c>
      <c r="E241" s="5">
        <v>96.144799190182695</v>
      </c>
      <c r="F241">
        <v>96.134024951858947</v>
      </c>
      <c r="G241">
        <v>96.1172816931049</v>
      </c>
      <c r="H241">
        <v>96.155780515216932</v>
      </c>
      <c r="I241">
        <v>96.126215186932271</v>
      </c>
      <c r="J241">
        <v>96.121761730516312</v>
      </c>
      <c r="K241">
        <v>96.240760699881051</v>
      </c>
      <c r="L241">
        <v>96.123108794054403</v>
      </c>
      <c r="M241">
        <v>96.123042799832831</v>
      </c>
      <c r="N241">
        <v>96.123007238308773</v>
      </c>
      <c r="O241">
        <v>96.12891088893025</v>
      </c>
      <c r="P241">
        <v>96.12300086993919</v>
      </c>
      <c r="Q241">
        <v>96.123087505662738</v>
      </c>
      <c r="R241">
        <v>96.123032836430681</v>
      </c>
      <c r="S241">
        <v>96.12303283643071</v>
      </c>
    </row>
    <row r="242" spans="1:19" x14ac:dyDescent="0.25">
      <c r="A242" s="1">
        <v>239</v>
      </c>
      <c r="B242" s="5">
        <v>96.167252446122305</v>
      </c>
      <c r="C242">
        <v>96.173796309592248</v>
      </c>
      <c r="D242">
        <v>96.002278200388119</v>
      </c>
      <c r="E242" s="5">
        <v>96.144648769526299</v>
      </c>
      <c r="F242">
        <v>96.134003339835999</v>
      </c>
      <c r="G242">
        <v>96.117242976391381</v>
      </c>
      <c r="H242">
        <v>96.15571750649832</v>
      </c>
      <c r="I242">
        <v>96.126551431753128</v>
      </c>
      <c r="J242">
        <v>96.121766583650157</v>
      </c>
      <c r="K242">
        <v>96.240274168303813</v>
      </c>
      <c r="L242">
        <v>96.12310841488663</v>
      </c>
      <c r="M242">
        <v>96.123042758028362</v>
      </c>
      <c r="N242">
        <v>96.123007464714433</v>
      </c>
      <c r="O242">
        <v>96.128888452593088</v>
      </c>
      <c r="P242">
        <v>96.12300094647739</v>
      </c>
      <c r="Q242">
        <v>96.123087281395485</v>
      </c>
      <c r="R242">
        <v>96.123032836430681</v>
      </c>
      <c r="S242">
        <v>96.12303283643071</v>
      </c>
    </row>
    <row r="243" spans="1:19" x14ac:dyDescent="0.25">
      <c r="A243" s="1">
        <v>240</v>
      </c>
      <c r="B243" s="5">
        <v>96.166728911346894</v>
      </c>
      <c r="C243">
        <v>96.1736009001513</v>
      </c>
      <c r="D243">
        <v>96.002835534279185</v>
      </c>
      <c r="E243" s="5">
        <v>96.144498349045904</v>
      </c>
      <c r="F243">
        <v>96.133981727822373</v>
      </c>
      <c r="G243">
        <v>96.117204259740205</v>
      </c>
      <c r="H243">
        <v>96.155654497858706</v>
      </c>
      <c r="I243">
        <v>96.126887432646541</v>
      </c>
      <c r="J243">
        <v>96.121771436771866</v>
      </c>
      <c r="K243">
        <v>96.239787636726561</v>
      </c>
      <c r="L243">
        <v>96.123108036943464</v>
      </c>
      <c r="M243">
        <v>96.123042716230799</v>
      </c>
      <c r="N243">
        <v>96.123007691120037</v>
      </c>
      <c r="O243">
        <v>96.128866016263785</v>
      </c>
      <c r="P243">
        <v>96.12300102301559</v>
      </c>
      <c r="Q243">
        <v>96.123087057256711</v>
      </c>
      <c r="R243">
        <v>96.123032836430681</v>
      </c>
      <c r="S243">
        <v>96.12303283643071</v>
      </c>
    </row>
    <row r="244" spans="1:19" x14ac:dyDescent="0.25">
      <c r="A244" s="1">
        <v>241</v>
      </c>
      <c r="B244" s="5">
        <v>96.166205427810894</v>
      </c>
      <c r="C244">
        <v>96.173405497769181</v>
      </c>
      <c r="D244">
        <v>96.003391991591897</v>
      </c>
      <c r="E244" s="5">
        <v>96.144347928741794</v>
      </c>
      <c r="F244">
        <v>96.133960115818027</v>
      </c>
      <c r="G244">
        <v>96.117165543151373</v>
      </c>
      <c r="H244">
        <v>96.155591489298089</v>
      </c>
      <c r="I244">
        <v>96.127223189877782</v>
      </c>
      <c r="J244">
        <v>96.121776289881424</v>
      </c>
      <c r="K244">
        <v>96.239301105149323</v>
      </c>
      <c r="L244">
        <v>96.123107660221564</v>
      </c>
      <c r="M244">
        <v>96.123042674440157</v>
      </c>
      <c r="N244">
        <v>96.123007917525641</v>
      </c>
      <c r="O244">
        <v>96.128843579942298</v>
      </c>
      <c r="P244">
        <v>96.12300109955379</v>
      </c>
      <c r="Q244">
        <v>96.123086833246333</v>
      </c>
      <c r="R244">
        <v>96.123032836430681</v>
      </c>
      <c r="S244">
        <v>96.12303283643071</v>
      </c>
    </row>
    <row r="245" spans="1:19" x14ac:dyDescent="0.25">
      <c r="A245" s="1">
        <v>242</v>
      </c>
      <c r="B245" s="5">
        <v>96.165681995504201</v>
      </c>
      <c r="C245">
        <v>96.173210102445495</v>
      </c>
      <c r="D245">
        <v>96.00394757439264</v>
      </c>
      <c r="E245" s="5">
        <v>96.144197508613999</v>
      </c>
      <c r="F245">
        <v>96.133938503822989</v>
      </c>
      <c r="G245">
        <v>96.117126826624911</v>
      </c>
      <c r="H245">
        <v>96.155528480816486</v>
      </c>
      <c r="I245">
        <v>96.127558703711856</v>
      </c>
      <c r="J245">
        <v>96.121781142978833</v>
      </c>
      <c r="K245">
        <v>96.238814573572071</v>
      </c>
      <c r="L245">
        <v>96.123107284717477</v>
      </c>
      <c r="M245">
        <v>96.123042632656393</v>
      </c>
      <c r="N245">
        <v>96.123008143931216</v>
      </c>
      <c r="O245">
        <v>96.128821143628656</v>
      </c>
      <c r="P245">
        <v>96.123001176091975</v>
      </c>
      <c r="Q245">
        <v>96.123086609364222</v>
      </c>
      <c r="R245">
        <v>96.123032836430681</v>
      </c>
      <c r="S245">
        <v>96.12303283643071</v>
      </c>
    </row>
    <row r="246" spans="1:19" x14ac:dyDescent="0.25">
      <c r="A246" s="1">
        <v>243</v>
      </c>
      <c r="B246" s="5">
        <v>96.165158614416399</v>
      </c>
      <c r="C246">
        <v>96.173014714179871</v>
      </c>
      <c r="D246">
        <v>96.004502284741349</v>
      </c>
      <c r="E246" s="5">
        <v>96.144047088662802</v>
      </c>
      <c r="F246">
        <v>96.133916891837217</v>
      </c>
      <c r="G246">
        <v>96.117088110160807</v>
      </c>
      <c r="H246">
        <v>96.15546547241388</v>
      </c>
      <c r="I246">
        <v>96.127893974413354</v>
      </c>
      <c r="J246">
        <v>96.121785996064105</v>
      </c>
      <c r="K246">
        <v>96.238328041994833</v>
      </c>
      <c r="L246">
        <v>96.123106910427794</v>
      </c>
      <c r="M246">
        <v>96.123042590879535</v>
      </c>
      <c r="N246">
        <v>96.123008370336748</v>
      </c>
      <c r="O246">
        <v>96.128798707322858</v>
      </c>
      <c r="P246">
        <v>96.123001252630175</v>
      </c>
      <c r="Q246">
        <v>96.123086385610264</v>
      </c>
      <c r="R246">
        <v>96.123032836430681</v>
      </c>
      <c r="S246">
        <v>96.12303283643071</v>
      </c>
    </row>
    <row r="247" spans="1:19" x14ac:dyDescent="0.25">
      <c r="A247" s="1">
        <v>244</v>
      </c>
      <c r="B247" s="5">
        <v>96.164635284537397</v>
      </c>
      <c r="C247">
        <v>96.17281933297194</v>
      </c>
      <c r="D247">
        <v>96.005056124691478</v>
      </c>
      <c r="E247" s="5">
        <v>96.143896668888502</v>
      </c>
      <c r="F247">
        <v>96.133895279860781</v>
      </c>
      <c r="G247">
        <v>96.117049393759061</v>
      </c>
      <c r="H247">
        <v>96.155402464090287</v>
      </c>
      <c r="I247">
        <v>96.128229002246414</v>
      </c>
      <c r="J247">
        <v>96.121790849137227</v>
      </c>
      <c r="K247">
        <v>96.237841510417582</v>
      </c>
      <c r="L247">
        <v>96.123106537349159</v>
      </c>
      <c r="M247">
        <v>96.123042549109584</v>
      </c>
      <c r="N247">
        <v>96.123008596742267</v>
      </c>
      <c r="O247">
        <v>96.128776271024876</v>
      </c>
      <c r="P247">
        <v>96.12300132916836</v>
      </c>
      <c r="Q247">
        <v>96.123086161984375</v>
      </c>
      <c r="R247">
        <v>96.123032836430681</v>
      </c>
      <c r="S247">
        <v>96.12303283643071</v>
      </c>
    </row>
    <row r="248" spans="1:19" x14ac:dyDescent="0.25">
      <c r="A248" s="1">
        <v>245</v>
      </c>
      <c r="B248" s="5">
        <v>96.164112005856893</v>
      </c>
      <c r="C248">
        <v>96.172623958821319</v>
      </c>
      <c r="D248">
        <v>96.00560909629003</v>
      </c>
      <c r="E248" s="5">
        <v>96.143746249291098</v>
      </c>
      <c r="F248">
        <v>96.133873667893624</v>
      </c>
      <c r="G248">
        <v>96.117010677419685</v>
      </c>
      <c r="H248">
        <v>96.155339455845677</v>
      </c>
      <c r="I248">
        <v>96.128563787474846</v>
      </c>
      <c r="J248">
        <v>96.121795702198199</v>
      </c>
      <c r="K248">
        <v>96.237354978840344</v>
      </c>
      <c r="L248">
        <v>96.123106165478191</v>
      </c>
      <c r="M248">
        <v>96.123042507346526</v>
      </c>
      <c r="N248">
        <v>96.123008823147742</v>
      </c>
      <c r="O248">
        <v>96.128753834734738</v>
      </c>
      <c r="P248">
        <v>96.123001405706546</v>
      </c>
      <c r="Q248">
        <v>96.123085938486412</v>
      </c>
      <c r="R248">
        <v>96.123032836430681</v>
      </c>
      <c r="S248">
        <v>96.12303283643071</v>
      </c>
    </row>
    <row r="249" spans="1:19" x14ac:dyDescent="0.25">
      <c r="A249" s="1">
        <v>246</v>
      </c>
      <c r="B249" s="5">
        <v>96.163588778364797</v>
      </c>
      <c r="C249">
        <v>96.172428591727609</v>
      </c>
      <c r="D249">
        <v>96.006161201577612</v>
      </c>
      <c r="E249" s="5">
        <v>96.143595829870904</v>
      </c>
      <c r="F249">
        <v>96.133852055935748</v>
      </c>
      <c r="G249">
        <v>96.116971961142625</v>
      </c>
      <c r="H249">
        <v>96.155276447680109</v>
      </c>
      <c r="I249">
        <v>96.128898330362105</v>
      </c>
      <c r="J249">
        <v>96.121800555247034</v>
      </c>
      <c r="K249">
        <v>96.236868447263106</v>
      </c>
      <c r="L249">
        <v>96.123105794811565</v>
      </c>
      <c r="M249">
        <v>96.123042465590373</v>
      </c>
      <c r="N249">
        <v>96.123009049553218</v>
      </c>
      <c r="O249">
        <v>96.12873139845243</v>
      </c>
      <c r="P249">
        <v>96.123001482244717</v>
      </c>
      <c r="Q249">
        <v>96.123085715116304</v>
      </c>
      <c r="R249">
        <v>96.123032836430681</v>
      </c>
      <c r="S249">
        <v>96.12303283643071</v>
      </c>
    </row>
    <row r="250" spans="1:19" x14ac:dyDescent="0.25">
      <c r="A250" s="1">
        <v>247</v>
      </c>
      <c r="B250" s="5">
        <v>96.163065602050906</v>
      </c>
      <c r="C250">
        <v>96.172233231690427</v>
      </c>
      <c r="D250">
        <v>96.006712442588423</v>
      </c>
      <c r="E250" s="5">
        <v>96.143445410628004</v>
      </c>
      <c r="F250">
        <v>96.133830443987193</v>
      </c>
      <c r="G250">
        <v>96.116933244927935</v>
      </c>
      <c r="H250">
        <v>96.155213439593496</v>
      </c>
      <c r="I250">
        <v>96.129232631171206</v>
      </c>
      <c r="J250">
        <v>96.121805408283706</v>
      </c>
      <c r="K250">
        <v>96.236381915685868</v>
      </c>
      <c r="L250">
        <v>96.123105425345898</v>
      </c>
      <c r="M250">
        <v>96.123042423841099</v>
      </c>
      <c r="N250">
        <v>96.123009275958651</v>
      </c>
      <c r="O250">
        <v>96.128708962177939</v>
      </c>
      <c r="P250">
        <v>96.123001558782889</v>
      </c>
      <c r="Q250">
        <v>96.123085491873908</v>
      </c>
      <c r="R250">
        <v>96.123032836430681</v>
      </c>
      <c r="S250">
        <v>96.12303283643071</v>
      </c>
    </row>
    <row r="251" spans="1:19" x14ac:dyDescent="0.25">
      <c r="A251" s="1">
        <v>248</v>
      </c>
      <c r="B251" s="5">
        <v>96.162542476905003</v>
      </c>
      <c r="C251">
        <v>96.172037878709403</v>
      </c>
      <c r="D251">
        <v>96.007262821350309</v>
      </c>
      <c r="E251" s="5">
        <v>96.143294991562698</v>
      </c>
      <c r="F251">
        <v>96.133808832047919</v>
      </c>
      <c r="G251">
        <v>96.116894528775603</v>
      </c>
      <c r="H251">
        <v>96.155150431585923</v>
      </c>
      <c r="I251">
        <v>96.129566690164793</v>
      </c>
      <c r="J251">
        <v>96.121810261308255</v>
      </c>
      <c r="K251">
        <v>96.235895384108616</v>
      </c>
      <c r="L251">
        <v>96.123105057077836</v>
      </c>
      <c r="M251">
        <v>96.123042382098717</v>
      </c>
      <c r="N251">
        <v>96.12300950236407</v>
      </c>
      <c r="O251">
        <v>96.128686525911306</v>
      </c>
      <c r="P251">
        <v>96.123001635321074</v>
      </c>
      <c r="Q251">
        <v>96.123085268759141</v>
      </c>
      <c r="R251">
        <v>96.123032836430681</v>
      </c>
      <c r="S251">
        <v>96.12303283643071</v>
      </c>
    </row>
    <row r="252" spans="1:19" x14ac:dyDescent="0.25">
      <c r="A252" s="1">
        <v>249</v>
      </c>
      <c r="B252" s="5">
        <v>96.162019402916997</v>
      </c>
      <c r="C252">
        <v>96.171842532784154</v>
      </c>
      <c r="D252">
        <v>96.007812339884808</v>
      </c>
      <c r="E252" s="5">
        <v>96.143144572675098</v>
      </c>
      <c r="F252">
        <v>96.133787220117966</v>
      </c>
      <c r="G252">
        <v>96.116855812685628</v>
      </c>
      <c r="H252">
        <v>96.155087423657321</v>
      </c>
      <c r="I252">
        <v>96.129900507605186</v>
      </c>
      <c r="J252">
        <v>96.12181511432064</v>
      </c>
      <c r="K252">
        <v>96.235408852531378</v>
      </c>
      <c r="L252">
        <v>96.123104690004112</v>
      </c>
      <c r="M252">
        <v>96.123042340363227</v>
      </c>
      <c r="N252">
        <v>96.123009728769446</v>
      </c>
      <c r="O252">
        <v>96.128664089652489</v>
      </c>
      <c r="P252">
        <v>96.123001711859246</v>
      </c>
      <c r="Q252">
        <v>96.123085045771845</v>
      </c>
      <c r="R252">
        <v>96.123032836430681</v>
      </c>
      <c r="S252">
        <v>96.12303283643071</v>
      </c>
    </row>
    <row r="253" spans="1:19" x14ac:dyDescent="0.25">
      <c r="A253" s="1">
        <v>250</v>
      </c>
      <c r="B253" s="5">
        <v>96.161496380076798</v>
      </c>
      <c r="C253">
        <v>96.171647193914282</v>
      </c>
      <c r="D253">
        <v>96.008361000207088</v>
      </c>
      <c r="E253" s="5">
        <v>96.142994153965503</v>
      </c>
      <c r="F253">
        <v>96.13376560819728</v>
      </c>
      <c r="G253">
        <v>96.116817096657996</v>
      </c>
      <c r="H253">
        <v>96.155024415807759</v>
      </c>
      <c r="I253">
        <v>96.130234083754246</v>
      </c>
      <c r="J253">
        <v>96.121819967320889</v>
      </c>
      <c r="K253">
        <v>96.234922320954141</v>
      </c>
      <c r="L253">
        <v>96.123104324121371</v>
      </c>
      <c r="M253">
        <v>96.12304229863463</v>
      </c>
      <c r="N253">
        <v>96.123009955174794</v>
      </c>
      <c r="O253">
        <v>96.12864165340153</v>
      </c>
      <c r="P253">
        <v>96.123001788397417</v>
      </c>
      <c r="Q253">
        <v>96.123084822911977</v>
      </c>
      <c r="R253">
        <v>96.123032836430681</v>
      </c>
      <c r="S253">
        <v>96.12303283643071</v>
      </c>
    </row>
    <row r="254" spans="1:19" x14ac:dyDescent="0.25">
      <c r="A254" s="1">
        <v>251</v>
      </c>
      <c r="B254" s="5">
        <v>96.160973408374204</v>
      </c>
      <c r="C254">
        <v>96.171451862099431</v>
      </c>
      <c r="D254">
        <v>96.008908804326055</v>
      </c>
      <c r="E254" s="5">
        <v>96.142843735433999</v>
      </c>
      <c r="F254">
        <v>96.133743996285915</v>
      </c>
      <c r="G254">
        <v>96.116778380692736</v>
      </c>
      <c r="H254">
        <v>96.154961408037181</v>
      </c>
      <c r="I254">
        <v>96.130567418873525</v>
      </c>
      <c r="J254">
        <v>96.121824820309001</v>
      </c>
      <c r="K254">
        <v>96.234435789376889</v>
      </c>
      <c r="L254">
        <v>96.123103959426317</v>
      </c>
      <c r="M254">
        <v>96.123042256912925</v>
      </c>
      <c r="N254">
        <v>96.123010181580128</v>
      </c>
      <c r="O254">
        <v>96.128619217158388</v>
      </c>
      <c r="P254">
        <v>96.123001864935574</v>
      </c>
      <c r="Q254">
        <v>96.123084600179382</v>
      </c>
      <c r="R254">
        <v>96.123032836430681</v>
      </c>
      <c r="S254">
        <v>96.12303283643071</v>
      </c>
    </row>
    <row r="255" spans="1:19" x14ac:dyDescent="0.25">
      <c r="A255" s="1">
        <v>252</v>
      </c>
      <c r="B255" s="5">
        <v>96.160450487799196</v>
      </c>
      <c r="C255">
        <v>96.171256537339218</v>
      </c>
      <c r="D255">
        <v>96.009455754244357</v>
      </c>
      <c r="E255" s="5">
        <v>96.142693317080798</v>
      </c>
      <c r="F255">
        <v>96.13372238438383</v>
      </c>
      <c r="G255">
        <v>96.116739664789833</v>
      </c>
      <c r="H255">
        <v>96.154898400345601</v>
      </c>
      <c r="I255">
        <v>96.130900513224134</v>
      </c>
      <c r="J255">
        <v>96.12182967328495</v>
      </c>
      <c r="K255">
        <v>96.233949257799651</v>
      </c>
      <c r="L255">
        <v>96.123103595915708</v>
      </c>
      <c r="M255">
        <v>96.123042215198112</v>
      </c>
      <c r="N255">
        <v>96.123010407985433</v>
      </c>
      <c r="O255">
        <v>96.128596780923075</v>
      </c>
      <c r="P255">
        <v>96.123001941473746</v>
      </c>
      <c r="Q255">
        <v>96.12308437757396</v>
      </c>
      <c r="R255">
        <v>96.123032836430681</v>
      </c>
      <c r="S255">
        <v>96.12303283643071</v>
      </c>
    </row>
    <row r="256" spans="1:19" x14ac:dyDescent="0.25">
      <c r="A256" s="1">
        <v>253</v>
      </c>
      <c r="B256" s="5">
        <v>96.159927618341598</v>
      </c>
      <c r="C256">
        <v>96.171061219633216</v>
      </c>
      <c r="D256">
        <v>96.010001851958378</v>
      </c>
      <c r="E256" s="5">
        <v>96.1425428989062</v>
      </c>
      <c r="F256">
        <v>96.133700772491053</v>
      </c>
      <c r="G256">
        <v>96.116700948949287</v>
      </c>
      <c r="H256">
        <v>96.154835392733006</v>
      </c>
      <c r="I256">
        <v>96.131233367066898</v>
      </c>
      <c r="J256">
        <v>96.121834526248762</v>
      </c>
      <c r="K256">
        <v>96.233462726222413</v>
      </c>
      <c r="L256">
        <v>96.123103233586207</v>
      </c>
      <c r="M256">
        <v>96.123042173490163</v>
      </c>
      <c r="N256">
        <v>96.12301063439071</v>
      </c>
      <c r="O256">
        <v>96.128574344695608</v>
      </c>
      <c r="P256">
        <v>96.123002018011903</v>
      </c>
      <c r="Q256">
        <v>96.123084155095611</v>
      </c>
      <c r="R256">
        <v>96.123032836430681</v>
      </c>
      <c r="S256">
        <v>96.12303283643071</v>
      </c>
    </row>
    <row r="257" spans="1:19" x14ac:dyDescent="0.25">
      <c r="A257" s="1">
        <v>254</v>
      </c>
      <c r="B257" s="5">
        <v>96.159404799991606</v>
      </c>
      <c r="C257">
        <v>96.170865908981085</v>
      </c>
      <c r="D257">
        <v>96.010547099458321</v>
      </c>
      <c r="E257" s="5">
        <v>96.142392480910203</v>
      </c>
      <c r="F257">
        <v>96.133679160607571</v>
      </c>
      <c r="G257">
        <v>96.11666223317107</v>
      </c>
      <c r="H257">
        <v>96.15477238519945</v>
      </c>
      <c r="I257">
        <v>96.13156598066216</v>
      </c>
      <c r="J257">
        <v>96.121839379200424</v>
      </c>
      <c r="K257">
        <v>96.232976194645175</v>
      </c>
      <c r="L257">
        <v>96.123102872434572</v>
      </c>
      <c r="M257">
        <v>96.123042131789106</v>
      </c>
      <c r="N257">
        <v>96.123010860795972</v>
      </c>
      <c r="O257">
        <v>96.12855190847597</v>
      </c>
      <c r="P257">
        <v>96.12300209455006</v>
      </c>
      <c r="Q257">
        <v>96.123083932744237</v>
      </c>
      <c r="R257">
        <v>96.123032836430681</v>
      </c>
      <c r="S257">
        <v>96.12303283643071</v>
      </c>
    </row>
    <row r="258" spans="1:19" x14ac:dyDescent="0.25">
      <c r="A258" s="1">
        <v>255</v>
      </c>
      <c r="B258" s="5">
        <v>96.158882032738802</v>
      </c>
      <c r="C258">
        <v>96.17067060538244</v>
      </c>
      <c r="D258">
        <v>96.011091498728163</v>
      </c>
      <c r="E258" s="5">
        <v>96.142242063093093</v>
      </c>
      <c r="F258">
        <v>96.133657548733382</v>
      </c>
      <c r="G258">
        <v>96.11662351745521</v>
      </c>
      <c r="H258">
        <v>96.154709377744879</v>
      </c>
      <c r="I258">
        <v>96.13189835426995</v>
      </c>
      <c r="J258">
        <v>96.121844232139935</v>
      </c>
      <c r="K258">
        <v>96.232489663067923</v>
      </c>
      <c r="L258">
        <v>96.123102512457564</v>
      </c>
      <c r="M258">
        <v>96.123042090094927</v>
      </c>
      <c r="N258">
        <v>96.123011087201178</v>
      </c>
      <c r="O258">
        <v>96.128529472264162</v>
      </c>
      <c r="P258">
        <v>96.123002171088217</v>
      </c>
      <c r="Q258">
        <v>96.123083710519694</v>
      </c>
      <c r="R258">
        <v>96.123032836430681</v>
      </c>
      <c r="S258">
        <v>96.12303283643071</v>
      </c>
    </row>
    <row r="259" spans="1:19" x14ac:dyDescent="0.25">
      <c r="A259" s="1">
        <v>256</v>
      </c>
      <c r="B259" s="5">
        <v>96.158359316573495</v>
      </c>
      <c r="C259">
        <v>96.17047530883687</v>
      </c>
      <c r="D259">
        <v>96.011635051745742</v>
      </c>
      <c r="E259" s="5">
        <v>96.142091645455196</v>
      </c>
      <c r="F259">
        <v>96.133635936868487</v>
      </c>
      <c r="G259">
        <v>96.116584801801721</v>
      </c>
      <c r="H259">
        <v>96.154646370369306</v>
      </c>
      <c r="I259">
        <v>96.132230488149901</v>
      </c>
      <c r="J259">
        <v>96.121849085067311</v>
      </c>
      <c r="K259">
        <v>96.232003131490686</v>
      </c>
      <c r="L259">
        <v>96.123102153651899</v>
      </c>
      <c r="M259">
        <v>96.123042048407626</v>
      </c>
      <c r="N259">
        <v>96.123011313606384</v>
      </c>
      <c r="O259">
        <v>96.128507036060199</v>
      </c>
      <c r="P259">
        <v>96.12300224762636</v>
      </c>
      <c r="Q259">
        <v>96.123083488421912</v>
      </c>
      <c r="R259">
        <v>96.123032836430681</v>
      </c>
      <c r="S259">
        <v>96.12303283643071</v>
      </c>
    </row>
    <row r="260" spans="1:19" x14ac:dyDescent="0.25">
      <c r="A260" s="1">
        <v>257</v>
      </c>
      <c r="B260" s="5">
        <v>96.157836651485397</v>
      </c>
      <c r="C260">
        <v>96.170280019344048</v>
      </c>
      <c r="D260">
        <v>96.0121777604827</v>
      </c>
      <c r="E260" s="5">
        <v>96.141941227996497</v>
      </c>
      <c r="F260">
        <v>96.1336143250129</v>
      </c>
      <c r="G260">
        <v>96.11654608621059</v>
      </c>
      <c r="H260">
        <v>96.154583363072746</v>
      </c>
      <c r="I260">
        <v>96.132562382561261</v>
      </c>
      <c r="J260">
        <v>96.12185393798255</v>
      </c>
      <c r="K260">
        <v>96.231516599913434</v>
      </c>
      <c r="L260">
        <v>96.123101796014396</v>
      </c>
      <c r="M260">
        <v>96.123042006727204</v>
      </c>
      <c r="N260">
        <v>96.123011540011547</v>
      </c>
      <c r="O260">
        <v>96.128484599864066</v>
      </c>
      <c r="P260">
        <v>96.123002324164503</v>
      </c>
      <c r="Q260">
        <v>96.123083266450749</v>
      </c>
      <c r="R260">
        <v>96.123032836430681</v>
      </c>
      <c r="S260">
        <v>96.12303283643071</v>
      </c>
    </row>
    <row r="261" spans="1:19" x14ac:dyDescent="0.25">
      <c r="A261" s="1">
        <v>258</v>
      </c>
      <c r="B261" s="5">
        <v>96.157314037464701</v>
      </c>
      <c r="C261">
        <v>96.170084736903533</v>
      </c>
      <c r="D261">
        <v>96.012719626904627</v>
      </c>
      <c r="E261" s="5">
        <v>96.141790810717296</v>
      </c>
      <c r="F261">
        <v>96.133592713166593</v>
      </c>
      <c r="G261">
        <v>96.116507370681788</v>
      </c>
      <c r="H261">
        <v>96.154520355855183</v>
      </c>
      <c r="I261">
        <v>96.132894037762966</v>
      </c>
      <c r="J261">
        <v>96.121858790885625</v>
      </c>
      <c r="K261">
        <v>96.231030068336196</v>
      </c>
      <c r="L261">
        <v>96.12310143954177</v>
      </c>
      <c r="M261">
        <v>96.123041965053645</v>
      </c>
      <c r="N261">
        <v>96.123011766416695</v>
      </c>
      <c r="O261">
        <v>96.128462163675749</v>
      </c>
      <c r="P261">
        <v>96.12300240070266</v>
      </c>
      <c r="Q261">
        <v>96.123083044606119</v>
      </c>
      <c r="R261">
        <v>96.123032836430681</v>
      </c>
      <c r="S261">
        <v>96.12303283643071</v>
      </c>
    </row>
    <row r="262" spans="1:19" x14ac:dyDescent="0.25">
      <c r="A262" s="1">
        <v>259</v>
      </c>
      <c r="B262" s="5">
        <v>96.156791474501404</v>
      </c>
      <c r="C262">
        <v>96.169889461514984</v>
      </c>
      <c r="D262">
        <v>96.013260652970985</v>
      </c>
      <c r="E262" s="5">
        <v>96.141640393617706</v>
      </c>
      <c r="F262">
        <v>96.133571101329593</v>
      </c>
      <c r="G262">
        <v>96.116468655215343</v>
      </c>
      <c r="H262">
        <v>96.154457348716605</v>
      </c>
      <c r="I262">
        <v>96.133225454013527</v>
      </c>
      <c r="J262">
        <v>96.121863643776564</v>
      </c>
      <c r="K262">
        <v>96.230543536758944</v>
      </c>
      <c r="L262">
        <v>96.12310108423091</v>
      </c>
      <c r="M262">
        <v>96.123041923386978</v>
      </c>
      <c r="N262">
        <v>96.123011992821816</v>
      </c>
      <c r="O262">
        <v>96.128439727495291</v>
      </c>
      <c r="P262">
        <v>96.123002477240803</v>
      </c>
      <c r="Q262">
        <v>96.123082822887909</v>
      </c>
      <c r="R262">
        <v>96.123032836430681</v>
      </c>
      <c r="S262">
        <v>96.12303283643071</v>
      </c>
    </row>
    <row r="263" spans="1:19" x14ac:dyDescent="0.25">
      <c r="A263" s="1">
        <v>260</v>
      </c>
      <c r="B263" s="5">
        <v>96.156268962585401</v>
      </c>
      <c r="C263">
        <v>96.169694193177989</v>
      </c>
      <c r="D263">
        <v>96.013800840635142</v>
      </c>
      <c r="E263" s="5">
        <v>96.141489976698097</v>
      </c>
      <c r="F263">
        <v>96.133549489501874</v>
      </c>
      <c r="G263">
        <v>96.116429939811269</v>
      </c>
      <c r="H263">
        <v>96.154394341657039</v>
      </c>
      <c r="I263">
        <v>96.133556631571054</v>
      </c>
      <c r="J263">
        <v>96.121868496655367</v>
      </c>
      <c r="K263">
        <v>96.230057005181706</v>
      </c>
      <c r="L263">
        <v>96.123100730078519</v>
      </c>
      <c r="M263">
        <v>96.123041881727161</v>
      </c>
      <c r="N263">
        <v>96.123012219226908</v>
      </c>
      <c r="O263">
        <v>96.128417291322648</v>
      </c>
      <c r="P263">
        <v>96.123002553778932</v>
      </c>
      <c r="Q263">
        <v>96.123082601295991</v>
      </c>
      <c r="R263">
        <v>96.123032836430681</v>
      </c>
      <c r="S263">
        <v>96.12303283643071</v>
      </c>
    </row>
    <row r="264" spans="1:19" x14ac:dyDescent="0.25">
      <c r="A264" s="1">
        <v>261</v>
      </c>
      <c r="B264" s="5">
        <v>96.155746501706801</v>
      </c>
      <c r="C264">
        <v>96.169498931892178</v>
      </c>
      <c r="D264">
        <v>96.014340191844454</v>
      </c>
      <c r="E264" s="5">
        <v>96.141339559958496</v>
      </c>
      <c r="F264">
        <v>96.133527877683491</v>
      </c>
      <c r="G264">
        <v>96.116391224469538</v>
      </c>
      <c r="H264">
        <v>96.154331334676485</v>
      </c>
      <c r="I264">
        <v>96.133887570693361</v>
      </c>
      <c r="J264">
        <v>96.121873349522005</v>
      </c>
      <c r="K264">
        <v>96.229570473604468</v>
      </c>
      <c r="L264">
        <v>96.123100377081471</v>
      </c>
      <c r="M264">
        <v>96.123041840074237</v>
      </c>
      <c r="N264">
        <v>96.123012445631971</v>
      </c>
      <c r="O264">
        <v>96.128394855157836</v>
      </c>
      <c r="P264">
        <v>96.123002630317075</v>
      </c>
      <c r="Q264">
        <v>96.123082379830294</v>
      </c>
      <c r="R264">
        <v>96.123032836430681</v>
      </c>
      <c r="S264">
        <v>96.12303283643071</v>
      </c>
    </row>
    <row r="265" spans="1:19" x14ac:dyDescent="0.25">
      <c r="A265" s="1">
        <v>262</v>
      </c>
      <c r="B265" s="5">
        <v>96.1552240918557</v>
      </c>
      <c r="C265">
        <v>96.169303677657197</v>
      </c>
      <c r="D265">
        <v>96.014878708540223</v>
      </c>
      <c r="E265" s="5">
        <v>96.141189143399103</v>
      </c>
      <c r="F265">
        <v>96.133506265874374</v>
      </c>
      <c r="G265">
        <v>96.116352509190179</v>
      </c>
      <c r="H265">
        <v>96.154268327774915</v>
      </c>
      <c r="I265">
        <v>96.13421827163782</v>
      </c>
      <c r="J265">
        <v>96.121878202376507</v>
      </c>
      <c r="K265">
        <v>96.229083942027231</v>
      </c>
      <c r="L265">
        <v>96.123100025236582</v>
      </c>
      <c r="M265">
        <v>96.123041798428162</v>
      </c>
      <c r="N265">
        <v>96.123012672037007</v>
      </c>
      <c r="O265">
        <v>96.128372419000868</v>
      </c>
      <c r="P265">
        <v>96.123002706855203</v>
      </c>
      <c r="Q265">
        <v>96.123082158490689</v>
      </c>
      <c r="R265">
        <v>96.123032836430681</v>
      </c>
      <c r="S265">
        <v>96.12303283643071</v>
      </c>
    </row>
    <row r="266" spans="1:19" x14ac:dyDescent="0.25">
      <c r="A266" s="1">
        <v>263</v>
      </c>
      <c r="B266" s="5">
        <v>96.154701733022094</v>
      </c>
      <c r="C266">
        <v>96.169108430472619</v>
      </c>
      <c r="D266">
        <v>96.01541639265777</v>
      </c>
      <c r="E266" s="5">
        <v>96.141038727020202</v>
      </c>
      <c r="F266">
        <v>96.13348465407455</v>
      </c>
      <c r="G266">
        <v>96.116313793973134</v>
      </c>
      <c r="H266">
        <v>96.154205320952357</v>
      </c>
      <c r="I266">
        <v>96.134548734661493</v>
      </c>
      <c r="J266">
        <v>96.121883055218859</v>
      </c>
      <c r="K266">
        <v>96.228597410449979</v>
      </c>
      <c r="L266">
        <v>96.123099674540683</v>
      </c>
      <c r="M266">
        <v>96.123041756788965</v>
      </c>
      <c r="N266">
        <v>96.123012898442028</v>
      </c>
      <c r="O266">
        <v>96.128349982851745</v>
      </c>
      <c r="P266">
        <v>96.123002783393346</v>
      </c>
      <c r="Q266">
        <v>96.123081937277064</v>
      </c>
      <c r="R266">
        <v>96.123032836430681</v>
      </c>
      <c r="S266">
        <v>96.12303283643071</v>
      </c>
    </row>
    <row r="267" spans="1:19" x14ac:dyDescent="0.25">
      <c r="A267" s="1">
        <v>264</v>
      </c>
      <c r="B267" s="5">
        <v>96.154179425196205</v>
      </c>
      <c r="C267">
        <v>96.168913190338074</v>
      </c>
      <c r="D267">
        <v>96.015953246126415</v>
      </c>
      <c r="E267" s="5">
        <v>96.140888310822007</v>
      </c>
      <c r="F267">
        <v>96.133463042284035</v>
      </c>
      <c r="G267">
        <v>96.116275078818475</v>
      </c>
      <c r="H267">
        <v>96.154142314208798</v>
      </c>
      <c r="I267">
        <v>96.134878960021013</v>
      </c>
      <c r="J267">
        <v>96.121887908049075</v>
      </c>
      <c r="K267">
        <v>96.228110878872741</v>
      </c>
      <c r="L267">
        <v>96.123099324990633</v>
      </c>
      <c r="M267">
        <v>96.123041715156631</v>
      </c>
      <c r="N267">
        <v>96.123013124847006</v>
      </c>
      <c r="O267">
        <v>96.128327546710452</v>
      </c>
      <c r="P267">
        <v>96.123002859931461</v>
      </c>
      <c r="Q267">
        <v>96.123081716189319</v>
      </c>
      <c r="R267">
        <v>96.123032836430681</v>
      </c>
      <c r="S267">
        <v>96.12303283643071</v>
      </c>
    </row>
    <row r="268" spans="1:19" x14ac:dyDescent="0.25">
      <c r="A268" s="1">
        <v>265</v>
      </c>
      <c r="B268" s="5">
        <v>96.153657168367999</v>
      </c>
      <c r="C268">
        <v>96.168717957253207</v>
      </c>
      <c r="D268">
        <v>96.016489270869542</v>
      </c>
      <c r="E268" s="5">
        <v>96.140737894804602</v>
      </c>
      <c r="F268">
        <v>96.133441430502799</v>
      </c>
      <c r="G268">
        <v>96.116236363726145</v>
      </c>
      <c r="H268">
        <v>96.154079307544237</v>
      </c>
      <c r="I268">
        <v>96.135208947972714</v>
      </c>
      <c r="J268">
        <v>96.121892760867141</v>
      </c>
      <c r="K268">
        <v>96.227624347295489</v>
      </c>
      <c r="L268">
        <v>96.123098976583208</v>
      </c>
      <c r="M268">
        <v>96.123041673531162</v>
      </c>
      <c r="N268">
        <v>96.12301335125197</v>
      </c>
      <c r="O268">
        <v>96.12830511057696</v>
      </c>
      <c r="P268">
        <v>96.123002936469589</v>
      </c>
      <c r="Q268">
        <v>96.123081495227353</v>
      </c>
      <c r="R268">
        <v>96.123032836430681</v>
      </c>
      <c r="S268">
        <v>96.12303283643071</v>
      </c>
    </row>
    <row r="269" spans="1:19" x14ac:dyDescent="0.25">
      <c r="A269" s="1">
        <v>266</v>
      </c>
      <c r="B269" s="5">
        <v>96.153134962527602</v>
      </c>
      <c r="C269">
        <v>96.168522731217593</v>
      </c>
      <c r="D269">
        <v>96.017024468804578</v>
      </c>
      <c r="E269" s="5">
        <v>96.1405874789683</v>
      </c>
      <c r="F269">
        <v>96.133419818730886</v>
      </c>
      <c r="G269">
        <v>96.116197648696186</v>
      </c>
      <c r="H269">
        <v>96.154016300958673</v>
      </c>
      <c r="I269">
        <v>96.135538698772478</v>
      </c>
      <c r="J269">
        <v>96.121897613673056</v>
      </c>
      <c r="K269">
        <v>96.227137815718251</v>
      </c>
      <c r="L269">
        <v>96.123098629315407</v>
      </c>
      <c r="M269">
        <v>96.123041631912557</v>
      </c>
      <c r="N269">
        <v>96.123013577656906</v>
      </c>
      <c r="O269">
        <v>96.128282674451327</v>
      </c>
      <c r="P269">
        <v>96.123003013007718</v>
      </c>
      <c r="Q269">
        <v>96.123081274391041</v>
      </c>
      <c r="R269">
        <v>96.123032836430681</v>
      </c>
      <c r="S269">
        <v>96.12303283643071</v>
      </c>
    </row>
    <row r="270" spans="1:19" x14ac:dyDescent="0.25">
      <c r="A270" s="1">
        <v>267</v>
      </c>
      <c r="B270" s="5">
        <v>96.152612807665193</v>
      </c>
      <c r="C270">
        <v>96.168327512230874</v>
      </c>
      <c r="D270">
        <v>96.017558841843069</v>
      </c>
      <c r="E270" s="5">
        <v>96.1404370633132</v>
      </c>
      <c r="F270">
        <v>96.133398206968252</v>
      </c>
      <c r="G270">
        <v>96.116158933728556</v>
      </c>
      <c r="H270">
        <v>96.153953294452108</v>
      </c>
      <c r="I270">
        <v>96.135868212675916</v>
      </c>
      <c r="J270">
        <v>96.121902466466835</v>
      </c>
      <c r="K270">
        <v>96.226651284141013</v>
      </c>
      <c r="L270">
        <v>96.123098283184021</v>
      </c>
      <c r="M270">
        <v>96.123041590300801</v>
      </c>
      <c r="N270">
        <v>96.123013804061813</v>
      </c>
      <c r="O270">
        <v>96.128260238333525</v>
      </c>
      <c r="P270">
        <v>96.123003089545819</v>
      </c>
      <c r="Q270">
        <v>96.123081053680295</v>
      </c>
      <c r="R270">
        <v>96.123032836430681</v>
      </c>
      <c r="S270">
        <v>96.12303283643071</v>
      </c>
    </row>
    <row r="271" spans="1:19" x14ac:dyDescent="0.25">
      <c r="A271" s="1">
        <v>268</v>
      </c>
      <c r="B271" s="5">
        <v>96.152090703770895</v>
      </c>
      <c r="C271">
        <v>96.168132300292697</v>
      </c>
      <c r="D271">
        <v>96.018092391890633</v>
      </c>
      <c r="E271" s="5">
        <v>96.140286647839503</v>
      </c>
      <c r="F271">
        <v>96.133376595214926</v>
      </c>
      <c r="G271">
        <v>96.116120218823298</v>
      </c>
      <c r="H271">
        <v>96.153890288024556</v>
      </c>
      <c r="I271">
        <v>96.136197489938155</v>
      </c>
      <c r="J271">
        <v>96.121907319248464</v>
      </c>
      <c r="K271">
        <v>96.226164752563776</v>
      </c>
      <c r="L271">
        <v>96.123097938185978</v>
      </c>
      <c r="M271">
        <v>96.123041548695909</v>
      </c>
      <c r="N271">
        <v>96.123014030466692</v>
      </c>
      <c r="O271">
        <v>96.128237802223566</v>
      </c>
      <c r="P271">
        <v>96.123003166083947</v>
      </c>
      <c r="Q271">
        <v>96.123080833094988</v>
      </c>
      <c r="R271">
        <v>96.123032836430681</v>
      </c>
      <c r="S271">
        <v>96.12303283643071</v>
      </c>
    </row>
    <row r="272" spans="1:19" x14ac:dyDescent="0.25">
      <c r="A272" s="1">
        <v>269</v>
      </c>
      <c r="B272" s="5">
        <v>96.151568650834903</v>
      </c>
      <c r="C272">
        <v>96.167937095402621</v>
      </c>
      <c r="D272">
        <v>96.018625120847062</v>
      </c>
      <c r="E272" s="5">
        <v>96.140136232547405</v>
      </c>
      <c r="F272">
        <v>96.13335498347088</v>
      </c>
      <c r="G272">
        <v>96.116081503980382</v>
      </c>
      <c r="H272">
        <v>96.153827281676001</v>
      </c>
      <c r="I272">
        <v>96.136526530814081</v>
      </c>
      <c r="J272">
        <v>96.121912172017957</v>
      </c>
      <c r="K272">
        <v>96.225678220986524</v>
      </c>
      <c r="L272">
        <v>96.123097594318153</v>
      </c>
      <c r="M272">
        <v>96.123041507097867</v>
      </c>
      <c r="N272">
        <v>96.123014256871542</v>
      </c>
      <c r="O272">
        <v>96.128215366121438</v>
      </c>
      <c r="P272">
        <v>96.123003242622048</v>
      </c>
      <c r="Q272">
        <v>96.123080612635036</v>
      </c>
      <c r="R272">
        <v>96.123032836430681</v>
      </c>
      <c r="S272">
        <v>96.12303283643071</v>
      </c>
    </row>
    <row r="273" spans="1:19" x14ac:dyDescent="0.25">
      <c r="A273" s="1">
        <v>270</v>
      </c>
      <c r="B273" s="5">
        <v>96.151046648847299</v>
      </c>
      <c r="C273">
        <v>96.167741897560319</v>
      </c>
      <c r="D273">
        <v>96.019157030606294</v>
      </c>
      <c r="E273" s="5">
        <v>96.139985817437207</v>
      </c>
      <c r="F273">
        <v>96.133333371736157</v>
      </c>
      <c r="G273">
        <v>96.116042789199838</v>
      </c>
      <c r="H273">
        <v>96.153764275406431</v>
      </c>
      <c r="I273">
        <v>96.136855335558124</v>
      </c>
      <c r="J273">
        <v>96.1219170247753</v>
      </c>
      <c r="K273">
        <v>96.225191689409286</v>
      </c>
      <c r="L273">
        <v>96.123097251577462</v>
      </c>
      <c r="M273">
        <v>96.123041465506702</v>
      </c>
      <c r="N273">
        <v>96.123014483276364</v>
      </c>
      <c r="O273">
        <v>96.128192930027126</v>
      </c>
      <c r="P273">
        <v>96.123003319160162</v>
      </c>
      <c r="Q273">
        <v>96.123080392300324</v>
      </c>
      <c r="R273">
        <v>96.123032836430681</v>
      </c>
      <c r="S273">
        <v>96.12303283643071</v>
      </c>
    </row>
    <row r="274" spans="1:19" x14ac:dyDescent="0.25">
      <c r="A274" s="1">
        <v>271</v>
      </c>
      <c r="B274" s="5">
        <v>96.150524697798403</v>
      </c>
      <c r="C274">
        <v>96.167546706765364</v>
      </c>
      <c r="D274">
        <v>96.01968812305644</v>
      </c>
      <c r="E274" s="5">
        <v>96.139835402508993</v>
      </c>
      <c r="F274">
        <v>96.133311760010699</v>
      </c>
      <c r="G274">
        <v>96.116004074481637</v>
      </c>
      <c r="H274">
        <v>96.153701269215873</v>
      </c>
      <c r="I274">
        <v>96.13718390442439</v>
      </c>
      <c r="J274">
        <v>96.121921877520506</v>
      </c>
      <c r="K274">
        <v>96.224705157832034</v>
      </c>
      <c r="L274">
        <v>96.123096909960879</v>
      </c>
      <c r="M274">
        <v>96.123041423922359</v>
      </c>
      <c r="N274">
        <v>96.123014709681172</v>
      </c>
      <c r="O274">
        <v>96.128170493940672</v>
      </c>
      <c r="P274">
        <v>96.123003395698277</v>
      </c>
      <c r="Q274">
        <v>96.123080172090724</v>
      </c>
      <c r="R274">
        <v>96.123032836430681</v>
      </c>
      <c r="S274">
        <v>96.12303283643071</v>
      </c>
    </row>
    <row r="275" spans="1:19" x14ac:dyDescent="0.25">
      <c r="A275" s="1">
        <v>272</v>
      </c>
      <c r="B275" s="5">
        <v>96.150002797678297</v>
      </c>
      <c r="C275">
        <v>96.167351523017416</v>
      </c>
      <c r="D275">
        <v>96.020218400079798</v>
      </c>
      <c r="E275" s="5">
        <v>96.139684987763104</v>
      </c>
      <c r="F275">
        <v>96.133290148294577</v>
      </c>
      <c r="G275">
        <v>96.115965359825779</v>
      </c>
      <c r="H275">
        <v>96.153638263104298</v>
      </c>
      <c r="I275">
        <v>96.13751223766657</v>
      </c>
      <c r="J275">
        <v>96.121926730253548</v>
      </c>
      <c r="K275">
        <v>96.224218626254796</v>
      </c>
      <c r="L275">
        <v>96.123096569465247</v>
      </c>
      <c r="M275">
        <v>96.123041382344894</v>
      </c>
      <c r="N275">
        <v>96.123014936085951</v>
      </c>
      <c r="O275">
        <v>96.128148057862035</v>
      </c>
      <c r="P275">
        <v>96.123003472236363</v>
      </c>
      <c r="Q275">
        <v>96.123079952006151</v>
      </c>
      <c r="R275">
        <v>96.123032836430681</v>
      </c>
      <c r="S275">
        <v>96.12303283643071</v>
      </c>
    </row>
    <row r="276" spans="1:19" x14ac:dyDescent="0.25">
      <c r="A276" s="1">
        <v>273</v>
      </c>
      <c r="B276" s="5">
        <v>96.149480948477205</v>
      </c>
      <c r="C276">
        <v>96.167156346316062</v>
      </c>
      <c r="D276">
        <v>96.020747863552941</v>
      </c>
      <c r="E276" s="5">
        <v>96.139534573199498</v>
      </c>
      <c r="F276">
        <v>96.133268536587707</v>
      </c>
      <c r="G276">
        <v>96.115926645232264</v>
      </c>
      <c r="H276">
        <v>96.153575257071751</v>
      </c>
      <c r="I276">
        <v>96.137840335538087</v>
      </c>
      <c r="J276">
        <v>96.121931582974454</v>
      </c>
      <c r="K276">
        <v>96.223732094677558</v>
      </c>
      <c r="L276">
        <v>96.123096230087597</v>
      </c>
      <c r="M276">
        <v>96.123041340774265</v>
      </c>
      <c r="N276">
        <v>96.123015162490702</v>
      </c>
      <c r="O276">
        <v>96.128125621791227</v>
      </c>
      <c r="P276">
        <v>96.123003548774463</v>
      </c>
      <c r="Q276">
        <v>96.123079732046506</v>
      </c>
      <c r="R276">
        <v>96.123032836430681</v>
      </c>
      <c r="S276">
        <v>96.12303283643071</v>
      </c>
    </row>
    <row r="277" spans="1:19" x14ac:dyDescent="0.25">
      <c r="A277" s="1">
        <v>274</v>
      </c>
      <c r="B277" s="5">
        <v>96.148959150185405</v>
      </c>
      <c r="C277">
        <v>96.166961176660919</v>
      </c>
      <c r="D277">
        <v>96.021276515346614</v>
      </c>
      <c r="E277" s="5">
        <v>96.139384158818601</v>
      </c>
      <c r="F277">
        <v>96.133246924890173</v>
      </c>
      <c r="G277">
        <v>96.11588793070112</v>
      </c>
      <c r="H277">
        <v>96.153512251118173</v>
      </c>
      <c r="I277">
        <v>96.138168198291908</v>
      </c>
      <c r="J277">
        <v>96.121936435683224</v>
      </c>
      <c r="K277">
        <v>96.223245563100306</v>
      </c>
      <c r="L277">
        <v>96.123095891824846</v>
      </c>
      <c r="M277">
        <v>96.123041299210485</v>
      </c>
      <c r="N277">
        <v>96.123015388895411</v>
      </c>
      <c r="O277">
        <v>96.128103185728264</v>
      </c>
      <c r="P277">
        <v>96.123003625312563</v>
      </c>
      <c r="Q277">
        <v>96.12307951221166</v>
      </c>
      <c r="R277">
        <v>96.123032836430681</v>
      </c>
      <c r="S277">
        <v>96.12303283643071</v>
      </c>
    </row>
    <row r="278" spans="1:19" x14ac:dyDescent="0.25">
      <c r="A278" s="1">
        <v>275</v>
      </c>
      <c r="B278" s="5">
        <v>96.148437402793107</v>
      </c>
      <c r="C278">
        <v>96.166766014051646</v>
      </c>
      <c r="D278">
        <v>96.021804357325919</v>
      </c>
      <c r="E278" s="5">
        <v>96.139233744620498</v>
      </c>
      <c r="F278">
        <v>96.133225313201905</v>
      </c>
      <c r="G278">
        <v>96.115849216232306</v>
      </c>
      <c r="H278">
        <v>96.153449245243621</v>
      </c>
      <c r="I278">
        <v>96.138495826180659</v>
      </c>
      <c r="J278">
        <v>96.121941288379844</v>
      </c>
      <c r="K278">
        <v>96.222759031523069</v>
      </c>
      <c r="L278">
        <v>96.123095554673938</v>
      </c>
      <c r="M278">
        <v>96.123041257653554</v>
      </c>
      <c r="N278">
        <v>96.123015615300105</v>
      </c>
      <c r="O278">
        <v>96.128080749673146</v>
      </c>
      <c r="P278">
        <v>96.123003701850664</v>
      </c>
      <c r="Q278">
        <v>96.123079292501529</v>
      </c>
      <c r="R278">
        <v>96.123032836430681</v>
      </c>
      <c r="S278">
        <v>96.12303283643071</v>
      </c>
    </row>
    <row r="279" spans="1:19" x14ac:dyDescent="0.25">
      <c r="A279" s="1">
        <v>276</v>
      </c>
      <c r="B279" s="5">
        <v>96.147915706290604</v>
      </c>
      <c r="C279">
        <v>96.166570858487816</v>
      </c>
      <c r="D279">
        <v>96.022331391350164</v>
      </c>
      <c r="E279" s="5">
        <v>96.139083330605501</v>
      </c>
      <c r="F279">
        <v>96.133203701522945</v>
      </c>
      <c r="G279">
        <v>96.115810501825848</v>
      </c>
      <c r="H279">
        <v>96.153386239448054</v>
      </c>
      <c r="I279">
        <v>96.138823219456668</v>
      </c>
      <c r="J279">
        <v>96.121946141064313</v>
      </c>
      <c r="K279">
        <v>96.222272499945831</v>
      </c>
      <c r="L279">
        <v>96.123095218631875</v>
      </c>
      <c r="M279">
        <v>96.123041216103474</v>
      </c>
      <c r="N279">
        <v>96.123015841704785</v>
      </c>
      <c r="O279">
        <v>96.128058313625843</v>
      </c>
      <c r="P279">
        <v>96.12300377838875</v>
      </c>
      <c r="Q279">
        <v>96.123079072915985</v>
      </c>
      <c r="R279">
        <v>96.123032836430681</v>
      </c>
      <c r="S279">
        <v>96.12303283643071</v>
      </c>
    </row>
    <row r="280" spans="1:19" x14ac:dyDescent="0.25">
      <c r="A280" s="1">
        <v>277</v>
      </c>
      <c r="B280" s="5">
        <v>96.147394060668105</v>
      </c>
      <c r="C280">
        <v>96.166375709969074</v>
      </c>
      <c r="D280">
        <v>96.022857619273012</v>
      </c>
      <c r="E280" s="5">
        <v>96.138932916773598</v>
      </c>
      <c r="F280">
        <v>96.133182089853278</v>
      </c>
      <c r="G280">
        <v>96.115771787481748</v>
      </c>
      <c r="H280">
        <v>96.153323233731484</v>
      </c>
      <c r="I280">
        <v>96.139150378371824</v>
      </c>
      <c r="J280">
        <v>96.121950993736633</v>
      </c>
      <c r="K280">
        <v>96.221785968368593</v>
      </c>
      <c r="L280">
        <v>96.123094883695614</v>
      </c>
      <c r="M280">
        <v>96.123041174560214</v>
      </c>
      <c r="N280">
        <v>96.123016068109422</v>
      </c>
      <c r="O280">
        <v>96.12803587758637</v>
      </c>
      <c r="P280">
        <v>96.123003854926836</v>
      </c>
      <c r="Q280">
        <v>96.123078853454942</v>
      </c>
      <c r="R280">
        <v>96.123032836430681</v>
      </c>
      <c r="S280">
        <v>96.12303283643071</v>
      </c>
    </row>
    <row r="281" spans="1:19" x14ac:dyDescent="0.25">
      <c r="A281" s="1">
        <v>278</v>
      </c>
      <c r="B281" s="5">
        <v>96.146872465915905</v>
      </c>
      <c r="C281">
        <v>96.166180568495022</v>
      </c>
      <c r="D281">
        <v>96.02338304294247</v>
      </c>
      <c r="E281" s="5">
        <v>96.138782503125199</v>
      </c>
      <c r="F281">
        <v>96.13316047819292</v>
      </c>
      <c r="G281">
        <v>96.115733073200019</v>
      </c>
      <c r="H281">
        <v>96.153260228093913</v>
      </c>
      <c r="I281">
        <v>96.139477303177685</v>
      </c>
      <c r="J281">
        <v>96.121955846396816</v>
      </c>
      <c r="K281">
        <v>96.221299436791341</v>
      </c>
      <c r="L281">
        <v>96.123094549862202</v>
      </c>
      <c r="M281">
        <v>96.123041133023818</v>
      </c>
      <c r="N281">
        <v>96.123016294514045</v>
      </c>
      <c r="O281">
        <v>96.128013441554742</v>
      </c>
      <c r="P281">
        <v>96.123003931464922</v>
      </c>
      <c r="Q281">
        <v>96.123078634118272</v>
      </c>
      <c r="R281">
        <v>96.123032836430681</v>
      </c>
      <c r="S281">
        <v>96.12303283643071</v>
      </c>
    </row>
    <row r="282" spans="1:19" x14ac:dyDescent="0.25">
      <c r="A282" s="1">
        <v>279</v>
      </c>
      <c r="B282" s="5">
        <v>96.146350922024297</v>
      </c>
      <c r="C282">
        <v>96.165985434065277</v>
      </c>
      <c r="D282">
        <v>96.023907664200863</v>
      </c>
      <c r="E282" s="5">
        <v>96.138632089660405</v>
      </c>
      <c r="F282">
        <v>96.133138866541842</v>
      </c>
      <c r="G282">
        <v>96.115694358980605</v>
      </c>
      <c r="H282">
        <v>96.15319722253534</v>
      </c>
      <c r="I282">
        <v>96.139803994125444</v>
      </c>
      <c r="J282">
        <v>96.121960699044877</v>
      </c>
      <c r="K282">
        <v>96.220812905214103</v>
      </c>
      <c r="L282">
        <v>96.12309421712861</v>
      </c>
      <c r="M282">
        <v>96.123041091494244</v>
      </c>
      <c r="N282">
        <v>96.12301652091864</v>
      </c>
      <c r="O282">
        <v>96.127991005530944</v>
      </c>
      <c r="P282">
        <v>96.123004008002994</v>
      </c>
      <c r="Q282">
        <v>96.123078414905891</v>
      </c>
      <c r="R282">
        <v>96.123032836430681</v>
      </c>
      <c r="S282">
        <v>96.12303283643071</v>
      </c>
    </row>
    <row r="283" spans="1:19" x14ac:dyDescent="0.25">
      <c r="A283" s="1">
        <v>280</v>
      </c>
      <c r="B283" s="5">
        <v>96.145829428983603</v>
      </c>
      <c r="C283">
        <v>96.165790306679483</v>
      </c>
      <c r="D283">
        <v>96.024431484884943</v>
      </c>
      <c r="E283" s="5">
        <v>96.138481676379399</v>
      </c>
      <c r="F283">
        <v>96.133117254900071</v>
      </c>
      <c r="G283">
        <v>96.115655644823562</v>
      </c>
      <c r="H283">
        <v>96.153134217055765</v>
      </c>
      <c r="I283">
        <v>96.14013045146595</v>
      </c>
      <c r="J283">
        <v>96.121965551680759</v>
      </c>
      <c r="K283">
        <v>96.220326373636851</v>
      </c>
      <c r="L283">
        <v>96.123093885491897</v>
      </c>
      <c r="M283">
        <v>96.123041049971519</v>
      </c>
      <c r="N283">
        <v>96.123016747323192</v>
      </c>
      <c r="O283">
        <v>96.127968569514991</v>
      </c>
      <c r="P283">
        <v>96.12300408454108</v>
      </c>
      <c r="Q283">
        <v>96.123078195817698</v>
      </c>
      <c r="R283">
        <v>96.123032836430681</v>
      </c>
      <c r="S283">
        <v>96.12303283643071</v>
      </c>
    </row>
    <row r="284" spans="1:19" x14ac:dyDescent="0.25">
      <c r="A284" s="1">
        <v>281</v>
      </c>
      <c r="B284" s="5">
        <v>96.145307986784104</v>
      </c>
      <c r="C284">
        <v>96.165595186337228</v>
      </c>
      <c r="D284">
        <v>96.024954506825821</v>
      </c>
      <c r="E284" s="5">
        <v>96.138331263282495</v>
      </c>
      <c r="F284">
        <v>96.133095643267595</v>
      </c>
      <c r="G284">
        <v>96.115616930728848</v>
      </c>
      <c r="H284">
        <v>96.153071211655188</v>
      </c>
      <c r="I284">
        <v>96.14045667544967</v>
      </c>
      <c r="J284">
        <v>96.12197040430452</v>
      </c>
      <c r="K284">
        <v>96.219839842059613</v>
      </c>
      <c r="L284">
        <v>96.123093554949008</v>
      </c>
      <c r="M284">
        <v>96.12304100845563</v>
      </c>
      <c r="N284">
        <v>96.123016973727729</v>
      </c>
      <c r="O284">
        <v>96.127946133506853</v>
      </c>
      <c r="P284">
        <v>96.123004161079152</v>
      </c>
      <c r="Q284">
        <v>96.123077976853551</v>
      </c>
      <c r="R284">
        <v>96.123032836430681</v>
      </c>
      <c r="S284">
        <v>96.12303283643071</v>
      </c>
    </row>
    <row r="285" spans="1:19" x14ac:dyDescent="0.25">
      <c r="A285" s="1">
        <v>282</v>
      </c>
      <c r="B285" s="5">
        <v>96.144786595416207</v>
      </c>
      <c r="C285">
        <v>96.165400073038157</v>
      </c>
      <c r="D285">
        <v>96.025476731849025</v>
      </c>
      <c r="E285" s="5">
        <v>96.138180850369807</v>
      </c>
      <c r="F285">
        <v>96.133074031644412</v>
      </c>
      <c r="G285">
        <v>96.115578216696505</v>
      </c>
      <c r="H285">
        <v>96.153008206333624</v>
      </c>
      <c r="I285">
        <v>96.140782666326729</v>
      </c>
      <c r="J285">
        <v>96.12197525691613</v>
      </c>
      <c r="K285">
        <v>96.219353310482376</v>
      </c>
      <c r="L285">
        <v>96.123093225497044</v>
      </c>
      <c r="M285">
        <v>96.123040966946576</v>
      </c>
      <c r="N285">
        <v>96.123017200132239</v>
      </c>
      <c r="O285">
        <v>96.12792369750656</v>
      </c>
      <c r="P285">
        <v>96.123004237617224</v>
      </c>
      <c r="Q285">
        <v>96.12307775801338</v>
      </c>
      <c r="R285">
        <v>96.123032836430681</v>
      </c>
      <c r="S285">
        <v>96.12303283643071</v>
      </c>
    </row>
    <row r="286" spans="1:19" x14ac:dyDescent="0.25">
      <c r="A286" s="1">
        <v>283</v>
      </c>
      <c r="B286" s="5">
        <v>96.144265254870206</v>
      </c>
      <c r="C286">
        <v>96.165204966781857</v>
      </c>
      <c r="D286">
        <v>96.025998161774552</v>
      </c>
      <c r="E286" s="5">
        <v>96.138030437641405</v>
      </c>
      <c r="F286">
        <v>96.133052420030538</v>
      </c>
      <c r="G286">
        <v>96.115539502726506</v>
      </c>
      <c r="H286">
        <v>96.152945201091029</v>
      </c>
      <c r="I286">
        <v>96.141108424346911</v>
      </c>
      <c r="J286">
        <v>96.12198010951559</v>
      </c>
      <c r="K286">
        <v>96.218866778905138</v>
      </c>
      <c r="L286">
        <v>96.123092897133048</v>
      </c>
      <c r="M286">
        <v>96.123040925444343</v>
      </c>
      <c r="N286">
        <v>96.123017426536734</v>
      </c>
      <c r="O286">
        <v>96.127901261514097</v>
      </c>
      <c r="P286">
        <v>96.12300431415531</v>
      </c>
      <c r="Q286">
        <v>96.123077539297071</v>
      </c>
      <c r="R286">
        <v>96.123032836430681</v>
      </c>
      <c r="S286">
        <v>96.12303283643071</v>
      </c>
    </row>
    <row r="287" spans="1:19" x14ac:dyDescent="0.25">
      <c r="A287" s="1">
        <v>284</v>
      </c>
      <c r="B287" s="5">
        <v>96.143743965136494</v>
      </c>
      <c r="C287">
        <v>96.165009867567989</v>
      </c>
      <c r="D287">
        <v>96.026518798416845</v>
      </c>
      <c r="E287" s="5">
        <v>96.1378800250978</v>
      </c>
      <c r="F287">
        <v>96.133030808425943</v>
      </c>
      <c r="G287">
        <v>96.115500788818849</v>
      </c>
      <c r="H287">
        <v>96.152882195927447</v>
      </c>
      <c r="I287">
        <v>96.141433949759588</v>
      </c>
      <c r="J287">
        <v>96.1219849621029</v>
      </c>
      <c r="K287">
        <v>96.218380247327886</v>
      </c>
      <c r="L287">
        <v>96.123092569854052</v>
      </c>
      <c r="M287">
        <v>96.123040883948946</v>
      </c>
      <c r="N287">
        <v>96.123017652941172</v>
      </c>
      <c r="O287">
        <v>96.127878825529464</v>
      </c>
      <c r="P287">
        <v>96.123004390693367</v>
      </c>
      <c r="Q287">
        <v>96.12307732070451</v>
      </c>
      <c r="R287">
        <v>96.123032836430681</v>
      </c>
      <c r="S287">
        <v>96.12303283643071</v>
      </c>
    </row>
    <row r="288" spans="1:19" x14ac:dyDescent="0.25">
      <c r="A288" s="1">
        <v>285</v>
      </c>
      <c r="B288" s="5">
        <v>96.143222726205494</v>
      </c>
      <c r="C288">
        <v>96.16481477539611</v>
      </c>
      <c r="D288">
        <v>96.027038643584845</v>
      </c>
      <c r="E288" s="5">
        <v>96.137729612738895</v>
      </c>
      <c r="F288">
        <v>96.13300919683067</v>
      </c>
      <c r="G288">
        <v>96.115462074973536</v>
      </c>
      <c r="H288">
        <v>96.152819190842862</v>
      </c>
      <c r="I288">
        <v>96.141759242813833</v>
      </c>
      <c r="J288">
        <v>96.121989814678088</v>
      </c>
      <c r="K288">
        <v>96.217893715750648</v>
      </c>
      <c r="L288">
        <v>96.12309224365714</v>
      </c>
      <c r="M288">
        <v>96.123040842460398</v>
      </c>
      <c r="N288">
        <v>96.123017879345625</v>
      </c>
      <c r="O288">
        <v>96.127856389552662</v>
      </c>
      <c r="P288">
        <v>96.123004467231425</v>
      </c>
      <c r="Q288">
        <v>96.123077102235598</v>
      </c>
      <c r="R288">
        <v>96.123032836430681</v>
      </c>
      <c r="S288">
        <v>96.12303283643071</v>
      </c>
    </row>
    <row r="289" spans="1:19" x14ac:dyDescent="0.25">
      <c r="A289" s="1">
        <v>286</v>
      </c>
      <c r="B289" s="5">
        <v>96.142701538067399</v>
      </c>
      <c r="C289">
        <v>96.164619690265923</v>
      </c>
      <c r="D289">
        <v>96.027557699081981</v>
      </c>
      <c r="E289" s="5">
        <v>96.137579200565099</v>
      </c>
      <c r="F289">
        <v>96.132987585244649</v>
      </c>
      <c r="G289">
        <v>96.115423361190594</v>
      </c>
      <c r="H289">
        <v>96.152756185837291</v>
      </c>
      <c r="I289">
        <v>96.142084303758352</v>
      </c>
      <c r="J289">
        <v>96.121994667241111</v>
      </c>
      <c r="K289">
        <v>96.217407184173396</v>
      </c>
      <c r="L289">
        <v>96.123091918539401</v>
      </c>
      <c r="M289">
        <v>96.123040800978657</v>
      </c>
      <c r="N289">
        <v>96.12301810575002</v>
      </c>
      <c r="O289">
        <v>96.127833953583703</v>
      </c>
      <c r="P289">
        <v>96.123004543769483</v>
      </c>
      <c r="Q289">
        <v>96.123076883890235</v>
      </c>
      <c r="R289">
        <v>96.123032836430681</v>
      </c>
      <c r="S289">
        <v>96.12303283643071</v>
      </c>
    </row>
    <row r="290" spans="1:19" x14ac:dyDescent="0.25">
      <c r="A290" s="1">
        <v>287</v>
      </c>
      <c r="B290" s="5">
        <v>96.142180400712803</v>
      </c>
      <c r="C290">
        <v>96.164424612176973</v>
      </c>
      <c r="D290">
        <v>96.028075966706197</v>
      </c>
      <c r="E290" s="5">
        <v>96.137428788576599</v>
      </c>
      <c r="F290">
        <v>96.132965973667964</v>
      </c>
      <c r="G290">
        <v>96.115384647470009</v>
      </c>
      <c r="H290">
        <v>96.152693180910674</v>
      </c>
      <c r="I290">
        <v>96.142409132841451</v>
      </c>
      <c r="J290">
        <v>96.121999519791999</v>
      </c>
      <c r="K290">
        <v>96.216920652596158</v>
      </c>
      <c r="L290">
        <v>96.123091594497907</v>
      </c>
      <c r="M290">
        <v>96.123040759503738</v>
      </c>
      <c r="N290">
        <v>96.123018332154402</v>
      </c>
      <c r="O290">
        <v>96.127811517622575</v>
      </c>
      <c r="P290">
        <v>96.12300462030754</v>
      </c>
      <c r="Q290">
        <v>96.123076665668307</v>
      </c>
      <c r="R290">
        <v>96.123032836430681</v>
      </c>
      <c r="S290">
        <v>96.12303283643071</v>
      </c>
    </row>
    <row r="291" spans="1:19" x14ac:dyDescent="0.25">
      <c r="A291" s="1">
        <v>288</v>
      </c>
      <c r="B291" s="5">
        <v>96.141659314131999</v>
      </c>
      <c r="C291">
        <v>96.164229541128904</v>
      </c>
      <c r="D291">
        <v>96.028593448249993</v>
      </c>
      <c r="E291" s="5">
        <v>96.137278376773395</v>
      </c>
      <c r="F291">
        <v>96.132944362100559</v>
      </c>
      <c r="G291">
        <v>96.115345933811753</v>
      </c>
      <c r="H291">
        <v>96.152630176063099</v>
      </c>
      <c r="I291">
        <v>96.14273373031115</v>
      </c>
      <c r="J291">
        <v>96.12200437233075</v>
      </c>
      <c r="K291">
        <v>96.216434121018906</v>
      </c>
      <c r="L291">
        <v>96.123091271529745</v>
      </c>
      <c r="M291">
        <v>96.123040718035654</v>
      </c>
      <c r="N291">
        <v>96.123018558558755</v>
      </c>
      <c r="O291">
        <v>96.127789081669292</v>
      </c>
      <c r="P291">
        <v>96.123004696845598</v>
      </c>
      <c r="Q291">
        <v>96.123076447569716</v>
      </c>
      <c r="R291">
        <v>96.123032836430681</v>
      </c>
      <c r="S291">
        <v>96.12303283643071</v>
      </c>
    </row>
    <row r="292" spans="1:19" x14ac:dyDescent="0.25">
      <c r="A292" s="1">
        <v>289</v>
      </c>
      <c r="B292" s="5">
        <v>96.141138278315495</v>
      </c>
      <c r="C292">
        <v>96.164034477121362</v>
      </c>
      <c r="D292">
        <v>96.029110145500468</v>
      </c>
      <c r="E292" s="5">
        <v>96.137127965155997</v>
      </c>
      <c r="F292">
        <v>96.132922750542463</v>
      </c>
      <c r="G292">
        <v>96.115307220215826</v>
      </c>
      <c r="H292">
        <v>96.152567171294493</v>
      </c>
      <c r="I292">
        <v>96.143058096415075</v>
      </c>
      <c r="J292">
        <v>96.122009224857337</v>
      </c>
      <c r="K292">
        <v>96.215947589441669</v>
      </c>
      <c r="L292">
        <v>96.123090949632044</v>
      </c>
      <c r="M292">
        <v>96.123040676574391</v>
      </c>
      <c r="N292">
        <v>96.123018784963079</v>
      </c>
      <c r="O292">
        <v>96.127766645723838</v>
      </c>
      <c r="P292">
        <v>96.123004773383641</v>
      </c>
      <c r="Q292">
        <v>96.123076229594346</v>
      </c>
      <c r="R292">
        <v>96.123032836430681</v>
      </c>
      <c r="S292">
        <v>96.12303283643071</v>
      </c>
    </row>
    <row r="293" spans="1:19" x14ac:dyDescent="0.25">
      <c r="A293" s="1">
        <v>290</v>
      </c>
      <c r="B293" s="5">
        <v>96.140617293253598</v>
      </c>
      <c r="C293">
        <v>96.163839420153934</v>
      </c>
      <c r="D293">
        <v>96.029626060239266</v>
      </c>
      <c r="E293" s="5">
        <v>96.136977553724293</v>
      </c>
      <c r="F293">
        <v>96.13290113899366</v>
      </c>
      <c r="G293">
        <v>96.11526850668227</v>
      </c>
      <c r="H293">
        <v>96.152504166604885</v>
      </c>
      <c r="I293">
        <v>96.143382231400494</v>
      </c>
      <c r="J293">
        <v>96.122014077371801</v>
      </c>
      <c r="K293">
        <v>96.215461057864431</v>
      </c>
      <c r="L293">
        <v>96.12309062880189</v>
      </c>
      <c r="M293">
        <v>96.123040635119949</v>
      </c>
      <c r="N293">
        <v>96.123019011367376</v>
      </c>
      <c r="O293">
        <v>96.127744209786201</v>
      </c>
      <c r="P293">
        <v>96.123004849921699</v>
      </c>
      <c r="Q293">
        <v>96.1230760117421</v>
      </c>
      <c r="R293">
        <v>96.123032836430681</v>
      </c>
      <c r="S293">
        <v>96.12303283643071</v>
      </c>
    </row>
    <row r="294" spans="1:19" x14ac:dyDescent="0.25">
      <c r="A294" s="1">
        <v>291</v>
      </c>
      <c r="B294" s="5">
        <v>96.140096358936901</v>
      </c>
      <c r="C294">
        <v>96.163644370226237</v>
      </c>
      <c r="D294">
        <v>96.030141194242674</v>
      </c>
      <c r="E294" s="5">
        <v>96.136827142478694</v>
      </c>
      <c r="F294">
        <v>96.132879527454151</v>
      </c>
      <c r="G294">
        <v>96.115229793211071</v>
      </c>
      <c r="H294">
        <v>96.15244116199429</v>
      </c>
      <c r="I294">
        <v>96.143706135514321</v>
      </c>
      <c r="J294">
        <v>96.122018929874116</v>
      </c>
      <c r="K294">
        <v>96.214974526287193</v>
      </c>
      <c r="L294">
        <v>96.123090309036456</v>
      </c>
      <c r="M294">
        <v>96.123040593672329</v>
      </c>
      <c r="N294">
        <v>96.123019237771643</v>
      </c>
      <c r="O294">
        <v>96.127721773856408</v>
      </c>
      <c r="P294">
        <v>96.123004926459743</v>
      </c>
      <c r="Q294">
        <v>96.123075794012891</v>
      </c>
      <c r="R294">
        <v>96.123032836430681</v>
      </c>
      <c r="S294">
        <v>96.12303283643071</v>
      </c>
    </row>
    <row r="295" spans="1:19" x14ac:dyDescent="0.25">
      <c r="A295" s="1">
        <v>292</v>
      </c>
      <c r="B295" s="5">
        <v>96.139575475355798</v>
      </c>
      <c r="C295">
        <v>96.163449327337929</v>
      </c>
      <c r="D295">
        <v>96.030655549281533</v>
      </c>
      <c r="E295" s="5">
        <v>96.136676731419399</v>
      </c>
      <c r="F295">
        <v>96.132857915923921</v>
      </c>
      <c r="G295">
        <v>96.115191079802216</v>
      </c>
      <c r="H295">
        <v>96.152378157462678</v>
      </c>
      <c r="I295">
        <v>96.144029809003186</v>
      </c>
      <c r="J295">
        <v>96.12202378236428</v>
      </c>
      <c r="K295">
        <v>96.214487994709941</v>
      </c>
      <c r="L295">
        <v>96.123089990332886</v>
      </c>
      <c r="M295">
        <v>96.123040552231515</v>
      </c>
      <c r="N295">
        <v>96.123019464175883</v>
      </c>
      <c r="O295">
        <v>96.12769933793443</v>
      </c>
      <c r="P295">
        <v>96.123005002997786</v>
      </c>
      <c r="Q295">
        <v>96.123075576406592</v>
      </c>
      <c r="R295">
        <v>96.123032836430681</v>
      </c>
      <c r="S295">
        <v>96.12303283643071</v>
      </c>
    </row>
    <row r="296" spans="1:19" x14ac:dyDescent="0.25">
      <c r="A296" s="1">
        <v>293</v>
      </c>
      <c r="B296" s="5">
        <v>96.139054642500795</v>
      </c>
      <c r="C296">
        <v>96.163254291488542</v>
      </c>
      <c r="D296">
        <v>96.031169127121444</v>
      </c>
      <c r="E296" s="5">
        <v>96.136526320546494</v>
      </c>
      <c r="F296">
        <v>96.132836304403014</v>
      </c>
      <c r="G296">
        <v>96.115152366455689</v>
      </c>
      <c r="H296">
        <v>96.152315153010065</v>
      </c>
      <c r="I296">
        <v>96.144353252113262</v>
      </c>
      <c r="J296">
        <v>96.122028634842309</v>
      </c>
      <c r="K296">
        <v>96.214001463132703</v>
      </c>
      <c r="L296">
        <v>96.12308967268828</v>
      </c>
      <c r="M296">
        <v>96.123040510797537</v>
      </c>
      <c r="N296">
        <v>96.123019690580108</v>
      </c>
      <c r="O296">
        <v>96.127676902020312</v>
      </c>
      <c r="P296">
        <v>96.12300507953583</v>
      </c>
      <c r="Q296">
        <v>96.123075358923103</v>
      </c>
      <c r="R296">
        <v>96.123032836430681</v>
      </c>
      <c r="S296">
        <v>96.12303283643071</v>
      </c>
    </row>
    <row r="297" spans="1:19" x14ac:dyDescent="0.25">
      <c r="A297" s="1">
        <v>294</v>
      </c>
      <c r="B297" s="5">
        <v>96.138533860362401</v>
      </c>
      <c r="C297">
        <v>96.163059262677791</v>
      </c>
      <c r="D297">
        <v>96.031681929522577</v>
      </c>
      <c r="E297" s="5">
        <v>96.136375909860305</v>
      </c>
      <c r="F297">
        <v>96.132814692891387</v>
      </c>
      <c r="G297">
        <v>96.11511365317152</v>
      </c>
      <c r="H297">
        <v>96.15225214863645</v>
      </c>
      <c r="I297">
        <v>96.144676465090456</v>
      </c>
      <c r="J297">
        <v>96.122033487308173</v>
      </c>
      <c r="K297">
        <v>96.213514931555451</v>
      </c>
      <c r="L297">
        <v>96.123089356099797</v>
      </c>
      <c r="M297">
        <v>96.123040469370352</v>
      </c>
      <c r="N297">
        <v>96.123019916984305</v>
      </c>
      <c r="O297">
        <v>96.127654466114038</v>
      </c>
      <c r="P297">
        <v>96.123005156073859</v>
      </c>
      <c r="Q297">
        <v>96.123075141562325</v>
      </c>
      <c r="R297">
        <v>96.123032836430681</v>
      </c>
      <c r="S297">
        <v>96.12303283643071</v>
      </c>
    </row>
    <row r="298" spans="1:19" x14ac:dyDescent="0.25">
      <c r="A298" s="1">
        <v>295</v>
      </c>
      <c r="B298" s="5">
        <v>96.138013128930993</v>
      </c>
      <c r="C298">
        <v>96.16286424090525</v>
      </c>
      <c r="D298">
        <v>96.032193958239858</v>
      </c>
      <c r="E298" s="5">
        <v>96.136225499361004</v>
      </c>
      <c r="F298">
        <v>96.132793081389067</v>
      </c>
      <c r="G298">
        <v>96.115074939949722</v>
      </c>
      <c r="H298">
        <v>96.152189144341833</v>
      </c>
      <c r="I298">
        <v>96.144999448180258</v>
      </c>
      <c r="J298">
        <v>96.122038339761914</v>
      </c>
      <c r="K298">
        <v>96.213028399978214</v>
      </c>
      <c r="L298">
        <v>96.123089040564594</v>
      </c>
      <c r="M298">
        <v>96.123040427949988</v>
      </c>
      <c r="N298">
        <v>96.123020143388473</v>
      </c>
      <c r="O298">
        <v>96.127632030215565</v>
      </c>
      <c r="P298">
        <v>96.123005232611888</v>
      </c>
      <c r="Q298">
        <v>96.123074924324143</v>
      </c>
      <c r="R298">
        <v>96.123032836430681</v>
      </c>
      <c r="S298">
        <v>96.12303283643071</v>
      </c>
    </row>
    <row r="299" spans="1:19" x14ac:dyDescent="0.25">
      <c r="A299" s="1">
        <v>296</v>
      </c>
      <c r="B299" s="5">
        <v>96.137492448197094</v>
      </c>
      <c r="C299">
        <v>96.162669226170564</v>
      </c>
      <c r="D299">
        <v>96.032705215022872</v>
      </c>
      <c r="E299" s="5">
        <v>96.136075089048703</v>
      </c>
      <c r="F299">
        <v>96.132771469896042</v>
      </c>
      <c r="G299">
        <v>96.115036226790252</v>
      </c>
      <c r="H299">
        <v>96.152126140126214</v>
      </c>
      <c r="I299">
        <v>96.145322201627891</v>
      </c>
      <c r="J299">
        <v>96.122043192203506</v>
      </c>
      <c r="K299">
        <v>96.212541868400976</v>
      </c>
      <c r="L299">
        <v>96.123088726079914</v>
      </c>
      <c r="M299">
        <v>96.123040386536445</v>
      </c>
      <c r="N299">
        <v>96.123020369792613</v>
      </c>
      <c r="O299">
        <v>96.127609594324952</v>
      </c>
      <c r="P299">
        <v>96.123005309149917</v>
      </c>
      <c r="Q299">
        <v>96.123074707208474</v>
      </c>
      <c r="R299">
        <v>96.123032836430681</v>
      </c>
      <c r="S299">
        <v>96.12303283643071</v>
      </c>
    </row>
    <row r="300" spans="1:19" x14ac:dyDescent="0.25">
      <c r="A300" s="1">
        <v>297</v>
      </c>
      <c r="B300" s="5">
        <v>96.136971818151395</v>
      </c>
      <c r="C300">
        <v>96.162474218473307</v>
      </c>
      <c r="D300">
        <v>96.033215701615973</v>
      </c>
      <c r="E300" s="5">
        <v>96.135924678923701</v>
      </c>
      <c r="F300">
        <v>96.132749858412296</v>
      </c>
      <c r="G300">
        <v>96.11499751369314</v>
      </c>
      <c r="H300">
        <v>96.152063135989579</v>
      </c>
      <c r="I300">
        <v>96.145644725678139</v>
      </c>
      <c r="J300">
        <v>96.122048044632962</v>
      </c>
      <c r="K300">
        <v>96.212055336823738</v>
      </c>
      <c r="L300">
        <v>96.123088412642886</v>
      </c>
      <c r="M300">
        <v>96.123040345129695</v>
      </c>
      <c r="N300">
        <v>96.123020596196724</v>
      </c>
      <c r="O300">
        <v>96.12758715844214</v>
      </c>
      <c r="P300">
        <v>96.123005385687961</v>
      </c>
      <c r="Q300">
        <v>96.123074490215203</v>
      </c>
      <c r="R300">
        <v>96.123032836430681</v>
      </c>
      <c r="S300">
        <v>96.12303283643071</v>
      </c>
    </row>
    <row r="301" spans="1:19" x14ac:dyDescent="0.25">
      <c r="A301" s="1">
        <v>298</v>
      </c>
      <c r="B301" s="5">
        <v>96.136451238784204</v>
      </c>
      <c r="C301">
        <v>96.162279217813122</v>
      </c>
      <c r="D301">
        <v>96.033725419758241</v>
      </c>
      <c r="E301" s="5">
        <v>96.135774268986196</v>
      </c>
      <c r="F301">
        <v>96.132728246937859</v>
      </c>
      <c r="G301">
        <v>96.114958800658343</v>
      </c>
      <c r="H301">
        <v>96.152000131931942</v>
      </c>
      <c r="I301">
        <v>96.145967020575512</v>
      </c>
      <c r="J301">
        <v>96.122052897050267</v>
      </c>
      <c r="K301">
        <v>96.2115688052465</v>
      </c>
      <c r="L301">
        <v>96.123088100250698</v>
      </c>
      <c r="M301">
        <v>96.123040303729766</v>
      </c>
      <c r="N301">
        <v>96.123020822600807</v>
      </c>
      <c r="O301">
        <v>96.127564722567186</v>
      </c>
      <c r="P301">
        <v>96.123005462225976</v>
      </c>
      <c r="Q301">
        <v>96.123074273344216</v>
      </c>
      <c r="R301">
        <v>96.123032836430681</v>
      </c>
      <c r="S301">
        <v>96.12303283643071</v>
      </c>
    </row>
    <row r="302" spans="1:19" x14ac:dyDescent="0.25">
      <c r="A302" s="1">
        <v>299</v>
      </c>
      <c r="B302" s="5">
        <v>96.1359307100862</v>
      </c>
      <c r="C302">
        <v>96.162084224189627</v>
      </c>
      <c r="D302">
        <v>96.03423437118353</v>
      </c>
      <c r="E302" s="5">
        <v>96.135623859236404</v>
      </c>
      <c r="F302">
        <v>96.132706635472715</v>
      </c>
      <c r="G302">
        <v>96.114920087685917</v>
      </c>
      <c r="H302">
        <v>96.151937127953317</v>
      </c>
      <c r="I302">
        <v>96.146289086564124</v>
      </c>
      <c r="J302">
        <v>96.122057749455436</v>
      </c>
      <c r="K302">
        <v>96.211082273669248</v>
      </c>
      <c r="L302">
        <v>96.123087788900605</v>
      </c>
      <c r="M302">
        <v>96.12304026233663</v>
      </c>
      <c r="N302">
        <v>96.123021049004862</v>
      </c>
      <c r="O302">
        <v>96.127542286700049</v>
      </c>
      <c r="P302">
        <v>96.123005538763991</v>
      </c>
      <c r="Q302">
        <v>96.123074056595442</v>
      </c>
      <c r="R302">
        <v>96.123032836430681</v>
      </c>
      <c r="S302">
        <v>96.12303283643071</v>
      </c>
    </row>
    <row r="303" spans="1:19" x14ac:dyDescent="0.25">
      <c r="A303" s="1">
        <v>300</v>
      </c>
      <c r="B303" s="5">
        <v>96.135410232048002</v>
      </c>
      <c r="C303">
        <v>96.161889237602452</v>
      </c>
      <c r="D303">
        <v>96.03474255762049</v>
      </c>
      <c r="E303" s="5">
        <v>96.135473449674507</v>
      </c>
      <c r="F303">
        <v>96.13268502401688</v>
      </c>
      <c r="G303">
        <v>96.114881374775848</v>
      </c>
      <c r="H303">
        <v>96.151874124053677</v>
      </c>
      <c r="I303">
        <v>96.146610923887792</v>
      </c>
      <c r="J303">
        <v>96.122062601848441</v>
      </c>
      <c r="K303">
        <v>96.210595742092011</v>
      </c>
      <c r="L303">
        <v>96.123087478589767</v>
      </c>
      <c r="M303">
        <v>96.123040220950301</v>
      </c>
      <c r="N303">
        <v>96.123021275408902</v>
      </c>
      <c r="O303">
        <v>96.127519850840756</v>
      </c>
      <c r="P303">
        <v>96.12300561530202</v>
      </c>
      <c r="Q303">
        <v>96.123073839968725</v>
      </c>
      <c r="R303">
        <v>96.123032836430681</v>
      </c>
      <c r="S303">
        <v>96.12303283643071</v>
      </c>
    </row>
    <row r="304" spans="1:19" x14ac:dyDescent="0.25">
      <c r="A304" s="1">
        <v>301</v>
      </c>
      <c r="B304" s="5">
        <v>96.134889804660006</v>
      </c>
      <c r="C304">
        <v>96.161694258051213</v>
      </c>
      <c r="D304">
        <v>96.035249980792543</v>
      </c>
      <c r="E304" s="5">
        <v>96.135323040300705</v>
      </c>
      <c r="F304">
        <v>96.132663412570324</v>
      </c>
      <c r="G304">
        <v>96.114842661928108</v>
      </c>
      <c r="H304">
        <v>96.151811120233006</v>
      </c>
      <c r="I304">
        <v>96.146932532789918</v>
      </c>
      <c r="J304">
        <v>96.122067454229338</v>
      </c>
      <c r="K304">
        <v>96.210109210514759</v>
      </c>
      <c r="L304">
        <v>96.123087169315468</v>
      </c>
      <c r="M304">
        <v>96.123040179570779</v>
      </c>
      <c r="N304">
        <v>96.123021501812914</v>
      </c>
      <c r="O304">
        <v>96.127497414989321</v>
      </c>
      <c r="P304">
        <v>96.123005691840021</v>
      </c>
      <c r="Q304">
        <v>96.123073623464023</v>
      </c>
      <c r="R304">
        <v>96.123032836430681</v>
      </c>
      <c r="S304">
        <v>96.12303283643071</v>
      </c>
    </row>
    <row r="305" spans="1:19" x14ac:dyDescent="0.25">
      <c r="A305" s="1">
        <v>302</v>
      </c>
      <c r="B305" s="5">
        <v>96.134369427912901</v>
      </c>
      <c r="C305">
        <v>96.161499285535513</v>
      </c>
      <c r="D305">
        <v>96.035756642417994</v>
      </c>
      <c r="E305" s="5">
        <v>96.135172631115296</v>
      </c>
      <c r="F305">
        <v>96.132641801133076</v>
      </c>
      <c r="G305">
        <v>96.114803949142726</v>
      </c>
      <c r="H305">
        <v>96.151748116491362</v>
      </c>
      <c r="I305">
        <v>96.147253913513609</v>
      </c>
      <c r="J305">
        <v>96.122072306598056</v>
      </c>
      <c r="K305">
        <v>96.209622678937521</v>
      </c>
      <c r="L305">
        <v>96.123086861074853</v>
      </c>
      <c r="M305">
        <v>96.123040138198064</v>
      </c>
      <c r="N305">
        <v>96.123021728216898</v>
      </c>
      <c r="O305">
        <v>96.127474979145674</v>
      </c>
      <c r="P305">
        <v>96.12300576837805</v>
      </c>
      <c r="Q305">
        <v>96.123073407081179</v>
      </c>
      <c r="R305">
        <v>96.123032836430681</v>
      </c>
      <c r="S305">
        <v>96.12303283643071</v>
      </c>
    </row>
    <row r="306" spans="1:19" x14ac:dyDescent="0.25">
      <c r="A306" s="1">
        <v>303</v>
      </c>
      <c r="B306" s="5">
        <v>96.133849101797296</v>
      </c>
      <c r="C306">
        <v>96.161304320054981</v>
      </c>
      <c r="D306">
        <v>96.036262544209947</v>
      </c>
      <c r="E306" s="5">
        <v>96.135022222118295</v>
      </c>
      <c r="F306">
        <v>96.132620189705122</v>
      </c>
      <c r="G306">
        <v>96.1147652364197</v>
      </c>
      <c r="H306">
        <v>96.151685112828702</v>
      </c>
      <c r="I306">
        <v>96.147575066301613</v>
      </c>
      <c r="J306">
        <v>96.122077158954639</v>
      </c>
      <c r="K306">
        <v>96.209136147360269</v>
      </c>
      <c r="L306">
        <v>96.123086553865235</v>
      </c>
      <c r="M306">
        <v>96.123040096832142</v>
      </c>
      <c r="N306">
        <v>96.123021954620853</v>
      </c>
      <c r="O306">
        <v>96.127452543309886</v>
      </c>
      <c r="P306">
        <v>96.123005844916051</v>
      </c>
      <c r="Q306">
        <v>96.123073190820136</v>
      </c>
      <c r="R306">
        <v>96.123032836430681</v>
      </c>
      <c r="S306">
        <v>96.12303283643071</v>
      </c>
    </row>
    <row r="307" spans="1:19" x14ac:dyDescent="0.25">
      <c r="A307" s="1">
        <v>304</v>
      </c>
      <c r="B307" s="5">
        <v>96.133328826303796</v>
      </c>
      <c r="C307">
        <v>96.161109361609249</v>
      </c>
      <c r="D307">
        <v>96.036767687876392</v>
      </c>
      <c r="E307" s="5">
        <v>96.134871813310099</v>
      </c>
      <c r="F307">
        <v>96.132598578286476</v>
      </c>
      <c r="G307">
        <v>96.114726523759003</v>
      </c>
      <c r="H307">
        <v>96.151622109245039</v>
      </c>
      <c r="I307">
        <v>96.147895991396354</v>
      </c>
      <c r="J307">
        <v>96.122082011299099</v>
      </c>
      <c r="K307">
        <v>96.208649615783031</v>
      </c>
      <c r="L307">
        <v>96.12308624768383</v>
      </c>
      <c r="M307">
        <v>96.123040055473012</v>
      </c>
      <c r="N307">
        <v>96.12302218102478</v>
      </c>
      <c r="O307">
        <v>96.127430107481942</v>
      </c>
      <c r="P307">
        <v>96.123005921454052</v>
      </c>
      <c r="Q307">
        <v>96.123072974680753</v>
      </c>
      <c r="R307">
        <v>96.123032836430681</v>
      </c>
      <c r="S307">
        <v>96.12303283643071</v>
      </c>
    </row>
    <row r="308" spans="1:19" x14ac:dyDescent="0.25">
      <c r="A308" s="1">
        <v>305</v>
      </c>
      <c r="B308" s="5">
        <v>96.132808601422894</v>
      </c>
      <c r="C308">
        <v>96.160914410197918</v>
      </c>
      <c r="D308">
        <v>96.0372720751202</v>
      </c>
      <c r="E308" s="5">
        <v>96.134721404690794</v>
      </c>
      <c r="F308">
        <v>96.13257696687711</v>
      </c>
      <c r="G308">
        <v>96.114687811160664</v>
      </c>
      <c r="H308">
        <v>96.151559105740375</v>
      </c>
      <c r="I308">
        <v>96.14821668903987</v>
      </c>
      <c r="J308">
        <v>96.122086863631395</v>
      </c>
      <c r="K308">
        <v>96.208163084205793</v>
      </c>
      <c r="L308">
        <v>96.123085942527922</v>
      </c>
      <c r="M308">
        <v>96.123040014120676</v>
      </c>
      <c r="N308">
        <v>96.123022407428678</v>
      </c>
      <c r="O308">
        <v>96.127407671661814</v>
      </c>
      <c r="P308">
        <v>96.123005997992067</v>
      </c>
      <c r="Q308">
        <v>96.123072758662943</v>
      </c>
      <c r="R308">
        <v>96.123032836430681</v>
      </c>
      <c r="S308">
        <v>96.12303283643071</v>
      </c>
    </row>
    <row r="309" spans="1:19" x14ac:dyDescent="0.25">
      <c r="A309" s="1">
        <v>306</v>
      </c>
      <c r="B309" s="5">
        <v>96.132288427145298</v>
      </c>
      <c r="C309">
        <v>96.16071946582062</v>
      </c>
      <c r="D309">
        <v>96.037775707639156</v>
      </c>
      <c r="E309" s="5">
        <v>96.134570996260706</v>
      </c>
      <c r="F309">
        <v>96.132555355477052</v>
      </c>
      <c r="G309">
        <v>96.114649098624653</v>
      </c>
      <c r="H309">
        <v>96.151496102314709</v>
      </c>
      <c r="I309">
        <v>96.148537159473875</v>
      </c>
      <c r="J309">
        <v>96.122091715951555</v>
      </c>
      <c r="K309">
        <v>96.207676552628556</v>
      </c>
      <c r="L309">
        <v>96.123085638394784</v>
      </c>
      <c r="M309">
        <v>96.123039972775146</v>
      </c>
      <c r="N309">
        <v>96.123022633832562</v>
      </c>
      <c r="O309">
        <v>96.127385235849516</v>
      </c>
      <c r="P309">
        <v>96.123006074530053</v>
      </c>
      <c r="Q309">
        <v>96.123072542766607</v>
      </c>
      <c r="R309">
        <v>96.123032836430681</v>
      </c>
      <c r="S309">
        <v>96.12303283643071</v>
      </c>
    </row>
    <row r="310" spans="1:19" x14ac:dyDescent="0.25">
      <c r="A310" s="1">
        <v>307</v>
      </c>
      <c r="B310" s="5">
        <v>96.131768303461698</v>
      </c>
      <c r="C310">
        <v>96.160524528476955</v>
      </c>
      <c r="D310">
        <v>96.038278587125944</v>
      </c>
      <c r="E310" s="5">
        <v>96.134420588019907</v>
      </c>
      <c r="F310">
        <v>96.132533744086274</v>
      </c>
      <c r="G310">
        <v>96.114610386151</v>
      </c>
      <c r="H310">
        <v>96.151433098968013</v>
      </c>
      <c r="I310">
        <v>96.148857402939782</v>
      </c>
      <c r="J310">
        <v>96.122096568259579</v>
      </c>
      <c r="K310">
        <v>96.207190021051304</v>
      </c>
      <c r="L310">
        <v>96.123085335281644</v>
      </c>
      <c r="M310">
        <v>96.123039931436409</v>
      </c>
      <c r="N310">
        <v>96.123022860236404</v>
      </c>
      <c r="O310">
        <v>96.127362800045063</v>
      </c>
      <c r="P310">
        <v>96.123006151068054</v>
      </c>
      <c r="Q310">
        <v>96.123072326991633</v>
      </c>
      <c r="R310">
        <v>96.123032836430681</v>
      </c>
      <c r="S310">
        <v>96.12303283643071</v>
      </c>
    </row>
    <row r="311" spans="1:19" x14ac:dyDescent="0.25">
      <c r="A311" s="1">
        <v>308</v>
      </c>
      <c r="B311" s="5">
        <v>96.131248230362701</v>
      </c>
      <c r="C311">
        <v>96.16032959816657</v>
      </c>
      <c r="D311">
        <v>96.038780715268217</v>
      </c>
      <c r="E311" s="5">
        <v>96.134270179968695</v>
      </c>
      <c r="F311">
        <v>96.132512132704804</v>
      </c>
      <c r="G311">
        <v>96.11457167373969</v>
      </c>
      <c r="H311">
        <v>96.151370095700329</v>
      </c>
      <c r="I311">
        <v>96.149177419678594</v>
      </c>
      <c r="J311">
        <v>96.122101420555438</v>
      </c>
      <c r="K311">
        <v>96.206703489474066</v>
      </c>
      <c r="L311">
        <v>96.123085033185873</v>
      </c>
      <c r="M311">
        <v>96.123039890104451</v>
      </c>
      <c r="N311">
        <v>96.123023086640231</v>
      </c>
      <c r="O311">
        <v>96.12734036424844</v>
      </c>
      <c r="P311">
        <v>96.123006227606041</v>
      </c>
      <c r="Q311">
        <v>96.123072111337933</v>
      </c>
      <c r="R311">
        <v>96.123032836430681</v>
      </c>
      <c r="S311">
        <v>96.12303283643071</v>
      </c>
    </row>
    <row r="312" spans="1:19" x14ac:dyDescent="0.25">
      <c r="A312" s="1">
        <v>309</v>
      </c>
      <c r="B312" s="5">
        <v>96.130728207838999</v>
      </c>
      <c r="C312">
        <v>96.160134674889065</v>
      </c>
      <c r="D312">
        <v>96.039282093748582</v>
      </c>
      <c r="E312" s="5">
        <v>96.134119772107297</v>
      </c>
      <c r="F312">
        <v>96.132490521332628</v>
      </c>
      <c r="G312">
        <v>96.114532961390736</v>
      </c>
      <c r="H312">
        <v>96.151307092511644</v>
      </c>
      <c r="I312">
        <v>96.149497209931013</v>
      </c>
      <c r="J312">
        <v>96.122106272839176</v>
      </c>
      <c r="K312">
        <v>96.206216957896814</v>
      </c>
      <c r="L312">
        <v>96.123084732104715</v>
      </c>
      <c r="M312">
        <v>96.123039848779285</v>
      </c>
      <c r="N312">
        <v>96.123023313044015</v>
      </c>
      <c r="O312">
        <v>96.127317928459647</v>
      </c>
      <c r="P312">
        <v>96.123006304144042</v>
      </c>
      <c r="Q312">
        <v>96.123071895805396</v>
      </c>
      <c r="R312">
        <v>96.123032836430681</v>
      </c>
      <c r="S312">
        <v>96.12303283643071</v>
      </c>
    </row>
    <row r="313" spans="1:19" x14ac:dyDescent="0.25">
      <c r="A313" s="1">
        <v>310</v>
      </c>
      <c r="B313" s="5">
        <v>96.130208235881199</v>
      </c>
      <c r="C313">
        <v>96.159939758644057</v>
      </c>
      <c r="D313">
        <v>96.039782724244603</v>
      </c>
      <c r="E313" s="5">
        <v>96.133969364435899</v>
      </c>
      <c r="F313">
        <v>96.132468909969745</v>
      </c>
      <c r="G313">
        <v>96.114494249104126</v>
      </c>
      <c r="H313">
        <v>96.151244089401942</v>
      </c>
      <c r="I313">
        <v>96.149816773937374</v>
      </c>
      <c r="J313">
        <v>96.122111125110763</v>
      </c>
      <c r="K313">
        <v>96.205730426319576</v>
      </c>
      <c r="L313">
        <v>96.123084432035483</v>
      </c>
      <c r="M313">
        <v>96.123039807460913</v>
      </c>
      <c r="N313">
        <v>96.1230235394478</v>
      </c>
      <c r="O313">
        <v>96.127295492678684</v>
      </c>
      <c r="P313">
        <v>96.123006380682028</v>
      </c>
      <c r="Q313">
        <v>96.12307168039392</v>
      </c>
      <c r="R313">
        <v>96.123032836430681</v>
      </c>
      <c r="S313">
        <v>96.12303283643071</v>
      </c>
    </row>
    <row r="314" spans="1:19" x14ac:dyDescent="0.25">
      <c r="A314" s="1">
        <v>311</v>
      </c>
      <c r="B314" s="5">
        <v>96.129688314480006</v>
      </c>
      <c r="C314">
        <v>96.159744849431178</v>
      </c>
      <c r="D314">
        <v>96.040282608428868</v>
      </c>
      <c r="E314" s="5">
        <v>96.133818956954599</v>
      </c>
      <c r="F314">
        <v>96.132447298616171</v>
      </c>
      <c r="G314">
        <v>96.114455536879845</v>
      </c>
      <c r="H314">
        <v>96.151181086371238</v>
      </c>
      <c r="I314">
        <v>96.150136111937741</v>
      </c>
      <c r="J314">
        <v>96.1221159773702</v>
      </c>
      <c r="K314">
        <v>96.205243894742338</v>
      </c>
      <c r="L314">
        <v>96.123084132975492</v>
      </c>
      <c r="M314">
        <v>96.123039766149304</v>
      </c>
      <c r="N314">
        <v>96.123023765851528</v>
      </c>
      <c r="O314">
        <v>96.127273056905565</v>
      </c>
      <c r="P314">
        <v>96.123006457220015</v>
      </c>
      <c r="Q314">
        <v>96.123071465103408</v>
      </c>
      <c r="R314">
        <v>96.123032836430681</v>
      </c>
      <c r="S314">
        <v>96.12303283643071</v>
      </c>
    </row>
    <row r="315" spans="1:19" x14ac:dyDescent="0.25">
      <c r="A315" s="1">
        <v>312</v>
      </c>
      <c r="B315" s="5">
        <v>96.129168443626099</v>
      </c>
      <c r="C315">
        <v>96.159549947250042</v>
      </c>
      <c r="D315">
        <v>96.040781747968964</v>
      </c>
      <c r="E315" s="5">
        <v>96.133668549663795</v>
      </c>
      <c r="F315">
        <v>96.132425687271891</v>
      </c>
      <c r="G315">
        <v>96.114416824717935</v>
      </c>
      <c r="H315">
        <v>96.151118083419519</v>
      </c>
      <c r="I315">
        <v>96.150455224171722</v>
      </c>
      <c r="J315">
        <v>96.122120829617501</v>
      </c>
      <c r="K315">
        <v>96.204757363165101</v>
      </c>
      <c r="L315">
        <v>96.123083834922056</v>
      </c>
      <c r="M315">
        <v>96.123039724844503</v>
      </c>
      <c r="N315">
        <v>96.123023992255256</v>
      </c>
      <c r="O315">
        <v>96.127250621140277</v>
      </c>
      <c r="P315">
        <v>96.123006533757987</v>
      </c>
      <c r="Q315">
        <v>96.123071249933744</v>
      </c>
      <c r="R315">
        <v>96.123032836430681</v>
      </c>
      <c r="S315">
        <v>96.12303283643071</v>
      </c>
    </row>
    <row r="316" spans="1:19" x14ac:dyDescent="0.25">
      <c r="A316" s="1">
        <v>313</v>
      </c>
      <c r="B316" s="5">
        <v>96.128648623310298</v>
      </c>
      <c r="C316">
        <v>96.159355052100267</v>
      </c>
      <c r="D316">
        <v>96.041280144527548</v>
      </c>
      <c r="E316" s="5">
        <v>96.133518142563602</v>
      </c>
      <c r="F316">
        <v>96.13240407593689</v>
      </c>
      <c r="G316">
        <v>96.114378112618354</v>
      </c>
      <c r="H316">
        <v>96.151055080546811</v>
      </c>
      <c r="I316">
        <v>96.1507741108787</v>
      </c>
      <c r="J316">
        <v>96.122125681852665</v>
      </c>
      <c r="K316">
        <v>96.204270831587849</v>
      </c>
      <c r="L316">
        <v>96.123083537872532</v>
      </c>
      <c r="M316">
        <v>96.12303968354648</v>
      </c>
      <c r="N316">
        <v>96.123024218658941</v>
      </c>
      <c r="O316">
        <v>96.127228185382819</v>
      </c>
      <c r="P316">
        <v>96.123006610295974</v>
      </c>
      <c r="Q316">
        <v>96.123071034884845</v>
      </c>
      <c r="R316">
        <v>96.123032836430681</v>
      </c>
      <c r="S316">
        <v>96.12303283643071</v>
      </c>
    </row>
    <row r="317" spans="1:19" x14ac:dyDescent="0.25">
      <c r="A317" s="1">
        <v>314</v>
      </c>
      <c r="B317" s="5">
        <v>96.128128853523194</v>
      </c>
      <c r="C317">
        <v>96.159160163981483</v>
      </c>
      <c r="D317">
        <v>96.041777799762258</v>
      </c>
      <c r="E317" s="5">
        <v>96.133367735654204</v>
      </c>
      <c r="F317">
        <v>96.132382464611183</v>
      </c>
      <c r="G317">
        <v>96.114339400581116</v>
      </c>
      <c r="H317">
        <v>96.150992077753074</v>
      </c>
      <c r="I317">
        <v>96.151092772297645</v>
      </c>
      <c r="J317">
        <v>96.12213053407568</v>
      </c>
      <c r="K317">
        <v>96.203784300010611</v>
      </c>
      <c r="L317">
        <v>96.123083241824247</v>
      </c>
      <c r="M317">
        <v>96.123039642255236</v>
      </c>
      <c r="N317">
        <v>96.123024445062612</v>
      </c>
      <c r="O317">
        <v>96.127205749633205</v>
      </c>
      <c r="P317">
        <v>96.123006686833946</v>
      </c>
      <c r="Q317">
        <v>96.123070819956595</v>
      </c>
      <c r="R317">
        <v>96.123032836430681</v>
      </c>
      <c r="S317">
        <v>96.12303283643071</v>
      </c>
    </row>
    <row r="318" spans="1:19" x14ac:dyDescent="0.25">
      <c r="A318" s="1">
        <v>315</v>
      </c>
      <c r="B318" s="5">
        <v>96.127609134255493</v>
      </c>
      <c r="C318">
        <v>96.158965282893291</v>
      </c>
      <c r="D318">
        <v>96.042274715325917</v>
      </c>
      <c r="E318" s="5">
        <v>96.133217328935899</v>
      </c>
      <c r="F318">
        <v>96.132360853294799</v>
      </c>
      <c r="G318">
        <v>96.114300688606221</v>
      </c>
      <c r="H318">
        <v>96.150929075038334</v>
      </c>
      <c r="I318">
        <v>96.151411208667227</v>
      </c>
      <c r="J318">
        <v>96.122135386286558</v>
      </c>
      <c r="K318">
        <v>96.203297768433359</v>
      </c>
      <c r="L318">
        <v>96.123082946774559</v>
      </c>
      <c r="M318">
        <v>96.12303960097077</v>
      </c>
      <c r="N318">
        <v>96.12302467146624</v>
      </c>
      <c r="O318">
        <v>96.127183313891408</v>
      </c>
      <c r="P318">
        <v>96.123006763371919</v>
      </c>
      <c r="Q318">
        <v>96.123070605148911</v>
      </c>
      <c r="R318">
        <v>96.123032836430681</v>
      </c>
      <c r="S318">
        <v>96.12303283643071</v>
      </c>
    </row>
    <row r="319" spans="1:19" x14ac:dyDescent="0.25">
      <c r="A319" s="1">
        <v>316</v>
      </c>
      <c r="B319" s="5">
        <v>96.127089465498102</v>
      </c>
      <c r="C319">
        <v>96.158770408835323</v>
      </c>
      <c r="D319">
        <v>96.042770892866315</v>
      </c>
      <c r="E319" s="5">
        <v>96.133066922408901</v>
      </c>
      <c r="F319">
        <v>96.132339241987694</v>
      </c>
      <c r="G319">
        <v>96.114261976693669</v>
      </c>
      <c r="H319">
        <v>96.150866072402593</v>
      </c>
      <c r="I319">
        <v>96.151729420225777</v>
      </c>
      <c r="J319">
        <v>96.122140238485287</v>
      </c>
      <c r="K319">
        <v>96.202811236856121</v>
      </c>
      <c r="L319">
        <v>96.123082652720811</v>
      </c>
      <c r="M319">
        <v>96.123039559693083</v>
      </c>
      <c r="N319">
        <v>96.123024897869854</v>
      </c>
      <c r="O319">
        <v>96.127160878157454</v>
      </c>
      <c r="P319">
        <v>96.123006839909891</v>
      </c>
      <c r="Q319">
        <v>96.123070390461663</v>
      </c>
      <c r="R319">
        <v>96.123032836430681</v>
      </c>
      <c r="S319">
        <v>96.12303283643071</v>
      </c>
    </row>
    <row r="320" spans="1:19" x14ac:dyDescent="0.25">
      <c r="A320" s="1">
        <v>317</v>
      </c>
      <c r="B320" s="5">
        <v>96.126569847241598</v>
      </c>
      <c r="C320">
        <v>96.158575541807195</v>
      </c>
      <c r="D320">
        <v>96.043266334026441</v>
      </c>
      <c r="E320" s="5">
        <v>96.132916516073294</v>
      </c>
      <c r="F320">
        <v>96.132317630689897</v>
      </c>
      <c r="G320">
        <v>96.114223264843474</v>
      </c>
      <c r="H320">
        <v>96.150803069845864</v>
      </c>
      <c r="I320">
        <v>96.152047407211256</v>
      </c>
      <c r="J320">
        <v>96.122145090671879</v>
      </c>
      <c r="K320">
        <v>96.202324705278869</v>
      </c>
      <c r="L320">
        <v>96.123082359660415</v>
      </c>
      <c r="M320">
        <v>96.123039518422175</v>
      </c>
      <c r="N320">
        <v>96.12302512427344</v>
      </c>
      <c r="O320">
        <v>96.127138442431331</v>
      </c>
      <c r="P320">
        <v>96.123006916447864</v>
      </c>
      <c r="Q320">
        <v>96.123070175894767</v>
      </c>
      <c r="R320">
        <v>96.123032836430681</v>
      </c>
      <c r="S320">
        <v>96.12303283643071</v>
      </c>
    </row>
    <row r="321" spans="1:19" x14ac:dyDescent="0.25">
      <c r="A321" s="1">
        <v>318</v>
      </c>
      <c r="B321" s="5">
        <v>96.1260502794768</v>
      </c>
      <c r="C321">
        <v>96.158380681808524</v>
      </c>
      <c r="D321">
        <v>96.04376104044438</v>
      </c>
      <c r="E321" s="5">
        <v>96.132766109929406</v>
      </c>
      <c r="F321">
        <v>96.13229601940138</v>
      </c>
      <c r="G321">
        <v>96.114184553055608</v>
      </c>
      <c r="H321">
        <v>96.150740067368091</v>
      </c>
      <c r="I321">
        <v>96.152365169861326</v>
      </c>
      <c r="J321">
        <v>96.122149942846306</v>
      </c>
      <c r="K321">
        <v>96.201838173701631</v>
      </c>
      <c r="L321">
        <v>96.123082067590687</v>
      </c>
      <c r="M321">
        <v>96.123039477158031</v>
      </c>
      <c r="N321">
        <v>96.123025350676997</v>
      </c>
      <c r="O321">
        <v>96.127116006713038</v>
      </c>
      <c r="P321">
        <v>96.123006992985822</v>
      </c>
      <c r="Q321">
        <v>96.123069961448124</v>
      </c>
      <c r="R321">
        <v>96.123032836430681</v>
      </c>
      <c r="S321">
        <v>96.12303283643071</v>
      </c>
    </row>
    <row r="322" spans="1:19" x14ac:dyDescent="0.25">
      <c r="A322" s="1">
        <v>319</v>
      </c>
      <c r="B322" s="5">
        <v>96.125530762194501</v>
      </c>
      <c r="C322">
        <v>96.158185828838938</v>
      </c>
      <c r="D322">
        <v>96.044255013753357</v>
      </c>
      <c r="E322" s="5">
        <v>96.132615703977294</v>
      </c>
      <c r="F322">
        <v>96.132274408122171</v>
      </c>
      <c r="G322">
        <v>96.114145841330114</v>
      </c>
      <c r="H322">
        <v>96.150677064969329</v>
      </c>
      <c r="I322">
        <v>96.152682708413323</v>
      </c>
      <c r="J322">
        <v>96.122154795008612</v>
      </c>
      <c r="K322">
        <v>96.201351642124393</v>
      </c>
      <c r="L322">
        <v>96.123081776509068</v>
      </c>
      <c r="M322">
        <v>96.123039435900665</v>
      </c>
      <c r="N322">
        <v>96.12302557708054</v>
      </c>
      <c r="O322">
        <v>96.127093571002575</v>
      </c>
      <c r="P322">
        <v>96.12300706952378</v>
      </c>
      <c r="Q322">
        <v>96.123069747121619</v>
      </c>
      <c r="R322">
        <v>96.123032836430681</v>
      </c>
      <c r="S322">
        <v>96.12303283643071</v>
      </c>
    </row>
    <row r="323" spans="1:19" x14ac:dyDescent="0.25">
      <c r="A323" s="1">
        <v>320</v>
      </c>
      <c r="B323" s="5">
        <v>96.125011295385505</v>
      </c>
      <c r="C323">
        <v>96.157990982898056</v>
      </c>
      <c r="D323">
        <v>96.044748255581752</v>
      </c>
      <c r="E323" s="5">
        <v>96.132465298217397</v>
      </c>
      <c r="F323">
        <v>96.132252796852242</v>
      </c>
      <c r="G323">
        <v>96.114107129666948</v>
      </c>
      <c r="H323">
        <v>96.150614062649552</v>
      </c>
      <c r="I323">
        <v>96.153000023104198</v>
      </c>
      <c r="J323">
        <v>96.122159647158782</v>
      </c>
      <c r="K323">
        <v>96.200865110547156</v>
      </c>
      <c r="L323">
        <v>96.123081486412943</v>
      </c>
      <c r="M323">
        <v>96.123039394650064</v>
      </c>
      <c r="N323">
        <v>96.123025803484026</v>
      </c>
      <c r="O323">
        <v>96.127071135299971</v>
      </c>
      <c r="P323">
        <v>96.123007146061738</v>
      </c>
      <c r="Q323">
        <v>96.123069532915181</v>
      </c>
      <c r="R323">
        <v>96.123032836430681</v>
      </c>
      <c r="S323">
        <v>96.12303283643071</v>
      </c>
    </row>
    <row r="324" spans="1:19" x14ac:dyDescent="0.25">
      <c r="A324" s="1">
        <v>321</v>
      </c>
      <c r="B324" s="5">
        <v>96.124491879040605</v>
      </c>
      <c r="C324">
        <v>96.157796143985479</v>
      </c>
      <c r="D324">
        <v>96.045240767553139</v>
      </c>
      <c r="E324" s="5">
        <v>96.132314892649802</v>
      </c>
      <c r="F324">
        <v>96.132231185591635</v>
      </c>
      <c r="G324">
        <v>96.114068418066125</v>
      </c>
      <c r="H324">
        <v>96.150551060408787</v>
      </c>
      <c r="I324">
        <v>96.153317114170576</v>
      </c>
      <c r="J324">
        <v>96.122164499296787</v>
      </c>
      <c r="K324">
        <v>96.200378578969918</v>
      </c>
      <c r="L324">
        <v>96.123081197299655</v>
      </c>
      <c r="M324">
        <v>96.123039353406242</v>
      </c>
      <c r="N324">
        <v>96.123026029887512</v>
      </c>
      <c r="O324">
        <v>96.127048699605183</v>
      </c>
      <c r="P324">
        <v>96.123007222599696</v>
      </c>
      <c r="Q324">
        <v>96.123069318828684</v>
      </c>
      <c r="R324">
        <v>96.123032836430681</v>
      </c>
      <c r="S324">
        <v>96.12303283643071</v>
      </c>
    </row>
    <row r="325" spans="1:19" x14ac:dyDescent="0.25">
      <c r="A325" s="1">
        <v>322</v>
      </c>
      <c r="B325" s="5">
        <v>96.123972513150505</v>
      </c>
      <c r="C325">
        <v>96.157601312100866</v>
      </c>
      <c r="D325">
        <v>96.045732551286306</v>
      </c>
      <c r="E325" s="5">
        <v>96.132164487274807</v>
      </c>
      <c r="F325">
        <v>96.132209574340308</v>
      </c>
      <c r="G325">
        <v>96.114029706527646</v>
      </c>
      <c r="H325">
        <v>96.150488058246992</v>
      </c>
      <c r="I325">
        <v>96.153633981848856</v>
      </c>
      <c r="J325">
        <v>96.12216935142267</v>
      </c>
      <c r="K325">
        <v>96.199892047392666</v>
      </c>
      <c r="L325">
        <v>96.123080909166703</v>
      </c>
      <c r="M325">
        <v>96.123039312169183</v>
      </c>
      <c r="N325">
        <v>96.12302625629097</v>
      </c>
      <c r="O325">
        <v>96.127026263918225</v>
      </c>
      <c r="P325">
        <v>96.12300729913764</v>
      </c>
      <c r="Q325">
        <v>96.123069104862026</v>
      </c>
      <c r="R325">
        <v>96.123032836430681</v>
      </c>
      <c r="S325">
        <v>96.12303283643071</v>
      </c>
    </row>
    <row r="326" spans="1:19" x14ac:dyDescent="0.25">
      <c r="A326" s="1">
        <v>323</v>
      </c>
      <c r="B326" s="5">
        <v>96.123453197706098</v>
      </c>
      <c r="C326">
        <v>96.15740648724379</v>
      </c>
      <c r="D326">
        <v>96.046223608395252</v>
      </c>
      <c r="E326" s="5">
        <v>96.132014082092496</v>
      </c>
      <c r="F326">
        <v>96.132187963098289</v>
      </c>
      <c r="G326">
        <v>96.113990995051509</v>
      </c>
      <c r="H326">
        <v>96.150425056164195</v>
      </c>
      <c r="I326">
        <v>96.153950626374922</v>
      </c>
      <c r="J326">
        <v>96.122174203536403</v>
      </c>
      <c r="K326">
        <v>96.199405515815428</v>
      </c>
      <c r="L326">
        <v>96.123080622011443</v>
      </c>
      <c r="M326">
        <v>96.123039270938889</v>
      </c>
      <c r="N326">
        <v>96.123026482694399</v>
      </c>
      <c r="O326">
        <v>96.127003828239083</v>
      </c>
      <c r="P326">
        <v>96.123007375675598</v>
      </c>
      <c r="Q326">
        <v>96.123068891015123</v>
      </c>
      <c r="R326">
        <v>96.123032836430681</v>
      </c>
      <c r="S326">
        <v>96.12303283643071</v>
      </c>
    </row>
    <row r="327" spans="1:19" x14ac:dyDescent="0.25">
      <c r="A327" s="1">
        <v>324</v>
      </c>
      <c r="B327" s="5">
        <v>96.122933932698203</v>
      </c>
      <c r="C327">
        <v>96.157211669413883</v>
      </c>
      <c r="D327">
        <v>96.04671394048917</v>
      </c>
      <c r="E327" s="5">
        <v>96.131863677103198</v>
      </c>
      <c r="F327">
        <v>96.13216635186555</v>
      </c>
      <c r="G327">
        <v>96.113952283637701</v>
      </c>
      <c r="H327">
        <v>96.150362054160396</v>
      </c>
      <c r="I327">
        <v>96.154267047984447</v>
      </c>
      <c r="J327">
        <v>96.122179055637986</v>
      </c>
      <c r="K327">
        <v>96.198918984238176</v>
      </c>
      <c r="L327">
        <v>96.123080335831332</v>
      </c>
      <c r="M327">
        <v>96.12303922971536</v>
      </c>
      <c r="N327">
        <v>96.123026709097786</v>
      </c>
      <c r="O327">
        <v>96.126981392567799</v>
      </c>
      <c r="P327">
        <v>96.123007452213542</v>
      </c>
      <c r="Q327">
        <v>96.123068677287847</v>
      </c>
      <c r="R327">
        <v>96.123032836430681</v>
      </c>
      <c r="S327">
        <v>96.12303283643071</v>
      </c>
    </row>
    <row r="328" spans="1:19" x14ac:dyDescent="0.25">
      <c r="A328" s="1">
        <v>325</v>
      </c>
      <c r="B328" s="5">
        <v>96.122414718117696</v>
      </c>
      <c r="C328">
        <v>96.157016858610817</v>
      </c>
      <c r="D328">
        <v>96.047203549172551</v>
      </c>
      <c r="E328" s="5">
        <v>96.131713272306996</v>
      </c>
      <c r="F328">
        <v>96.132144740642119</v>
      </c>
      <c r="G328">
        <v>96.113913572286265</v>
      </c>
      <c r="H328">
        <v>96.150299052235582</v>
      </c>
      <c r="I328">
        <v>96.154583246912793</v>
      </c>
      <c r="J328">
        <v>96.122183907727447</v>
      </c>
      <c r="K328">
        <v>96.198432452660938</v>
      </c>
      <c r="L328">
        <v>96.123080050623813</v>
      </c>
      <c r="M328">
        <v>96.123039188498595</v>
      </c>
      <c r="N328">
        <v>96.123026935501173</v>
      </c>
      <c r="O328">
        <v>96.126958956904346</v>
      </c>
      <c r="P328">
        <v>96.123007528751486</v>
      </c>
      <c r="Q328">
        <v>96.123068463680127</v>
      </c>
      <c r="R328">
        <v>96.123032836430681</v>
      </c>
      <c r="S328">
        <v>96.12303283643071</v>
      </c>
    </row>
    <row r="329" spans="1:19" x14ac:dyDescent="0.25">
      <c r="A329" s="1">
        <v>326</v>
      </c>
      <c r="B329" s="5">
        <v>96.121895553955298</v>
      </c>
      <c r="C329">
        <v>96.156822054834123</v>
      </c>
      <c r="D329">
        <v>96.047692436045111</v>
      </c>
      <c r="E329" s="5">
        <v>96.131562867704204</v>
      </c>
      <c r="F329">
        <v>96.132123129427981</v>
      </c>
      <c r="G329">
        <v>96.113874860997157</v>
      </c>
      <c r="H329">
        <v>96.150236050389765</v>
      </c>
      <c r="I329">
        <v>96.154899223394906</v>
      </c>
      <c r="J329">
        <v>96.122188759804743</v>
      </c>
      <c r="K329">
        <v>96.197945921083701</v>
      </c>
      <c r="L329">
        <v>96.123079766386326</v>
      </c>
      <c r="M329">
        <v>96.12303914728858</v>
      </c>
      <c r="N329">
        <v>96.123027161904503</v>
      </c>
      <c r="O329">
        <v>96.126936521248737</v>
      </c>
      <c r="P329">
        <v>96.123007605289416</v>
      </c>
      <c r="Q329">
        <v>96.123068250191849</v>
      </c>
      <c r="R329">
        <v>96.123032836430681</v>
      </c>
      <c r="S329">
        <v>96.12303283643071</v>
      </c>
    </row>
    <row r="330" spans="1:19" x14ac:dyDescent="0.25">
      <c r="A330" s="1">
        <v>327</v>
      </c>
      <c r="B330" s="5">
        <v>96.121376440201999</v>
      </c>
      <c r="C330">
        <v>96.156627258083489</v>
      </c>
      <c r="D330">
        <v>96.048180602701933</v>
      </c>
      <c r="E330" s="5">
        <v>96.131412463295106</v>
      </c>
      <c r="F330">
        <v>96.132101518223152</v>
      </c>
      <c r="G330">
        <v>96.113836149770393</v>
      </c>
      <c r="H330">
        <v>96.150173048622918</v>
      </c>
      <c r="I330">
        <v>96.155214977665452</v>
      </c>
      <c r="J330">
        <v>96.122193611869903</v>
      </c>
      <c r="K330">
        <v>96.197459389506463</v>
      </c>
      <c r="L330">
        <v>96.123079483116342</v>
      </c>
      <c r="M330">
        <v>96.123039106085344</v>
      </c>
      <c r="N330">
        <v>96.123027388307833</v>
      </c>
      <c r="O330">
        <v>96.126914085600944</v>
      </c>
      <c r="P330">
        <v>96.12300768182736</v>
      </c>
      <c r="Q330">
        <v>96.123068036822914</v>
      </c>
      <c r="R330">
        <v>96.123032836430681</v>
      </c>
      <c r="S330">
        <v>96.12303283643071</v>
      </c>
    </row>
    <row r="331" spans="1:19" x14ac:dyDescent="0.25">
      <c r="A331" s="1">
        <v>328</v>
      </c>
      <c r="B331" s="5">
        <v>96.120857376848605</v>
      </c>
      <c r="C331">
        <v>96.156432468358517</v>
      </c>
      <c r="D331">
        <v>96.048668050733312</v>
      </c>
      <c r="E331" s="5">
        <v>96.131262059079802</v>
      </c>
      <c r="F331">
        <v>96.132079907027602</v>
      </c>
      <c r="G331">
        <v>96.113797438605985</v>
      </c>
      <c r="H331">
        <v>96.150110046935097</v>
      </c>
      <c r="I331">
        <v>96.155530509958737</v>
      </c>
      <c r="J331">
        <v>96.122198463922942</v>
      </c>
      <c r="K331">
        <v>96.196972857929211</v>
      </c>
      <c r="L331">
        <v>96.123079200811276</v>
      </c>
      <c r="M331">
        <v>96.123039064888843</v>
      </c>
      <c r="N331">
        <v>96.12302761471112</v>
      </c>
      <c r="O331">
        <v>96.126891649960982</v>
      </c>
      <c r="P331">
        <v>96.12300775836529</v>
      </c>
      <c r="Q331">
        <v>96.123067823573223</v>
      </c>
      <c r="R331">
        <v>96.123032836430681</v>
      </c>
      <c r="S331">
        <v>96.12303283643071</v>
      </c>
    </row>
    <row r="332" spans="1:19" x14ac:dyDescent="0.25">
      <c r="A332" s="1">
        <v>329</v>
      </c>
      <c r="B332" s="5">
        <v>96.120338363885907</v>
      </c>
      <c r="C332">
        <v>96.156237685658809</v>
      </c>
      <c r="D332">
        <v>96.049154781724909</v>
      </c>
      <c r="E332" s="5">
        <v>96.131111655058504</v>
      </c>
      <c r="F332">
        <v>96.132058295841361</v>
      </c>
      <c r="G332">
        <v>96.113758727503907</v>
      </c>
      <c r="H332">
        <v>96.150047045326247</v>
      </c>
      <c r="I332">
        <v>96.155845820508773</v>
      </c>
      <c r="J332">
        <v>96.122203315963816</v>
      </c>
      <c r="K332">
        <v>96.196486326351973</v>
      </c>
      <c r="L332">
        <v>96.123078919468682</v>
      </c>
      <c r="M332">
        <v>96.123039023699107</v>
      </c>
      <c r="N332">
        <v>96.123027841114393</v>
      </c>
      <c r="O332">
        <v>96.126869214328863</v>
      </c>
      <c r="P332">
        <v>96.12300783490322</v>
      </c>
      <c r="Q332">
        <v>96.123067610442675</v>
      </c>
      <c r="R332">
        <v>96.123032836430681</v>
      </c>
      <c r="S332">
        <v>96.12303283643071</v>
      </c>
    </row>
    <row r="333" spans="1:19" x14ac:dyDescent="0.25">
      <c r="A333" s="1">
        <v>330</v>
      </c>
      <c r="B333" s="5">
        <v>96.119819401304994</v>
      </c>
      <c r="C333">
        <v>96.156042909983995</v>
      </c>
      <c r="D333">
        <v>96.049640797257723</v>
      </c>
      <c r="E333" s="5">
        <v>96.130961251231497</v>
      </c>
      <c r="F333">
        <v>96.132036684664385</v>
      </c>
      <c r="G333">
        <v>96.113720016464171</v>
      </c>
      <c r="H333">
        <v>96.149984043796394</v>
      </c>
      <c r="I333">
        <v>96.156160909549214</v>
      </c>
      <c r="J333">
        <v>96.122208167992554</v>
      </c>
      <c r="K333">
        <v>96.195999794774721</v>
      </c>
      <c r="L333">
        <v>96.123078639085932</v>
      </c>
      <c r="M333">
        <v>96.123038982516135</v>
      </c>
      <c r="N333">
        <v>96.123028067517637</v>
      </c>
      <c r="O333">
        <v>96.126846778704575</v>
      </c>
      <c r="P333">
        <v>96.12300791144115</v>
      </c>
      <c r="Q333">
        <v>96.123067397431171</v>
      </c>
      <c r="R333">
        <v>96.123032836430681</v>
      </c>
      <c r="S333">
        <v>96.12303283643071</v>
      </c>
    </row>
    <row r="334" spans="1:19" x14ac:dyDescent="0.25">
      <c r="A334" s="1">
        <v>331</v>
      </c>
      <c r="B334" s="5">
        <v>96.119300489096602</v>
      </c>
      <c r="C334">
        <v>96.15584814133372</v>
      </c>
      <c r="D334">
        <v>96.050126098908095</v>
      </c>
      <c r="E334" s="5">
        <v>96.130810847598994</v>
      </c>
      <c r="F334">
        <v>96.132015073496717</v>
      </c>
      <c r="G334">
        <v>96.113681305486779</v>
      </c>
      <c r="H334">
        <v>96.149921042345525</v>
      </c>
      <c r="I334">
        <v>96.156475777313446</v>
      </c>
      <c r="J334">
        <v>96.122213020009141</v>
      </c>
      <c r="K334">
        <v>96.195513263197483</v>
      </c>
      <c r="L334">
        <v>96.123078359660596</v>
      </c>
      <c r="M334">
        <v>96.1230389413399</v>
      </c>
      <c r="N334">
        <v>96.123028293920854</v>
      </c>
      <c r="O334">
        <v>96.126824343088117</v>
      </c>
      <c r="P334">
        <v>96.123007987979065</v>
      </c>
      <c r="Q334">
        <v>96.123067184538613</v>
      </c>
      <c r="R334">
        <v>96.123032836430681</v>
      </c>
      <c r="S334">
        <v>96.12303283643071</v>
      </c>
    </row>
    <row r="335" spans="1:19" x14ac:dyDescent="0.25">
      <c r="A335" s="1">
        <v>332</v>
      </c>
      <c r="B335" s="5">
        <v>96.118781627251707</v>
      </c>
      <c r="C335">
        <v>96.155653379707573</v>
      </c>
      <c r="D335">
        <v>96.050610688247758</v>
      </c>
      <c r="E335" s="5">
        <v>96.130660444161194</v>
      </c>
      <c r="F335">
        <v>96.131993462338372</v>
      </c>
      <c r="G335">
        <v>96.113642594571729</v>
      </c>
      <c r="H335">
        <v>96.149858040973641</v>
      </c>
      <c r="I335">
        <v>96.156790424034384</v>
      </c>
      <c r="J335">
        <v>96.122217872013593</v>
      </c>
      <c r="K335">
        <v>96.195026731620231</v>
      </c>
      <c r="L335">
        <v>96.123078081190158</v>
      </c>
      <c r="M335">
        <v>96.123038900170428</v>
      </c>
      <c r="N335">
        <v>96.123028520324041</v>
      </c>
      <c r="O335">
        <v>96.126801907479503</v>
      </c>
      <c r="P335">
        <v>96.123008064516995</v>
      </c>
      <c r="Q335">
        <v>96.123066971764899</v>
      </c>
      <c r="R335">
        <v>96.123032836430681</v>
      </c>
      <c r="S335">
        <v>96.12303283643071</v>
      </c>
    </row>
    <row r="336" spans="1:19" x14ac:dyDescent="0.25">
      <c r="A336" s="1">
        <v>333</v>
      </c>
      <c r="B336" s="5">
        <v>96.118262815761199</v>
      </c>
      <c r="C336">
        <v>96.155458625105197</v>
      </c>
      <c r="D336">
        <v>96.051094566843815</v>
      </c>
      <c r="E336" s="5">
        <v>96.130510040918196</v>
      </c>
      <c r="F336">
        <v>96.131971851189306</v>
      </c>
      <c r="G336">
        <v>96.113603883719009</v>
      </c>
      <c r="H336">
        <v>96.149795039680754</v>
      </c>
      <c r="I336">
        <v>96.157104849944787</v>
      </c>
      <c r="J336">
        <v>96.122222724005908</v>
      </c>
      <c r="K336">
        <v>96.194540200042994</v>
      </c>
      <c r="L336">
        <v>96.123077803672118</v>
      </c>
      <c r="M336">
        <v>96.123038859007693</v>
      </c>
      <c r="N336">
        <v>96.123028746727201</v>
      </c>
      <c r="O336">
        <v>96.12677947187872</v>
      </c>
      <c r="P336">
        <v>96.12300814105491</v>
      </c>
      <c r="Q336">
        <v>96.123066759109932</v>
      </c>
      <c r="R336">
        <v>96.123032836430681</v>
      </c>
      <c r="S336">
        <v>96.12303283643071</v>
      </c>
    </row>
    <row r="337" spans="1:19" x14ac:dyDescent="0.25">
      <c r="A337" s="1">
        <v>334</v>
      </c>
      <c r="B337" s="5">
        <v>96.117744054615997</v>
      </c>
      <c r="C337">
        <v>96.155263877526181</v>
      </c>
      <c r="D337">
        <v>96.051577736258793</v>
      </c>
      <c r="E337" s="5">
        <v>96.130359637870498</v>
      </c>
      <c r="F337">
        <v>96.131950240049548</v>
      </c>
      <c r="G337">
        <v>96.113565172928645</v>
      </c>
      <c r="H337">
        <v>96.149732038466865</v>
      </c>
      <c r="I337">
        <v>96.157419055276989</v>
      </c>
      <c r="J337">
        <v>96.122227575986074</v>
      </c>
      <c r="K337">
        <v>96.194053668465756</v>
      </c>
      <c r="L337">
        <v>96.123077527103973</v>
      </c>
      <c r="M337">
        <v>96.123038817851707</v>
      </c>
      <c r="N337">
        <v>96.123028973130332</v>
      </c>
      <c r="O337">
        <v>96.126757036285753</v>
      </c>
      <c r="P337">
        <v>96.123008217592826</v>
      </c>
      <c r="Q337">
        <v>96.123066546573597</v>
      </c>
      <c r="R337">
        <v>96.123032836430681</v>
      </c>
      <c r="S337">
        <v>96.12303283643071</v>
      </c>
    </row>
    <row r="338" spans="1:19" x14ac:dyDescent="0.25">
      <c r="A338" s="1">
        <v>335</v>
      </c>
      <c r="B338" s="5">
        <v>96.117225343806993</v>
      </c>
      <c r="C338">
        <v>96.155069136970155</v>
      </c>
      <c r="D338">
        <v>96.05206019805064</v>
      </c>
      <c r="E338" s="5">
        <v>96.130209235018</v>
      </c>
      <c r="F338">
        <v>96.131928628919056</v>
      </c>
      <c r="G338">
        <v>96.113526462200625</v>
      </c>
      <c r="H338">
        <v>96.149669037331947</v>
      </c>
      <c r="I338">
        <v>96.157733040263025</v>
      </c>
      <c r="J338">
        <v>96.122232427954103</v>
      </c>
      <c r="K338">
        <v>96.193567136888518</v>
      </c>
      <c r="L338">
        <v>96.123077251483238</v>
      </c>
      <c r="M338">
        <v>96.123038776702487</v>
      </c>
      <c r="N338">
        <v>96.123029199533434</v>
      </c>
      <c r="O338">
        <v>96.12673460070063</v>
      </c>
      <c r="P338">
        <v>96.123008294130742</v>
      </c>
      <c r="Q338">
        <v>96.123066334155823</v>
      </c>
      <c r="R338">
        <v>96.123032836430681</v>
      </c>
      <c r="S338">
        <v>96.12303283643071</v>
      </c>
    </row>
    <row r="339" spans="1:19" x14ac:dyDescent="0.25">
      <c r="A339" s="1">
        <v>336</v>
      </c>
      <c r="B339" s="5">
        <v>96.116706683325305</v>
      </c>
      <c r="C339">
        <v>96.154874403436764</v>
      </c>
      <c r="D339">
        <v>96.052541953772703</v>
      </c>
      <c r="E339" s="5">
        <v>96.1300588323612</v>
      </c>
      <c r="F339">
        <v>96.131907017797886</v>
      </c>
      <c r="G339">
        <v>96.113487751534947</v>
      </c>
      <c r="H339">
        <v>96.14960603627604</v>
      </c>
      <c r="I339">
        <v>96.158046805134603</v>
      </c>
      <c r="J339">
        <v>96.122237279909996</v>
      </c>
      <c r="K339">
        <v>96.193080605311266</v>
      </c>
      <c r="L339">
        <v>96.123076976807454</v>
      </c>
      <c r="M339">
        <v>96.123038735559987</v>
      </c>
      <c r="N339">
        <v>96.123029425936522</v>
      </c>
      <c r="O339">
        <v>96.126712165123351</v>
      </c>
      <c r="P339">
        <v>96.123008370668657</v>
      </c>
      <c r="Q339">
        <v>96.123066121856496</v>
      </c>
      <c r="R339">
        <v>96.123032836430681</v>
      </c>
      <c r="S339">
        <v>96.12303283643071</v>
      </c>
    </row>
    <row r="340" spans="1:19" x14ac:dyDescent="0.25">
      <c r="A340" s="1">
        <v>337</v>
      </c>
      <c r="B340" s="5">
        <v>96.116188073161695</v>
      </c>
      <c r="C340">
        <v>96.154679676925596</v>
      </c>
      <c r="D340">
        <v>96.053023004973852</v>
      </c>
      <c r="E340" s="5">
        <v>96.129908429900098</v>
      </c>
      <c r="F340">
        <v>96.13188540668601</v>
      </c>
      <c r="G340">
        <v>96.113449040931613</v>
      </c>
      <c r="H340">
        <v>96.149543035299104</v>
      </c>
      <c r="I340">
        <v>96.15836035012309</v>
      </c>
      <c r="J340">
        <v>96.122242131853724</v>
      </c>
      <c r="K340">
        <v>96.192594073734028</v>
      </c>
      <c r="L340">
        <v>96.12307670307419</v>
      </c>
      <c r="M340">
        <v>96.123038694424253</v>
      </c>
      <c r="N340">
        <v>96.123029652339582</v>
      </c>
      <c r="O340">
        <v>96.126689729553888</v>
      </c>
      <c r="P340">
        <v>96.123008447206558</v>
      </c>
      <c r="Q340">
        <v>96.123065909675518</v>
      </c>
      <c r="R340">
        <v>96.123032836430681</v>
      </c>
      <c r="S340">
        <v>96.12303283643071</v>
      </c>
    </row>
    <row r="341" spans="1:19" x14ac:dyDescent="0.25">
      <c r="A341" s="1">
        <v>338</v>
      </c>
      <c r="B341" s="5">
        <v>96.115669513307196</v>
      </c>
      <c r="C341">
        <v>96.15448495743631</v>
      </c>
      <c r="D341">
        <v>96.053503353198394</v>
      </c>
      <c r="E341" s="5">
        <v>96.129758027635006</v>
      </c>
      <c r="F341">
        <v>96.131863795583442</v>
      </c>
      <c r="G341">
        <v>96.113410330390607</v>
      </c>
      <c r="H341">
        <v>96.149480034401179</v>
      </c>
      <c r="I341">
        <v>96.158673675459568</v>
      </c>
      <c r="J341">
        <v>96.122246983785331</v>
      </c>
      <c r="K341">
        <v>96.192107542156776</v>
      </c>
      <c r="L341">
        <v>96.123076430280932</v>
      </c>
      <c r="M341">
        <v>96.123038653295239</v>
      </c>
      <c r="N341">
        <v>96.123029878742599</v>
      </c>
      <c r="O341">
        <v>96.12666729399227</v>
      </c>
      <c r="P341">
        <v>96.12300852374446</v>
      </c>
      <c r="Q341">
        <v>96.123065697612788</v>
      </c>
      <c r="R341">
        <v>96.123032836430681</v>
      </c>
      <c r="S341">
        <v>96.12303283643071</v>
      </c>
    </row>
    <row r="342" spans="1:19" x14ac:dyDescent="0.25">
      <c r="A342" s="1">
        <v>339</v>
      </c>
      <c r="B342" s="5">
        <v>96.115151003752899</v>
      </c>
      <c r="C342">
        <v>96.154290244968493</v>
      </c>
      <c r="D342">
        <v>96.053982999986104</v>
      </c>
      <c r="E342" s="5">
        <v>96.129607625566194</v>
      </c>
      <c r="F342">
        <v>96.131842184490139</v>
      </c>
      <c r="G342">
        <v>96.113371619911959</v>
      </c>
      <c r="H342">
        <v>96.149417033582225</v>
      </c>
      <c r="I342">
        <v>96.158986781374722</v>
      </c>
      <c r="J342">
        <v>96.122251835704802</v>
      </c>
      <c r="K342">
        <v>96.191621010579539</v>
      </c>
      <c r="L342">
        <v>96.123076158425292</v>
      </c>
      <c r="M342">
        <v>96.123038612172962</v>
      </c>
      <c r="N342">
        <v>96.123030105145617</v>
      </c>
      <c r="O342">
        <v>96.126644858438496</v>
      </c>
      <c r="P342">
        <v>96.123008600282361</v>
      </c>
      <c r="Q342">
        <v>96.123065485668207</v>
      </c>
      <c r="R342">
        <v>96.123032836430681</v>
      </c>
      <c r="S342">
        <v>96.12303283643071</v>
      </c>
    </row>
    <row r="343" spans="1:19" x14ac:dyDescent="0.25">
      <c r="A343" s="1">
        <v>340</v>
      </c>
      <c r="B343" s="5">
        <v>96.114632544489595</v>
      </c>
      <c r="C343">
        <v>96.154095539521776</v>
      </c>
      <c r="D343">
        <v>96.054461946872323</v>
      </c>
      <c r="E343" s="5">
        <v>96.129457223693805</v>
      </c>
      <c r="F343">
        <v>96.131820573406159</v>
      </c>
      <c r="G343">
        <v>96.113332909495639</v>
      </c>
      <c r="H343">
        <v>96.149354032842268</v>
      </c>
      <c r="I343">
        <v>96.159299668099024</v>
      </c>
      <c r="J343">
        <v>96.122256687612122</v>
      </c>
      <c r="K343">
        <v>96.191134479002301</v>
      </c>
      <c r="L343">
        <v>96.123075887504811</v>
      </c>
      <c r="M343">
        <v>96.123038571057435</v>
      </c>
      <c r="N343">
        <v>96.123030331548591</v>
      </c>
      <c r="O343">
        <v>96.126622422892538</v>
      </c>
      <c r="P343">
        <v>96.123008676820248</v>
      </c>
      <c r="Q343">
        <v>96.123065273841661</v>
      </c>
      <c r="R343">
        <v>96.123032836430681</v>
      </c>
      <c r="S343">
        <v>96.12303283643071</v>
      </c>
    </row>
    <row r="344" spans="1:19" x14ac:dyDescent="0.25">
      <c r="A344" s="1">
        <v>341</v>
      </c>
      <c r="B344" s="5">
        <v>96.114114135508402</v>
      </c>
      <c r="C344">
        <v>96.15390084109579</v>
      </c>
      <c r="D344">
        <v>96.054940195387843</v>
      </c>
      <c r="E344" s="5">
        <v>96.129306822018094</v>
      </c>
      <c r="F344">
        <v>96.131798962331445</v>
      </c>
      <c r="G344">
        <v>96.113294199141663</v>
      </c>
      <c r="H344">
        <v>96.149291032181281</v>
      </c>
      <c r="I344">
        <v>96.159612335862505</v>
      </c>
      <c r="J344">
        <v>96.122261539507292</v>
      </c>
      <c r="K344">
        <v>96.190647947425063</v>
      </c>
      <c r="L344">
        <v>96.123075617517031</v>
      </c>
      <c r="M344">
        <v>96.12303852994863</v>
      </c>
      <c r="N344">
        <v>96.123030557951537</v>
      </c>
      <c r="O344">
        <v>96.12659998735441</v>
      </c>
      <c r="P344">
        <v>96.12300875335815</v>
      </c>
      <c r="Q344">
        <v>96.123065062133094</v>
      </c>
      <c r="R344">
        <v>96.123032836430681</v>
      </c>
      <c r="S344">
        <v>96.12303283643071</v>
      </c>
    </row>
    <row r="345" spans="1:19" x14ac:dyDescent="0.25">
      <c r="A345" s="1">
        <v>342</v>
      </c>
      <c r="B345" s="5">
        <v>96.113595776800295</v>
      </c>
      <c r="C345">
        <v>96.153706149690109</v>
      </c>
      <c r="D345">
        <v>96.055417747059067</v>
      </c>
      <c r="E345" s="5">
        <v>96.129156420539303</v>
      </c>
      <c r="F345">
        <v>96.131777351266052</v>
      </c>
      <c r="G345">
        <v>96.113255488850029</v>
      </c>
      <c r="H345">
        <v>96.149228031599321</v>
      </c>
      <c r="I345">
        <v>96.159924784894983</v>
      </c>
      <c r="J345">
        <v>96.122266391390326</v>
      </c>
      <c r="K345">
        <v>96.190161415847825</v>
      </c>
      <c r="L345">
        <v>96.123075348459579</v>
      </c>
      <c r="M345">
        <v>96.123038488846575</v>
      </c>
      <c r="N345">
        <v>96.123030784354469</v>
      </c>
      <c r="O345">
        <v>96.126577551824127</v>
      </c>
      <c r="P345">
        <v>96.123008829896037</v>
      </c>
      <c r="Q345">
        <v>96.123064850542377</v>
      </c>
      <c r="R345">
        <v>96.123032836430681</v>
      </c>
      <c r="S345">
        <v>96.12303283643071</v>
      </c>
    </row>
    <row r="346" spans="1:19" x14ac:dyDescent="0.25">
      <c r="A346" s="1">
        <v>343</v>
      </c>
      <c r="B346" s="5">
        <v>96.113077468356295</v>
      </c>
      <c r="C346">
        <v>96.153511465304405</v>
      </c>
      <c r="D346">
        <v>96.055894603407907</v>
      </c>
      <c r="E346" s="5">
        <v>96.129006019257602</v>
      </c>
      <c r="F346">
        <v>96.131755740209954</v>
      </c>
      <c r="G346">
        <v>96.113216778620739</v>
      </c>
      <c r="H346">
        <v>96.149165031096317</v>
      </c>
      <c r="I346">
        <v>96.160237015425864</v>
      </c>
      <c r="J346">
        <v>96.122271243261224</v>
      </c>
      <c r="K346">
        <v>96.189674884270573</v>
      </c>
      <c r="L346">
        <v>96.123075080329969</v>
      </c>
      <c r="M346">
        <v>96.123038447751242</v>
      </c>
      <c r="N346">
        <v>96.123031010757359</v>
      </c>
      <c r="O346">
        <v>96.126555116301674</v>
      </c>
      <c r="P346">
        <v>96.123008906433924</v>
      </c>
      <c r="Q346">
        <v>96.123064639069412</v>
      </c>
      <c r="R346">
        <v>96.123032836430681</v>
      </c>
      <c r="S346">
        <v>96.12303283643071</v>
      </c>
    </row>
    <row r="347" spans="1:19" x14ac:dyDescent="0.25">
      <c r="A347" s="1">
        <v>344</v>
      </c>
      <c r="B347" s="5">
        <v>96.112559210167504</v>
      </c>
      <c r="C347">
        <v>96.153316787938294</v>
      </c>
      <c r="D347">
        <v>96.056370765951854</v>
      </c>
      <c r="E347" s="5">
        <v>96.128855618173205</v>
      </c>
      <c r="F347">
        <v>96.131734129163164</v>
      </c>
      <c r="G347">
        <v>96.113178068453777</v>
      </c>
      <c r="H347">
        <v>96.149102030672324</v>
      </c>
      <c r="I347">
        <v>96.160549027684283</v>
      </c>
      <c r="J347">
        <v>96.122276095119972</v>
      </c>
      <c r="K347">
        <v>96.189188352693336</v>
      </c>
      <c r="L347">
        <v>96.123074813125868</v>
      </c>
      <c r="M347">
        <v>96.123038406662644</v>
      </c>
      <c r="N347">
        <v>96.123031237160234</v>
      </c>
      <c r="O347">
        <v>96.126532680787051</v>
      </c>
      <c r="P347">
        <v>96.123008982971811</v>
      </c>
      <c r="Q347">
        <v>96.123064427714098</v>
      </c>
      <c r="R347">
        <v>96.123032836430681</v>
      </c>
      <c r="S347">
        <v>96.12303283643071</v>
      </c>
    </row>
    <row r="348" spans="1:19" x14ac:dyDescent="0.25">
      <c r="A348" s="1">
        <v>345</v>
      </c>
      <c r="B348" s="5">
        <v>96.1120410022248</v>
      </c>
      <c r="C348">
        <v>96.153122117591366</v>
      </c>
      <c r="D348">
        <v>96.056846236203995</v>
      </c>
      <c r="E348" s="5">
        <v>96.128705217286395</v>
      </c>
      <c r="F348">
        <v>96.131712518125639</v>
      </c>
      <c r="G348">
        <v>96.113139358349187</v>
      </c>
      <c r="H348">
        <v>96.149039030327302</v>
      </c>
      <c r="I348">
        <v>96.160860821899035</v>
      </c>
      <c r="J348">
        <v>96.122280946966583</v>
      </c>
      <c r="K348">
        <v>96.188701821116084</v>
      </c>
      <c r="L348">
        <v>96.12307454684489</v>
      </c>
      <c r="M348">
        <v>96.123038365580769</v>
      </c>
      <c r="N348">
        <v>96.12303146356308</v>
      </c>
      <c r="O348">
        <v>96.126510245280272</v>
      </c>
      <c r="P348">
        <v>96.123009059509684</v>
      </c>
      <c r="Q348">
        <v>96.123064216476351</v>
      </c>
      <c r="R348">
        <v>96.123032836430681</v>
      </c>
      <c r="S348">
        <v>96.12303283643071</v>
      </c>
    </row>
    <row r="349" spans="1:19" x14ac:dyDescent="0.25">
      <c r="A349" s="1">
        <v>346</v>
      </c>
      <c r="B349" s="5">
        <v>96.1115228445192</v>
      </c>
      <c r="C349">
        <v>96.152927454263278</v>
      </c>
      <c r="D349">
        <v>96.057321015673011</v>
      </c>
      <c r="E349" s="5">
        <v>96.128554816597301</v>
      </c>
      <c r="F349">
        <v>96.131690907097408</v>
      </c>
      <c r="G349">
        <v>96.113100648306897</v>
      </c>
      <c r="H349">
        <v>96.148976030061277</v>
      </c>
      <c r="I349">
        <v>96.161172398298618</v>
      </c>
      <c r="J349">
        <v>96.122285798801059</v>
      </c>
      <c r="K349">
        <v>96.188215289538846</v>
      </c>
      <c r="L349">
        <v>96.123074281484577</v>
      </c>
      <c r="M349">
        <v>96.123038324505629</v>
      </c>
      <c r="N349">
        <v>96.123031689965885</v>
      </c>
      <c r="O349">
        <v>96.12648780978131</v>
      </c>
      <c r="P349">
        <v>96.123009136047571</v>
      </c>
      <c r="Q349">
        <v>96.123064005356071</v>
      </c>
      <c r="R349">
        <v>96.123032836430681</v>
      </c>
      <c r="S349">
        <v>96.12303283643071</v>
      </c>
    </row>
    <row r="350" spans="1:19" x14ac:dyDescent="0.25">
      <c r="A350" s="1">
        <v>347</v>
      </c>
      <c r="B350" s="5">
        <v>96.111004737041995</v>
      </c>
      <c r="C350">
        <v>96.152732797953604</v>
      </c>
      <c r="D350">
        <v>96.057795105863221</v>
      </c>
      <c r="E350" s="5">
        <v>96.128404416106306</v>
      </c>
      <c r="F350">
        <v>96.131669296078499</v>
      </c>
      <c r="G350">
        <v>96.113061938326965</v>
      </c>
      <c r="H350">
        <v>96.148913029874223</v>
      </c>
      <c r="I350">
        <v>96.161483757111199</v>
      </c>
      <c r="J350">
        <v>96.122290650623384</v>
      </c>
      <c r="K350">
        <v>96.187728757961594</v>
      </c>
      <c r="L350">
        <v>96.123074017042541</v>
      </c>
      <c r="M350">
        <v>96.123038283437211</v>
      </c>
      <c r="N350">
        <v>96.123031916368689</v>
      </c>
      <c r="O350">
        <v>96.126465374290191</v>
      </c>
      <c r="P350">
        <v>96.123009212585458</v>
      </c>
      <c r="Q350">
        <v>96.123063794353143</v>
      </c>
      <c r="R350">
        <v>96.123032836430681</v>
      </c>
      <c r="S350">
        <v>96.12303283643071</v>
      </c>
    </row>
    <row r="351" spans="1:19" x14ac:dyDescent="0.25">
      <c r="A351" s="1">
        <v>348</v>
      </c>
      <c r="B351" s="5">
        <v>96.110486679784103</v>
      </c>
      <c r="C351">
        <v>96.152538148662018</v>
      </c>
      <c r="D351">
        <v>96.058268508274551</v>
      </c>
      <c r="E351" s="5">
        <v>96.128254015813496</v>
      </c>
      <c r="F351">
        <v>96.131647685068884</v>
      </c>
      <c r="G351">
        <v>96.113023228409375</v>
      </c>
      <c r="H351">
        <v>96.14885002976618</v>
      </c>
      <c r="I351">
        <v>96.161794898564594</v>
      </c>
      <c r="J351">
        <v>96.122295502433573</v>
      </c>
      <c r="K351">
        <v>96.187242226384356</v>
      </c>
      <c r="L351">
        <v>96.123073753516465</v>
      </c>
      <c r="M351">
        <v>96.123038242375529</v>
      </c>
      <c r="N351">
        <v>96.12303214277145</v>
      </c>
      <c r="O351">
        <v>96.126442938806917</v>
      </c>
      <c r="P351">
        <v>96.123009289123317</v>
      </c>
      <c r="Q351">
        <v>96.123063583467498</v>
      </c>
      <c r="R351">
        <v>96.123032836430681</v>
      </c>
      <c r="S351">
        <v>96.12303283643071</v>
      </c>
    </row>
    <row r="352" spans="1:19" x14ac:dyDescent="0.25">
      <c r="A352" s="1">
        <v>349</v>
      </c>
      <c r="B352" s="5">
        <v>96.1099686727365</v>
      </c>
      <c r="C352">
        <v>96.152343506388107</v>
      </c>
      <c r="D352">
        <v>96.058741224402581</v>
      </c>
      <c r="E352" s="5">
        <v>96.128103615719098</v>
      </c>
      <c r="F352">
        <v>96.131626074068564</v>
      </c>
      <c r="G352">
        <v>96.112984518554128</v>
      </c>
      <c r="H352">
        <v>96.148787029737136</v>
      </c>
      <c r="I352">
        <v>96.162105822886375</v>
      </c>
      <c r="J352">
        <v>96.122300354231612</v>
      </c>
      <c r="K352">
        <v>96.186755694807118</v>
      </c>
      <c r="L352">
        <v>96.123073490903948</v>
      </c>
      <c r="M352">
        <v>96.123038201320554</v>
      </c>
      <c r="N352">
        <v>96.123032369174183</v>
      </c>
      <c r="O352">
        <v>96.12642050333146</v>
      </c>
      <c r="P352">
        <v>96.12300936566119</v>
      </c>
      <c r="Q352">
        <v>96.123063372699008</v>
      </c>
      <c r="R352">
        <v>96.123032836430681</v>
      </c>
      <c r="S352">
        <v>96.12303283643071</v>
      </c>
    </row>
    <row r="353" spans="1:19" x14ac:dyDescent="0.25">
      <c r="A353" s="1">
        <v>350</v>
      </c>
      <c r="B353" s="5">
        <v>96.109450715890404</v>
      </c>
      <c r="C353">
        <v>96.152148871131487</v>
      </c>
      <c r="D353">
        <v>96.059213255738612</v>
      </c>
      <c r="E353" s="5">
        <v>96.127953215823496</v>
      </c>
      <c r="F353">
        <v>96.131604463077537</v>
      </c>
      <c r="G353">
        <v>96.112945808761225</v>
      </c>
      <c r="H353">
        <v>96.148724029787047</v>
      </c>
      <c r="I353">
        <v>96.162416530303702</v>
      </c>
      <c r="J353">
        <v>96.122305206017529</v>
      </c>
      <c r="K353">
        <v>96.186269163229881</v>
      </c>
      <c r="L353">
        <v>96.123073229202632</v>
      </c>
      <c r="M353">
        <v>96.123038160272301</v>
      </c>
      <c r="N353">
        <v>96.123032595576902</v>
      </c>
      <c r="O353">
        <v>96.126398067863818</v>
      </c>
      <c r="P353">
        <v>96.123009442199063</v>
      </c>
      <c r="Q353">
        <v>96.123063162047586</v>
      </c>
      <c r="R353">
        <v>96.123032836430681</v>
      </c>
      <c r="S353">
        <v>96.12303283643071</v>
      </c>
    </row>
    <row r="354" spans="1:19" x14ac:dyDescent="0.25">
      <c r="A354" s="1">
        <v>351</v>
      </c>
      <c r="B354" s="5">
        <v>96.108932809236904</v>
      </c>
      <c r="C354">
        <v>96.151954242891804</v>
      </c>
      <c r="D354">
        <v>96.05968460376954</v>
      </c>
      <c r="E354" s="5">
        <v>96.127802816126604</v>
      </c>
      <c r="F354">
        <v>96.131582852095804</v>
      </c>
      <c r="G354">
        <v>96.112907099030636</v>
      </c>
      <c r="H354">
        <v>96.148661029915957</v>
      </c>
      <c r="I354">
        <v>96.162727021043537</v>
      </c>
      <c r="J354">
        <v>96.122310057791296</v>
      </c>
      <c r="K354">
        <v>96.185782631652629</v>
      </c>
      <c r="L354">
        <v>96.123072968410199</v>
      </c>
      <c r="M354">
        <v>96.12303811923077</v>
      </c>
      <c r="N354">
        <v>96.123032821979578</v>
      </c>
      <c r="O354">
        <v>96.126375632404049</v>
      </c>
      <c r="P354">
        <v>96.123009518736922</v>
      </c>
      <c r="Q354">
        <v>96.123062951513148</v>
      </c>
      <c r="R354">
        <v>96.123032836430681</v>
      </c>
      <c r="S354">
        <v>96.12303283643071</v>
      </c>
    </row>
    <row r="355" spans="1:19" x14ac:dyDescent="0.25">
      <c r="A355" s="1">
        <v>352</v>
      </c>
      <c r="B355" s="5">
        <v>96.108414952767106</v>
      </c>
      <c r="C355">
        <v>96.15175962166866</v>
      </c>
      <c r="D355">
        <v>96.060155269978026</v>
      </c>
      <c r="E355" s="5">
        <v>96.127652416629005</v>
      </c>
      <c r="F355">
        <v>96.13156124112335</v>
      </c>
      <c r="G355">
        <v>96.11286838936239</v>
      </c>
      <c r="H355">
        <v>96.148598030123864</v>
      </c>
      <c r="I355">
        <v>96.163037295332373</v>
      </c>
      <c r="J355">
        <v>96.122314909552912</v>
      </c>
      <c r="K355">
        <v>96.185296100075391</v>
      </c>
      <c r="L355">
        <v>96.123072708524262</v>
      </c>
      <c r="M355">
        <v>96.123038078195961</v>
      </c>
      <c r="N355">
        <v>96.12303304838224</v>
      </c>
      <c r="O355">
        <v>96.126353196952095</v>
      </c>
      <c r="P355">
        <v>96.123009595274794</v>
      </c>
      <c r="Q355">
        <v>96.12306274109558</v>
      </c>
      <c r="R355">
        <v>96.123032836430681</v>
      </c>
      <c r="S355">
        <v>96.12303283643071</v>
      </c>
    </row>
    <row r="356" spans="1:19" x14ac:dyDescent="0.25">
      <c r="A356" s="1">
        <v>353</v>
      </c>
      <c r="B356" s="5">
        <v>96.107897146471998</v>
      </c>
      <c r="C356">
        <v>96.151565007461656</v>
      </c>
      <c r="D356">
        <v>96.06062525584241</v>
      </c>
      <c r="E356" s="5">
        <v>96.127502017330698</v>
      </c>
      <c r="F356">
        <v>96.131539630160219</v>
      </c>
      <c r="G356">
        <v>96.112829679756516</v>
      </c>
      <c r="H356">
        <v>96.148535030410756</v>
      </c>
      <c r="I356">
        <v>96.163347353396546</v>
      </c>
      <c r="J356">
        <v>96.122319761302393</v>
      </c>
      <c r="K356">
        <v>96.184809568498139</v>
      </c>
      <c r="L356">
        <v>96.123072449542491</v>
      </c>
      <c r="M356">
        <v>96.123038037167873</v>
      </c>
      <c r="N356">
        <v>96.123033274784873</v>
      </c>
      <c r="O356">
        <v>96.126330761507973</v>
      </c>
      <c r="P356">
        <v>96.123009671812639</v>
      </c>
      <c r="Q356">
        <v>96.123062530794783</v>
      </c>
      <c r="R356">
        <v>96.123032836430681</v>
      </c>
      <c r="S356">
        <v>96.12303283643071</v>
      </c>
    </row>
    <row r="357" spans="1:19" x14ac:dyDescent="0.25">
      <c r="A357" s="1">
        <v>354</v>
      </c>
      <c r="B357" s="5">
        <v>96.1073793903427</v>
      </c>
      <c r="C357">
        <v>96.15137040027048</v>
      </c>
      <c r="D357">
        <v>96.0610945628368</v>
      </c>
      <c r="E357" s="5">
        <v>96.127351618231899</v>
      </c>
      <c r="F357">
        <v>96.131518019206368</v>
      </c>
      <c r="G357">
        <v>96.112790970212956</v>
      </c>
      <c r="H357">
        <v>96.148472030776617</v>
      </c>
      <c r="I357">
        <v>96.163657195461951</v>
      </c>
      <c r="J357">
        <v>96.122324613039737</v>
      </c>
      <c r="K357">
        <v>96.184323036920901</v>
      </c>
      <c r="L357">
        <v>96.123072191462569</v>
      </c>
      <c r="M357">
        <v>96.123037996146493</v>
      </c>
      <c r="N357">
        <v>96.123033501187479</v>
      </c>
      <c r="O357">
        <v>96.12630832607168</v>
      </c>
      <c r="P357">
        <v>96.123009748350498</v>
      </c>
      <c r="Q357">
        <v>96.123062320610686</v>
      </c>
      <c r="R357">
        <v>96.123032836430681</v>
      </c>
      <c r="S357">
        <v>96.12303283643071</v>
      </c>
    </row>
    <row r="358" spans="1:19" x14ac:dyDescent="0.25">
      <c r="A358" s="1">
        <v>355</v>
      </c>
      <c r="B358" s="5">
        <v>96.1068616843705</v>
      </c>
      <c r="C358">
        <v>96.151175800094677</v>
      </c>
      <c r="D358">
        <v>96.061563192430995</v>
      </c>
      <c r="E358" s="5">
        <v>96.127201219332903</v>
      </c>
      <c r="F358">
        <v>96.131496408261825</v>
      </c>
      <c r="G358">
        <v>96.112752260731739</v>
      </c>
      <c r="H358">
        <v>96.148409031221476</v>
      </c>
      <c r="I358">
        <v>96.163966821754258</v>
      </c>
      <c r="J358">
        <v>96.122329464764931</v>
      </c>
      <c r="K358">
        <v>96.183836505343663</v>
      </c>
      <c r="L358">
        <v>96.123071934282166</v>
      </c>
      <c r="M358">
        <v>96.123037955131821</v>
      </c>
      <c r="N358">
        <v>96.123033727590069</v>
      </c>
      <c r="O358">
        <v>96.126285890643217</v>
      </c>
      <c r="P358">
        <v>96.123009824888356</v>
      </c>
      <c r="Q358">
        <v>96.12306211054316</v>
      </c>
      <c r="R358">
        <v>96.123032836430681</v>
      </c>
      <c r="S358">
        <v>96.12303283643071</v>
      </c>
    </row>
    <row r="359" spans="1:19" x14ac:dyDescent="0.25">
      <c r="A359" s="1">
        <v>356</v>
      </c>
      <c r="B359" s="5">
        <v>96.106344028546502</v>
      </c>
      <c r="C359">
        <v>96.15098120693392</v>
      </c>
      <c r="D359">
        <v>96.062031146090604</v>
      </c>
      <c r="E359" s="5">
        <v>96.127050820633997</v>
      </c>
      <c r="F359">
        <v>96.131474797326575</v>
      </c>
      <c r="G359">
        <v>96.112713551312851</v>
      </c>
      <c r="H359">
        <v>96.148346031745334</v>
      </c>
      <c r="I359">
        <v>96.164276232498736</v>
      </c>
      <c r="J359">
        <v>96.122334316478003</v>
      </c>
      <c r="K359">
        <v>96.183349973766425</v>
      </c>
      <c r="L359">
        <v>96.123071677998965</v>
      </c>
      <c r="M359">
        <v>96.12303791412387</v>
      </c>
      <c r="N359">
        <v>96.123033953992618</v>
      </c>
      <c r="O359">
        <v>96.126263455222599</v>
      </c>
      <c r="P359">
        <v>96.123009901426187</v>
      </c>
      <c r="Q359">
        <v>96.12306190059212</v>
      </c>
      <c r="R359">
        <v>96.123032836430681</v>
      </c>
      <c r="S359">
        <v>96.12303283643071</v>
      </c>
    </row>
    <row r="360" spans="1:19" x14ac:dyDescent="0.25">
      <c r="A360" s="1">
        <v>357</v>
      </c>
      <c r="B360" s="5">
        <v>96.105826422861696</v>
      </c>
      <c r="C360">
        <v>96.150786620787812</v>
      </c>
      <c r="D360">
        <v>96.062498425276971</v>
      </c>
      <c r="E360" s="5">
        <v>96.126900422135293</v>
      </c>
      <c r="F360">
        <v>96.13145318640062</v>
      </c>
      <c r="G360">
        <v>96.11267484195632</v>
      </c>
      <c r="H360">
        <v>96.148283032348175</v>
      </c>
      <c r="I360">
        <v>96.164585427920429</v>
      </c>
      <c r="J360">
        <v>96.122339168178911</v>
      </c>
      <c r="K360">
        <v>96.182863442189173</v>
      </c>
      <c r="L360">
        <v>96.123071422610678</v>
      </c>
      <c r="M360">
        <v>96.123037873122612</v>
      </c>
      <c r="N360">
        <v>96.123034180395138</v>
      </c>
      <c r="O360">
        <v>96.126241019809811</v>
      </c>
      <c r="P360">
        <v>96.123009977964045</v>
      </c>
      <c r="Q360">
        <v>96.123061690757467</v>
      </c>
      <c r="R360">
        <v>96.123032836430681</v>
      </c>
      <c r="S360">
        <v>96.12303283643071</v>
      </c>
    </row>
    <row r="361" spans="1:19" x14ac:dyDescent="0.25">
      <c r="A361" s="1">
        <v>358</v>
      </c>
      <c r="B361" s="5">
        <v>96.105308867307301</v>
      </c>
      <c r="C361">
        <v>96.150592041655941</v>
      </c>
      <c r="D361">
        <v>96.062965031447263</v>
      </c>
      <c r="E361" s="5">
        <v>96.126750023837104</v>
      </c>
      <c r="F361">
        <v>96.131431575483944</v>
      </c>
      <c r="G361">
        <v>96.112636132662118</v>
      </c>
      <c r="H361">
        <v>96.148220033029986</v>
      </c>
      <c r="I361">
        <v>96.164894408244024</v>
      </c>
      <c r="J361">
        <v>96.122344019867683</v>
      </c>
      <c r="K361">
        <v>96.182376910611936</v>
      </c>
      <c r="L361">
        <v>96.123071168115004</v>
      </c>
      <c r="M361">
        <v>96.123037832128063</v>
      </c>
      <c r="N361">
        <v>96.123034406797643</v>
      </c>
      <c r="O361">
        <v>96.126218584404867</v>
      </c>
      <c r="P361">
        <v>96.12301005450189</v>
      </c>
      <c r="Q361">
        <v>96.123061481039116</v>
      </c>
      <c r="R361">
        <v>96.123032836430681</v>
      </c>
      <c r="S361">
        <v>96.12303283643071</v>
      </c>
    </row>
    <row r="362" spans="1:19" x14ac:dyDescent="0.25">
      <c r="A362" s="1">
        <v>359</v>
      </c>
      <c r="B362" s="5">
        <v>96.104791361874504</v>
      </c>
      <c r="C362">
        <v>96.150397469537992</v>
      </c>
      <c r="D362">
        <v>96.063430966054426</v>
      </c>
      <c r="E362" s="5">
        <v>96.126599625739601</v>
      </c>
      <c r="F362">
        <v>96.131409964576591</v>
      </c>
      <c r="G362">
        <v>96.112597423430245</v>
      </c>
      <c r="H362">
        <v>96.14815703379081</v>
      </c>
      <c r="I362">
        <v>96.165203173693882</v>
      </c>
      <c r="J362">
        <v>96.122348871544332</v>
      </c>
      <c r="K362">
        <v>96.181890379034684</v>
      </c>
      <c r="L362">
        <v>96.123070914509597</v>
      </c>
      <c r="M362">
        <v>96.123037791140234</v>
      </c>
      <c r="N362">
        <v>96.12303463320012</v>
      </c>
      <c r="O362">
        <v>96.126196149007754</v>
      </c>
      <c r="P362">
        <v>96.12301013103972</v>
      </c>
      <c r="Q362">
        <v>96.123061271436967</v>
      </c>
      <c r="R362">
        <v>96.123032836430681</v>
      </c>
      <c r="S362">
        <v>96.12303283643071</v>
      </c>
    </row>
    <row r="363" spans="1:19" x14ac:dyDescent="0.25">
      <c r="A363" s="1">
        <v>360</v>
      </c>
      <c r="B363" s="5">
        <v>96.104273906554596</v>
      </c>
      <c r="C363">
        <v>96.150202904433527</v>
      </c>
      <c r="D363">
        <v>96.063896230547243</v>
      </c>
      <c r="E363" s="5">
        <v>96.126449227842997</v>
      </c>
      <c r="F363">
        <v>96.131388353678531</v>
      </c>
      <c r="G363">
        <v>96.112558714260715</v>
      </c>
      <c r="H363">
        <v>96.148094034630589</v>
      </c>
      <c r="I363">
        <v>96.165511724494081</v>
      </c>
      <c r="J363">
        <v>96.122353723208818</v>
      </c>
      <c r="K363">
        <v>96.181403847457446</v>
      </c>
      <c r="L363">
        <v>96.123070661792283</v>
      </c>
      <c r="M363">
        <v>96.123037750159099</v>
      </c>
      <c r="N363">
        <v>96.123034859602569</v>
      </c>
      <c r="O363">
        <v>96.126173713618442</v>
      </c>
      <c r="P363">
        <v>96.123010207577565</v>
      </c>
      <c r="Q363">
        <v>96.123061061950906</v>
      </c>
      <c r="R363">
        <v>96.123032836430681</v>
      </c>
      <c r="S363">
        <v>96.12303283643071</v>
      </c>
    </row>
    <row r="364" spans="1:19" x14ac:dyDescent="0.25">
      <c r="A364" s="1">
        <v>361</v>
      </c>
      <c r="B364" s="5">
        <v>96.103756501338495</v>
      </c>
      <c r="C364">
        <v>96.150008346342204</v>
      </c>
      <c r="D364">
        <v>96.064360826370319</v>
      </c>
      <c r="E364" s="5">
        <v>96.126298830147604</v>
      </c>
      <c r="F364">
        <v>96.131366742789766</v>
      </c>
      <c r="G364">
        <v>96.112520005153527</v>
      </c>
      <c r="H364">
        <v>96.14803103554938</v>
      </c>
      <c r="I364">
        <v>96.16582006086837</v>
      </c>
      <c r="J364">
        <v>96.122358574861181</v>
      </c>
      <c r="K364">
        <v>96.180917315880194</v>
      </c>
      <c r="L364">
        <v>96.123070409960675</v>
      </c>
      <c r="M364">
        <v>96.123037709184672</v>
      </c>
      <c r="N364">
        <v>96.123035086004975</v>
      </c>
      <c r="O364">
        <v>96.126151278236989</v>
      </c>
      <c r="P364">
        <v>96.123010284115395</v>
      </c>
      <c r="Q364">
        <v>96.123060852580863</v>
      </c>
      <c r="R364">
        <v>96.123032836430681</v>
      </c>
      <c r="S364">
        <v>96.12303283643071</v>
      </c>
    </row>
    <row r="365" spans="1:19" x14ac:dyDescent="0.25">
      <c r="A365" s="1">
        <v>362</v>
      </c>
      <c r="B365" s="5">
        <v>96.103239146217604</v>
      </c>
      <c r="C365">
        <v>96.149813795263626</v>
      </c>
      <c r="D365">
        <v>96.064824754964135</v>
      </c>
      <c r="E365" s="5">
        <v>96.126148432653494</v>
      </c>
      <c r="F365">
        <v>96.13134513191028</v>
      </c>
      <c r="G365">
        <v>96.112481296108697</v>
      </c>
      <c r="H365">
        <v>96.147968036547127</v>
      </c>
      <c r="I365">
        <v>96.1661281830402</v>
      </c>
      <c r="J365">
        <v>96.122363426501394</v>
      </c>
      <c r="K365">
        <v>96.180430784302956</v>
      </c>
      <c r="L365">
        <v>96.123070159012556</v>
      </c>
      <c r="M365">
        <v>96.123037668216952</v>
      </c>
      <c r="N365">
        <v>96.123035312407382</v>
      </c>
      <c r="O365">
        <v>96.12612884286338</v>
      </c>
      <c r="P365">
        <v>96.123010360653225</v>
      </c>
      <c r="Q365">
        <v>96.123060643326724</v>
      </c>
      <c r="R365">
        <v>96.123032836430681</v>
      </c>
      <c r="S365">
        <v>96.12303283643071</v>
      </c>
    </row>
    <row r="366" spans="1:19" x14ac:dyDescent="0.25">
      <c r="A366" s="1">
        <v>363</v>
      </c>
      <c r="B366" s="5">
        <v>96.102721841182998</v>
      </c>
      <c r="C366">
        <v>96.149619251197436</v>
      </c>
      <c r="D366">
        <v>96.065288017765027</v>
      </c>
      <c r="E366" s="5">
        <v>96.125998035361107</v>
      </c>
      <c r="F366">
        <v>96.131323521040088</v>
      </c>
      <c r="G366">
        <v>96.112442587126196</v>
      </c>
      <c r="H366">
        <v>96.1479050376239</v>
      </c>
      <c r="I366">
        <v>96.166436091232683</v>
      </c>
      <c r="J366">
        <v>96.122368278129471</v>
      </c>
      <c r="K366">
        <v>96.179944252725718</v>
      </c>
      <c r="L366">
        <v>96.123069908945638</v>
      </c>
      <c r="M366">
        <v>96.123037627255925</v>
      </c>
      <c r="N366">
        <v>96.123035538809759</v>
      </c>
      <c r="O366">
        <v>96.126106407497588</v>
      </c>
      <c r="P366">
        <v>96.123010437191056</v>
      </c>
      <c r="Q366">
        <v>96.123060434188389</v>
      </c>
      <c r="R366">
        <v>96.123032836430681</v>
      </c>
      <c r="S366">
        <v>96.12303283643071</v>
      </c>
    </row>
    <row r="367" spans="1:19" x14ac:dyDescent="0.25">
      <c r="A367" s="1">
        <v>364</v>
      </c>
      <c r="B367" s="5">
        <v>96.102204586225994</v>
      </c>
      <c r="C367">
        <v>96.149424714143223</v>
      </c>
      <c r="D367">
        <v>96.065750616205193</v>
      </c>
      <c r="E367" s="5">
        <v>96.1258476382705</v>
      </c>
      <c r="F367">
        <v>96.131301910179218</v>
      </c>
      <c r="G367">
        <v>96.11240387820601</v>
      </c>
      <c r="H367">
        <v>96.147842038779615</v>
      </c>
      <c r="I367">
        <v>96.166743785668672</v>
      </c>
      <c r="J367">
        <v>96.122373129745398</v>
      </c>
      <c r="K367">
        <v>96.179457721148481</v>
      </c>
      <c r="L367">
        <v>96.123069659757704</v>
      </c>
      <c r="M367">
        <v>96.123037586301592</v>
      </c>
      <c r="N367">
        <v>96.123035765212094</v>
      </c>
      <c r="O367">
        <v>96.126083972139639</v>
      </c>
      <c r="P367">
        <v>96.123010513728886</v>
      </c>
      <c r="Q367">
        <v>96.123060225165773</v>
      </c>
      <c r="R367">
        <v>96.123032836430681</v>
      </c>
      <c r="S367">
        <v>96.12303283643071</v>
      </c>
    </row>
    <row r="368" spans="1:19" x14ac:dyDescent="0.25">
      <c r="A368" s="1">
        <v>365</v>
      </c>
      <c r="B368" s="5">
        <v>96.101687381337698</v>
      </c>
      <c r="C368">
        <v>96.149230184100631</v>
      </c>
      <c r="D368">
        <v>96.066212551712724</v>
      </c>
      <c r="E368" s="5">
        <v>96.125697241381999</v>
      </c>
      <c r="F368">
        <v>96.131280299327614</v>
      </c>
      <c r="G368">
        <v>96.112365169348166</v>
      </c>
      <c r="H368">
        <v>96.147779040014342</v>
      </c>
      <c r="I368">
        <v>96.167051266570681</v>
      </c>
      <c r="J368">
        <v>96.122377981349189</v>
      </c>
      <c r="K368">
        <v>96.178971189571243</v>
      </c>
      <c r="L368">
        <v>96.123069411446494</v>
      </c>
      <c r="M368">
        <v>96.123037545353966</v>
      </c>
      <c r="N368">
        <v>96.123035991614401</v>
      </c>
      <c r="O368">
        <v>96.126061536789521</v>
      </c>
      <c r="P368">
        <v>96.123010590266702</v>
      </c>
      <c r="Q368">
        <v>96.123060016258776</v>
      </c>
      <c r="R368">
        <v>96.123032836430681</v>
      </c>
      <c r="S368">
        <v>96.12303283643071</v>
      </c>
    </row>
    <row r="369" spans="1:19" x14ac:dyDescent="0.25">
      <c r="A369" s="1">
        <v>366</v>
      </c>
      <c r="B369" s="5">
        <v>96.101170226509396</v>
      </c>
      <c r="C369">
        <v>96.149035661069277</v>
      </c>
      <c r="D369">
        <v>96.066673825711675</v>
      </c>
      <c r="E369" s="5">
        <v>96.125546844695805</v>
      </c>
      <c r="F369">
        <v>96.131258688485332</v>
      </c>
      <c r="G369">
        <v>96.11232646055268</v>
      </c>
      <c r="H369">
        <v>96.147716041328053</v>
      </c>
      <c r="I369">
        <v>96.167358534160869</v>
      </c>
      <c r="J369">
        <v>96.122382832940843</v>
      </c>
      <c r="K369">
        <v>96.178484657993991</v>
      </c>
      <c r="L369">
        <v>96.123069164009749</v>
      </c>
      <c r="M369">
        <v>96.12303750441302</v>
      </c>
      <c r="N369">
        <v>96.123036218016694</v>
      </c>
      <c r="O369">
        <v>96.126039101447219</v>
      </c>
      <c r="P369">
        <v>96.123010666804518</v>
      </c>
      <c r="Q369">
        <v>96.1230598074673</v>
      </c>
      <c r="R369">
        <v>96.123032836430681</v>
      </c>
      <c r="S369">
        <v>96.12303283643071</v>
      </c>
    </row>
    <row r="370" spans="1:19" x14ac:dyDescent="0.25">
      <c r="A370" s="1">
        <v>367</v>
      </c>
      <c r="B370" s="5">
        <v>96.100653121732293</v>
      </c>
      <c r="C370">
        <v>96.148841145048763</v>
      </c>
      <c r="D370">
        <v>96.067134439621938</v>
      </c>
      <c r="E370" s="5">
        <v>96.1253964482122</v>
      </c>
      <c r="F370">
        <v>96.13123707765233</v>
      </c>
      <c r="G370">
        <v>96.112287751819508</v>
      </c>
      <c r="H370">
        <v>96.147653042720748</v>
      </c>
      <c r="I370">
        <v>96.167665588661194</v>
      </c>
      <c r="J370">
        <v>96.122387684520362</v>
      </c>
      <c r="K370">
        <v>96.177998126416753</v>
      </c>
      <c r="L370">
        <v>96.123068917445252</v>
      </c>
      <c r="M370">
        <v>96.123037463478781</v>
      </c>
      <c r="N370">
        <v>96.123036444418958</v>
      </c>
      <c r="O370">
        <v>96.126016666112761</v>
      </c>
      <c r="P370">
        <v>96.123010743342334</v>
      </c>
      <c r="Q370">
        <v>96.123059598791244</v>
      </c>
      <c r="R370">
        <v>96.123032836430681</v>
      </c>
      <c r="S370">
        <v>96.12303283643071</v>
      </c>
    </row>
    <row r="371" spans="1:19" x14ac:dyDescent="0.25">
      <c r="A371" s="1">
        <v>368</v>
      </c>
      <c r="B371" s="5">
        <v>96.100136066997607</v>
      </c>
      <c r="C371">
        <v>96.148646636038734</v>
      </c>
      <c r="D371">
        <v>96.067594394859441</v>
      </c>
      <c r="E371" s="5">
        <v>96.125246051931299</v>
      </c>
      <c r="F371">
        <v>96.131215466828635</v>
      </c>
      <c r="G371">
        <v>96.11224904314868</v>
      </c>
      <c r="H371">
        <v>96.147590044192427</v>
      </c>
      <c r="I371">
        <v>96.167972430293219</v>
      </c>
      <c r="J371">
        <v>96.12239253608773</v>
      </c>
      <c r="K371">
        <v>96.177511594839501</v>
      </c>
      <c r="L371">
        <v>96.123068671750744</v>
      </c>
      <c r="M371">
        <v>96.123037422551221</v>
      </c>
      <c r="N371">
        <v>96.123036670821193</v>
      </c>
      <c r="O371">
        <v>96.125994230786148</v>
      </c>
      <c r="P371">
        <v>96.12301081988015</v>
      </c>
      <c r="Q371">
        <v>96.123059390230537</v>
      </c>
      <c r="R371">
        <v>96.123032836430681</v>
      </c>
      <c r="S371">
        <v>96.12303283643071</v>
      </c>
    </row>
    <row r="372" spans="1:19" x14ac:dyDescent="0.25">
      <c r="A372" s="1">
        <v>369</v>
      </c>
      <c r="B372" s="5">
        <v>96.099619062296597</v>
      </c>
      <c r="C372">
        <v>96.148452134038806</v>
      </c>
      <c r="D372">
        <v>96.068053692835974</v>
      </c>
      <c r="E372" s="5">
        <v>96.125095655853301</v>
      </c>
      <c r="F372">
        <v>96.131193856014235</v>
      </c>
      <c r="G372">
        <v>96.112210334540194</v>
      </c>
      <c r="H372">
        <v>96.14752704574309</v>
      </c>
      <c r="I372">
        <v>96.168279059278234</v>
      </c>
      <c r="J372">
        <v>96.122397387642962</v>
      </c>
      <c r="K372">
        <v>96.177025063262263</v>
      </c>
      <c r="L372">
        <v>96.12306842692405</v>
      </c>
      <c r="M372">
        <v>96.123037381630354</v>
      </c>
      <c r="N372">
        <v>96.1230368972234</v>
      </c>
      <c r="O372">
        <v>96.125971795467365</v>
      </c>
      <c r="P372">
        <v>96.123010896417966</v>
      </c>
      <c r="Q372">
        <v>96.123059181785067</v>
      </c>
      <c r="R372">
        <v>96.123032836430681</v>
      </c>
      <c r="S372">
        <v>96.12303283643071</v>
      </c>
    </row>
    <row r="373" spans="1:19" x14ac:dyDescent="0.25">
      <c r="A373" s="1">
        <v>370</v>
      </c>
      <c r="B373" s="5">
        <v>96.099102107620595</v>
      </c>
      <c r="C373">
        <v>96.148257639048595</v>
      </c>
      <c r="D373">
        <v>96.068512334959365</v>
      </c>
      <c r="E373" s="5">
        <v>96.124945259978702</v>
      </c>
      <c r="F373">
        <v>96.131172245209129</v>
      </c>
      <c r="G373">
        <v>96.112171625994051</v>
      </c>
      <c r="H373">
        <v>96.147464047372736</v>
      </c>
      <c r="I373">
        <v>96.168585475837205</v>
      </c>
      <c r="J373">
        <v>96.122402239186059</v>
      </c>
      <c r="K373">
        <v>96.176538531685026</v>
      </c>
      <c r="L373">
        <v>96.123068182962953</v>
      </c>
      <c r="M373">
        <v>96.123037340716181</v>
      </c>
      <c r="N373">
        <v>96.123037123625593</v>
      </c>
      <c r="O373">
        <v>96.125949360156426</v>
      </c>
      <c r="P373">
        <v>96.123010972955754</v>
      </c>
      <c r="Q373">
        <v>96.123058973454718</v>
      </c>
      <c r="R373">
        <v>96.123032836430681</v>
      </c>
      <c r="S373">
        <v>96.12303283643071</v>
      </c>
    </row>
    <row r="374" spans="1:19" x14ac:dyDescent="0.25">
      <c r="A374" s="1">
        <v>371</v>
      </c>
      <c r="B374" s="5">
        <v>96.098585202960805</v>
      </c>
      <c r="C374">
        <v>96.148063151067703</v>
      </c>
      <c r="D374">
        <v>96.06897032263339</v>
      </c>
      <c r="E374" s="5">
        <v>96.124794864307404</v>
      </c>
      <c r="F374">
        <v>96.131150634413302</v>
      </c>
      <c r="G374">
        <v>96.112132917510237</v>
      </c>
      <c r="H374">
        <v>96.147401049081367</v>
      </c>
      <c r="I374">
        <v>96.168891680190782</v>
      </c>
      <c r="J374">
        <v>96.122407090717005</v>
      </c>
      <c r="K374">
        <v>96.176052000107788</v>
      </c>
      <c r="L374">
        <v>96.123067939865209</v>
      </c>
      <c r="M374">
        <v>96.123037299808686</v>
      </c>
      <c r="N374">
        <v>96.123037350027744</v>
      </c>
      <c r="O374">
        <v>96.125926924853289</v>
      </c>
      <c r="P374">
        <v>96.12301104949357</v>
      </c>
      <c r="Q374">
        <v>96.123058765239435</v>
      </c>
      <c r="R374">
        <v>96.123032836430681</v>
      </c>
      <c r="S374">
        <v>96.12303283643071</v>
      </c>
    </row>
    <row r="375" spans="1:19" x14ac:dyDescent="0.25">
      <c r="A375" s="1">
        <v>372</v>
      </c>
      <c r="B375" s="5">
        <v>96.098068348308402</v>
      </c>
      <c r="C375">
        <v>96.147868670095789</v>
      </c>
      <c r="D375">
        <v>96.069427657257819</v>
      </c>
      <c r="E375" s="5">
        <v>96.124644468839904</v>
      </c>
      <c r="F375">
        <v>96.131129023626798</v>
      </c>
      <c r="G375">
        <v>96.112094209088752</v>
      </c>
      <c r="H375">
        <v>96.147338050868996</v>
      </c>
      <c r="I375">
        <v>96.169197672559363</v>
      </c>
      <c r="J375">
        <v>96.122411942235814</v>
      </c>
      <c r="K375">
        <v>96.175565468530536</v>
      </c>
      <c r="L375">
        <v>96.123067697628656</v>
      </c>
      <c r="M375">
        <v>96.123037258907885</v>
      </c>
      <c r="N375">
        <v>96.12303757642988</v>
      </c>
      <c r="O375">
        <v>96.125904489557996</v>
      </c>
      <c r="P375">
        <v>96.123011126031372</v>
      </c>
      <c r="Q375">
        <v>96.123058557139103</v>
      </c>
      <c r="R375">
        <v>96.123032836430681</v>
      </c>
      <c r="S375">
        <v>96.12303283643071</v>
      </c>
    </row>
    <row r="376" spans="1:19" x14ac:dyDescent="0.25">
      <c r="A376" s="1">
        <v>373</v>
      </c>
      <c r="B376" s="5">
        <v>96.097551543654902</v>
      </c>
      <c r="C376">
        <v>96.147674196132471</v>
      </c>
      <c r="D376">
        <v>96.069884340228455</v>
      </c>
      <c r="E376" s="5">
        <v>96.124494073576201</v>
      </c>
      <c r="F376">
        <v>96.131107412849573</v>
      </c>
      <c r="G376">
        <v>96.11205550072961</v>
      </c>
      <c r="H376">
        <v>96.147275052735594</v>
      </c>
      <c r="I376">
        <v>96.169503453163003</v>
      </c>
      <c r="J376">
        <v>96.122416793742488</v>
      </c>
      <c r="K376">
        <v>96.175078936953298</v>
      </c>
      <c r="L376">
        <v>96.123067456251107</v>
      </c>
      <c r="M376">
        <v>96.123037218013764</v>
      </c>
      <c r="N376">
        <v>96.123037802831973</v>
      </c>
      <c r="O376">
        <v>96.125882054270534</v>
      </c>
      <c r="P376">
        <v>96.12301120256916</v>
      </c>
      <c r="Q376">
        <v>96.123058349153595</v>
      </c>
      <c r="R376">
        <v>96.123032836430681</v>
      </c>
      <c r="S376">
        <v>96.12303283643071</v>
      </c>
    </row>
    <row r="377" spans="1:19" x14ac:dyDescent="0.25">
      <c r="A377" s="1">
        <v>374</v>
      </c>
      <c r="B377" s="5">
        <v>96.097034788991294</v>
      </c>
      <c r="C377">
        <v>96.147479729177334</v>
      </c>
      <c r="D377">
        <v>96.07034037293711</v>
      </c>
      <c r="E377" s="5">
        <v>96.124343678516794</v>
      </c>
      <c r="F377">
        <v>96.131085802081657</v>
      </c>
      <c r="G377">
        <v>96.112016792432797</v>
      </c>
      <c r="H377">
        <v>96.147212054681191</v>
      </c>
      <c r="I377">
        <v>96.169809022221457</v>
      </c>
      <c r="J377">
        <v>96.122421645237026</v>
      </c>
      <c r="K377">
        <v>96.174592405376046</v>
      </c>
      <c r="L377">
        <v>96.123067215730359</v>
      </c>
      <c r="M377">
        <v>96.123037177126321</v>
      </c>
      <c r="N377">
        <v>96.123038029234053</v>
      </c>
      <c r="O377">
        <v>96.12585961899093</v>
      </c>
      <c r="P377">
        <v>96.123011279106962</v>
      </c>
      <c r="Q377">
        <v>96.123058141282883</v>
      </c>
      <c r="R377">
        <v>96.123032836430681</v>
      </c>
      <c r="S377">
        <v>96.12303283643071</v>
      </c>
    </row>
    <row r="378" spans="1:19" x14ac:dyDescent="0.25">
      <c r="A378" s="1">
        <v>375</v>
      </c>
      <c r="B378" s="5">
        <v>96.096518084309096</v>
      </c>
      <c r="C378">
        <v>96.147285269230025</v>
      </c>
      <c r="D378">
        <v>96.070795756771645</v>
      </c>
      <c r="E378" s="5">
        <v>96.124193283661697</v>
      </c>
      <c r="F378">
        <v>96.13106419132302</v>
      </c>
      <c r="G378">
        <v>96.111978084198341</v>
      </c>
      <c r="H378">
        <v>96.147149056705743</v>
      </c>
      <c r="I378">
        <v>96.170114379954157</v>
      </c>
      <c r="J378">
        <v>96.122426496719413</v>
      </c>
      <c r="K378">
        <v>96.174105873798808</v>
      </c>
      <c r="L378">
        <v>96.123066976064223</v>
      </c>
      <c r="M378">
        <v>96.123037136245557</v>
      </c>
      <c r="N378">
        <v>96.123038255636104</v>
      </c>
      <c r="O378">
        <v>96.125837183719128</v>
      </c>
      <c r="P378">
        <v>96.123011355644749</v>
      </c>
      <c r="Q378">
        <v>96.123057933526809</v>
      </c>
      <c r="R378">
        <v>96.123032836430681</v>
      </c>
      <c r="S378">
        <v>96.12303283643071</v>
      </c>
    </row>
    <row r="379" spans="1:19" x14ac:dyDescent="0.25">
      <c r="A379" s="1">
        <v>376</v>
      </c>
      <c r="B379" s="5">
        <v>96.096001429599596</v>
      </c>
      <c r="C379">
        <v>96.147090816290174</v>
      </c>
      <c r="D379">
        <v>96.071250493115954</v>
      </c>
      <c r="E379" s="5">
        <v>96.124042889011207</v>
      </c>
      <c r="F379">
        <v>96.131042580573705</v>
      </c>
      <c r="G379">
        <v>96.1119393760262</v>
      </c>
      <c r="H379">
        <v>96.147086058809293</v>
      </c>
      <c r="I379">
        <v>96.170419526580247</v>
      </c>
      <c r="J379">
        <v>96.122431348189664</v>
      </c>
      <c r="K379">
        <v>96.173619342221556</v>
      </c>
      <c r="L379">
        <v>96.123066737250582</v>
      </c>
      <c r="M379">
        <v>96.123037095371473</v>
      </c>
      <c r="N379">
        <v>96.12303848203814</v>
      </c>
      <c r="O379">
        <v>96.125814748455156</v>
      </c>
      <c r="P379">
        <v>96.123011432182537</v>
      </c>
      <c r="Q379">
        <v>96.123057725885332</v>
      </c>
      <c r="R379">
        <v>96.123032836430681</v>
      </c>
      <c r="S379">
        <v>96.12303283643071</v>
      </c>
    </row>
    <row r="380" spans="1:19" x14ac:dyDescent="0.25">
      <c r="A380" s="1">
        <v>377</v>
      </c>
      <c r="B380" s="5">
        <v>96.095484824854097</v>
      </c>
      <c r="C380">
        <v>96.146896370357368</v>
      </c>
      <c r="D380">
        <v>96.071704583350026</v>
      </c>
      <c r="E380" s="5">
        <v>96.123892494565595</v>
      </c>
      <c r="F380">
        <v>96.131020969833656</v>
      </c>
      <c r="G380">
        <v>96.111900667916387</v>
      </c>
      <c r="H380">
        <v>96.147023060991827</v>
      </c>
      <c r="I380">
        <v>96.170724462318617</v>
      </c>
      <c r="J380">
        <v>96.12243619964778</v>
      </c>
      <c r="K380">
        <v>96.173132810644319</v>
      </c>
      <c r="L380">
        <v>96.123066499287219</v>
      </c>
      <c r="M380">
        <v>96.123037054504067</v>
      </c>
      <c r="N380">
        <v>96.123038708440134</v>
      </c>
      <c r="O380">
        <v>96.125792313199057</v>
      </c>
      <c r="P380">
        <v>96.123011508720325</v>
      </c>
      <c r="Q380">
        <v>96.123057518358308</v>
      </c>
      <c r="R380">
        <v>96.123032836430681</v>
      </c>
      <c r="S380">
        <v>96.12303283643071</v>
      </c>
    </row>
    <row r="381" spans="1:19" x14ac:dyDescent="0.25">
      <c r="A381" s="1">
        <v>378</v>
      </c>
      <c r="B381" s="5">
        <v>96.094968270063802</v>
      </c>
      <c r="C381">
        <v>96.146701931431267</v>
      </c>
      <c r="D381">
        <v>96.072158028849913</v>
      </c>
      <c r="E381" s="5">
        <v>96.123742100325103</v>
      </c>
      <c r="F381">
        <v>96.13099935910293</v>
      </c>
      <c r="G381">
        <v>96.111861959868932</v>
      </c>
      <c r="H381">
        <v>96.14696006325336</v>
      </c>
      <c r="I381">
        <v>96.171029187387774</v>
      </c>
      <c r="J381">
        <v>96.122441051093745</v>
      </c>
      <c r="K381">
        <v>96.172646279067081</v>
      </c>
      <c r="L381">
        <v>96.123066262171989</v>
      </c>
      <c r="M381">
        <v>96.123037013643341</v>
      </c>
      <c r="N381">
        <v>96.1230389348421</v>
      </c>
      <c r="O381">
        <v>96.125769877950773</v>
      </c>
      <c r="P381">
        <v>96.123011585258098</v>
      </c>
      <c r="Q381">
        <v>96.123057310945683</v>
      </c>
      <c r="R381">
        <v>96.123032836430681</v>
      </c>
      <c r="S381">
        <v>96.12303283643071</v>
      </c>
    </row>
    <row r="382" spans="1:19" x14ac:dyDescent="0.25">
      <c r="A382" s="1">
        <v>379</v>
      </c>
      <c r="B382" s="5">
        <v>96.094451765220199</v>
      </c>
      <c r="C382">
        <v>96.146507499511486</v>
      </c>
      <c r="D382">
        <v>96.07261083098777</v>
      </c>
      <c r="E382" s="5">
        <v>96.123591706289901</v>
      </c>
      <c r="F382">
        <v>96.130977748381468</v>
      </c>
      <c r="G382">
        <v>96.111823251883806</v>
      </c>
      <c r="H382">
        <v>96.146897065593848</v>
      </c>
      <c r="I382">
        <v>96.171333702005938</v>
      </c>
      <c r="J382">
        <v>96.122445902527573</v>
      </c>
      <c r="K382">
        <v>96.172159747489843</v>
      </c>
      <c r="L382">
        <v>96.123066025902787</v>
      </c>
      <c r="M382">
        <v>96.123036972789279</v>
      </c>
      <c r="N382">
        <v>96.123039161244051</v>
      </c>
      <c r="O382">
        <v>96.12574744271032</v>
      </c>
      <c r="P382">
        <v>96.123011661795886</v>
      </c>
      <c r="Q382">
        <v>96.123057103647326</v>
      </c>
      <c r="R382">
        <v>96.123032836430681</v>
      </c>
      <c r="S382">
        <v>96.12303283643071</v>
      </c>
    </row>
    <row r="383" spans="1:19" x14ac:dyDescent="0.25">
      <c r="A383" s="1">
        <v>380</v>
      </c>
      <c r="B383" s="5">
        <v>96.093935310314507</v>
      </c>
      <c r="C383">
        <v>96.146313074597614</v>
      </c>
      <c r="D383">
        <v>96.073062991131835</v>
      </c>
      <c r="E383" s="5">
        <v>96.123441312460201</v>
      </c>
      <c r="F383">
        <v>96.130956137669315</v>
      </c>
      <c r="G383">
        <v>96.111784543961022</v>
      </c>
      <c r="H383">
        <v>96.146834068013348</v>
      </c>
      <c r="I383">
        <v>96.17163800639112</v>
      </c>
      <c r="J383">
        <v>96.122450753949266</v>
      </c>
      <c r="K383">
        <v>96.171673215912591</v>
      </c>
      <c r="L383">
        <v>96.123065790477426</v>
      </c>
      <c r="M383">
        <v>96.123036931941897</v>
      </c>
      <c r="N383">
        <v>96.123039387645974</v>
      </c>
      <c r="O383">
        <v>96.125725007477698</v>
      </c>
      <c r="P383">
        <v>96.123011738333659</v>
      </c>
      <c r="Q383">
        <v>96.123056896463169</v>
      </c>
      <c r="R383">
        <v>96.123032836430681</v>
      </c>
      <c r="S383">
        <v>96.12303283643071</v>
      </c>
    </row>
    <row r="384" spans="1:19" x14ac:dyDescent="0.25">
      <c r="A384" s="1">
        <v>381</v>
      </c>
      <c r="B384" s="5">
        <v>96.093418905338098</v>
      </c>
      <c r="C384">
        <v>96.146118656689296</v>
      </c>
      <c r="D384">
        <v>96.073514510646547</v>
      </c>
      <c r="E384" s="5">
        <v>96.123290918836304</v>
      </c>
      <c r="F384">
        <v>96.13093452696647</v>
      </c>
      <c r="G384">
        <v>96.111745836100553</v>
      </c>
      <c r="H384">
        <v>96.146771070511818</v>
      </c>
      <c r="I384">
        <v>96.171942100760859</v>
      </c>
      <c r="J384">
        <v>96.122455605358823</v>
      </c>
      <c r="K384">
        <v>96.171186684335353</v>
      </c>
      <c r="L384">
        <v>96.12306555589376</v>
      </c>
      <c r="M384">
        <v>96.123036891101179</v>
      </c>
      <c r="N384">
        <v>96.123039614047855</v>
      </c>
      <c r="O384">
        <v>96.125702572252891</v>
      </c>
      <c r="P384">
        <v>96.123011814871433</v>
      </c>
      <c r="Q384">
        <v>96.12305668939311</v>
      </c>
      <c r="R384">
        <v>96.123032836430681</v>
      </c>
      <c r="S384">
        <v>96.12303283643071</v>
      </c>
    </row>
    <row r="385" spans="1:19" x14ac:dyDescent="0.25">
      <c r="A385" s="1">
        <v>382</v>
      </c>
      <c r="B385" s="5">
        <v>96.092902550282403</v>
      </c>
      <c r="C385">
        <v>96.145924245786134</v>
      </c>
      <c r="D385">
        <v>96.073965390892369</v>
      </c>
      <c r="E385" s="5">
        <v>96.123140525418506</v>
      </c>
      <c r="F385">
        <v>96.130912916272919</v>
      </c>
      <c r="G385">
        <v>96.111707128302427</v>
      </c>
      <c r="H385">
        <v>96.146708073089272</v>
      </c>
      <c r="I385">
        <v>96.172245985332594</v>
      </c>
      <c r="J385">
        <v>96.12246045675623</v>
      </c>
      <c r="K385">
        <v>96.170700152758101</v>
      </c>
      <c r="L385">
        <v>96.123065322149699</v>
      </c>
      <c r="M385">
        <v>96.123036850267127</v>
      </c>
      <c r="N385">
        <v>96.123039840449735</v>
      </c>
      <c r="O385">
        <v>96.125680137035928</v>
      </c>
      <c r="P385">
        <v>96.123011891409206</v>
      </c>
      <c r="Q385">
        <v>96.12305648243705</v>
      </c>
      <c r="R385">
        <v>96.123032836430681</v>
      </c>
      <c r="S385">
        <v>96.12303283643071</v>
      </c>
    </row>
    <row r="386" spans="1:19" x14ac:dyDescent="0.25">
      <c r="A386" s="1">
        <v>383</v>
      </c>
      <c r="B386" s="5">
        <v>96.092386245138698</v>
      </c>
      <c r="C386">
        <v>96.145729841887785</v>
      </c>
      <c r="D386">
        <v>96.074415633225996</v>
      </c>
      <c r="E386" s="5">
        <v>96.122990132206894</v>
      </c>
      <c r="F386">
        <v>96.130891305588662</v>
      </c>
      <c r="G386">
        <v>96.11166842056663</v>
      </c>
      <c r="H386">
        <v>96.146645075745695</v>
      </c>
      <c r="I386">
        <v>96.172549660323284</v>
      </c>
      <c r="J386">
        <v>96.1224653081415</v>
      </c>
      <c r="K386">
        <v>96.170213621180864</v>
      </c>
      <c r="L386">
        <v>96.123065089243084</v>
      </c>
      <c r="M386">
        <v>96.123036809439739</v>
      </c>
      <c r="N386">
        <v>96.123040066851559</v>
      </c>
      <c r="O386">
        <v>96.125657701826825</v>
      </c>
      <c r="P386">
        <v>96.123011967946965</v>
      </c>
      <c r="Q386">
        <v>96.123056275594905</v>
      </c>
      <c r="R386">
        <v>96.123032836430681</v>
      </c>
      <c r="S386">
        <v>96.12303283643071</v>
      </c>
    </row>
    <row r="387" spans="1:19" x14ac:dyDescent="0.25">
      <c r="A387" s="1">
        <v>384</v>
      </c>
      <c r="B387" s="5">
        <v>96.091869989898399</v>
      </c>
      <c r="C387">
        <v>96.14553544499384</v>
      </c>
      <c r="D387">
        <v>96.07486523900026</v>
      </c>
      <c r="E387" s="5">
        <v>96.122839739201893</v>
      </c>
      <c r="F387">
        <v>96.130869694913684</v>
      </c>
      <c r="G387">
        <v>96.111629712893176</v>
      </c>
      <c r="H387">
        <v>96.146582078481117</v>
      </c>
      <c r="I387">
        <v>96.172853125949715</v>
      </c>
      <c r="J387">
        <v>96.122470159514634</v>
      </c>
      <c r="K387">
        <v>96.169727089603612</v>
      </c>
      <c r="L387">
        <v>96.123064857171855</v>
      </c>
      <c r="M387">
        <v>96.123036768619031</v>
      </c>
      <c r="N387">
        <v>96.123040293253382</v>
      </c>
      <c r="O387">
        <v>96.125635266625537</v>
      </c>
      <c r="P387">
        <v>96.123012044484739</v>
      </c>
      <c r="Q387">
        <v>96.123056068866575</v>
      </c>
      <c r="R387">
        <v>96.123032836430681</v>
      </c>
      <c r="S387">
        <v>96.12303283643071</v>
      </c>
    </row>
    <row r="388" spans="1:19" x14ac:dyDescent="0.25">
      <c r="A388" s="1">
        <v>385</v>
      </c>
      <c r="B388" s="5">
        <v>96.091353784552894</v>
      </c>
      <c r="C388">
        <v>96.14534105510397</v>
      </c>
      <c r="D388">
        <v>96.075314209564183</v>
      </c>
      <c r="E388" s="5">
        <v>96.122689346403504</v>
      </c>
      <c r="F388">
        <v>96.130848084248015</v>
      </c>
      <c r="G388">
        <v>96.111591005282065</v>
      </c>
      <c r="H388">
        <v>96.146519081295523</v>
      </c>
      <c r="I388">
        <v>96.173156382428289</v>
      </c>
      <c r="J388">
        <v>96.122475010875633</v>
      </c>
      <c r="K388">
        <v>96.169240558026388</v>
      </c>
      <c r="L388">
        <v>96.123064625933836</v>
      </c>
      <c r="M388">
        <v>96.123036727804973</v>
      </c>
      <c r="N388">
        <v>96.123040519655163</v>
      </c>
      <c r="O388">
        <v>96.125612831432079</v>
      </c>
      <c r="P388">
        <v>96.123012121022498</v>
      </c>
      <c r="Q388">
        <v>96.12305586225196</v>
      </c>
      <c r="R388">
        <v>96.123032836430681</v>
      </c>
      <c r="S388">
        <v>96.12303283643071</v>
      </c>
    </row>
    <row r="389" spans="1:19" x14ac:dyDescent="0.25">
      <c r="A389" s="1">
        <v>386</v>
      </c>
      <c r="B389" s="5">
        <v>96.0908376290935</v>
      </c>
      <c r="C389">
        <v>96.14514667221772</v>
      </c>
      <c r="D389">
        <v>96.075762546262951</v>
      </c>
      <c r="E389" s="5">
        <v>96.122538953812196</v>
      </c>
      <c r="F389">
        <v>96.13082647359164</v>
      </c>
      <c r="G389">
        <v>96.111552297733255</v>
      </c>
      <c r="H389">
        <v>96.146456084188898</v>
      </c>
      <c r="I389">
        <v>96.17345942997521</v>
      </c>
      <c r="J389">
        <v>96.12247986222448</v>
      </c>
      <c r="K389">
        <v>96.168754026449136</v>
      </c>
      <c r="L389">
        <v>96.123064395526953</v>
      </c>
      <c r="M389">
        <v>96.123036686997594</v>
      </c>
      <c r="N389">
        <v>96.123040746056915</v>
      </c>
      <c r="O389">
        <v>96.125590396246452</v>
      </c>
      <c r="P389">
        <v>96.123012197560257</v>
      </c>
      <c r="Q389">
        <v>96.123055655750974</v>
      </c>
      <c r="R389">
        <v>96.123032836430681</v>
      </c>
      <c r="S389">
        <v>96.12303283643071</v>
      </c>
    </row>
    <row r="390" spans="1:19" x14ac:dyDescent="0.25">
      <c r="A390" s="1">
        <v>387</v>
      </c>
      <c r="B390" s="5">
        <v>96.090321523511605</v>
      </c>
      <c r="C390">
        <v>96.144952296334779</v>
      </c>
      <c r="D390">
        <v>96.076210250437981</v>
      </c>
      <c r="E390" s="5">
        <v>96.122388561427996</v>
      </c>
      <c r="F390">
        <v>96.130804862944572</v>
      </c>
      <c r="G390">
        <v>96.111513590246815</v>
      </c>
      <c r="H390">
        <v>96.146393087161258</v>
      </c>
      <c r="I390">
        <v>96.173762268806243</v>
      </c>
      <c r="J390">
        <v>96.122484713561192</v>
      </c>
      <c r="K390">
        <v>96.168267494871898</v>
      </c>
      <c r="L390">
        <v>96.123064165949131</v>
      </c>
      <c r="M390">
        <v>96.123036646196852</v>
      </c>
      <c r="N390">
        <v>96.123040972458668</v>
      </c>
      <c r="O390">
        <v>96.125567961068654</v>
      </c>
      <c r="P390">
        <v>96.123012274098002</v>
      </c>
      <c r="Q390">
        <v>96.123055449363534</v>
      </c>
      <c r="R390">
        <v>96.123032836430681</v>
      </c>
      <c r="S390">
        <v>96.12303283643071</v>
      </c>
    </row>
    <row r="391" spans="1:19" x14ac:dyDescent="0.25">
      <c r="A391" s="1">
        <v>388</v>
      </c>
      <c r="B391" s="5">
        <v>96.089805467798797</v>
      </c>
      <c r="C391">
        <v>96.144757927454719</v>
      </c>
      <c r="D391">
        <v>96.0766573234269</v>
      </c>
      <c r="E391" s="5">
        <v>96.122238169251304</v>
      </c>
      <c r="F391">
        <v>96.130783252306799</v>
      </c>
      <c r="G391">
        <v>96.111474882822705</v>
      </c>
      <c r="H391">
        <v>96.146330090212629</v>
      </c>
      <c r="I391">
        <v>96.17406489913698</v>
      </c>
      <c r="J391">
        <v>96.122489564885768</v>
      </c>
      <c r="K391">
        <v>96.167780963294661</v>
      </c>
      <c r="L391">
        <v>96.123063937198268</v>
      </c>
      <c r="M391">
        <v>96.123036605402774</v>
      </c>
      <c r="N391">
        <v>96.123041198860363</v>
      </c>
      <c r="O391">
        <v>96.125545525898687</v>
      </c>
      <c r="P391">
        <v>96.123012350635761</v>
      </c>
      <c r="Q391">
        <v>96.123055243089524</v>
      </c>
      <c r="R391">
        <v>96.123032836430681</v>
      </c>
      <c r="S391">
        <v>96.12303283643071</v>
      </c>
    </row>
    <row r="392" spans="1:19" x14ac:dyDescent="0.25">
      <c r="A392" s="1">
        <v>389</v>
      </c>
      <c r="B392" s="5">
        <v>96.089289461946194</v>
      </c>
      <c r="C392">
        <v>96.144563565577172</v>
      </c>
      <c r="D392">
        <v>96.077103766563567</v>
      </c>
      <c r="E392" s="5">
        <v>96.122087777282303</v>
      </c>
      <c r="F392">
        <v>96.130761641678305</v>
      </c>
      <c r="G392">
        <v>96.111436175460923</v>
      </c>
      <c r="H392">
        <v>96.146267093342942</v>
      </c>
      <c r="I392">
        <v>96.1743673211827</v>
      </c>
      <c r="J392">
        <v>96.122494416198208</v>
      </c>
      <c r="K392">
        <v>96.167294431717409</v>
      </c>
      <c r="L392">
        <v>96.123063709272287</v>
      </c>
      <c r="M392">
        <v>96.123036564615361</v>
      </c>
      <c r="N392">
        <v>96.123041425262045</v>
      </c>
      <c r="O392">
        <v>96.125523090736579</v>
      </c>
      <c r="P392">
        <v>96.123012427173521</v>
      </c>
      <c r="Q392">
        <v>96.123055036928861</v>
      </c>
      <c r="R392">
        <v>96.123032836430681</v>
      </c>
      <c r="S392">
        <v>96.12303283643071</v>
      </c>
    </row>
    <row r="393" spans="1:19" x14ac:dyDescent="0.25">
      <c r="A393" s="1">
        <v>390</v>
      </c>
      <c r="B393" s="5">
        <v>96.088773505945497</v>
      </c>
      <c r="C393">
        <v>96.144369210701797</v>
      </c>
      <c r="D393">
        <v>96.077549581178062</v>
      </c>
      <c r="E393" s="5">
        <v>96.121937385521207</v>
      </c>
      <c r="F393">
        <v>96.130740031059119</v>
      </c>
      <c r="G393">
        <v>96.111397468161471</v>
      </c>
      <c r="H393">
        <v>96.146204096552253</v>
      </c>
      <c r="I393">
        <v>96.174669535158301</v>
      </c>
      <c r="J393">
        <v>96.122499267498512</v>
      </c>
      <c r="K393">
        <v>96.166807900140171</v>
      </c>
      <c r="L393">
        <v>96.123063482169115</v>
      </c>
      <c r="M393">
        <v>96.1230365238346</v>
      </c>
      <c r="N393">
        <v>96.123041651663698</v>
      </c>
      <c r="O393">
        <v>96.1255006555823</v>
      </c>
      <c r="P393">
        <v>96.123012503711251</v>
      </c>
      <c r="Q393">
        <v>96.123054830881443</v>
      </c>
      <c r="R393">
        <v>96.123032836430681</v>
      </c>
      <c r="S393">
        <v>96.12303283643071</v>
      </c>
    </row>
    <row r="394" spans="1:19" x14ac:dyDescent="0.25">
      <c r="A394" s="1">
        <v>391</v>
      </c>
      <c r="B394" s="5">
        <v>96.088257599787894</v>
      </c>
      <c r="C394">
        <v>96.144174862828166</v>
      </c>
      <c r="D394">
        <v>96.077994768596781</v>
      </c>
      <c r="E394" s="5">
        <v>96.1217869939682</v>
      </c>
      <c r="F394">
        <v>96.130718420449227</v>
      </c>
      <c r="G394">
        <v>96.111358760924347</v>
      </c>
      <c r="H394">
        <v>96.146141099840548</v>
      </c>
      <c r="I394">
        <v>96.174971541278438</v>
      </c>
      <c r="J394">
        <v>96.122504118786665</v>
      </c>
      <c r="K394">
        <v>96.166321368562919</v>
      </c>
      <c r="L394">
        <v>96.123063255886649</v>
      </c>
      <c r="M394">
        <v>96.123036483060503</v>
      </c>
      <c r="N394">
        <v>96.123041878065322</v>
      </c>
      <c r="O394">
        <v>96.125478220435838</v>
      </c>
      <c r="P394">
        <v>96.123012580248997</v>
      </c>
      <c r="Q394">
        <v>96.123054624947201</v>
      </c>
      <c r="R394">
        <v>96.123032836430681</v>
      </c>
      <c r="S394">
        <v>96.12303283643071</v>
      </c>
    </row>
    <row r="395" spans="1:19" x14ac:dyDescent="0.25">
      <c r="A395" s="1">
        <v>392</v>
      </c>
      <c r="B395" s="5">
        <v>96.087741743465003</v>
      </c>
      <c r="C395">
        <v>96.143980521955925</v>
      </c>
      <c r="D395">
        <v>96.078439330142302</v>
      </c>
      <c r="E395" s="5">
        <v>96.121636602623695</v>
      </c>
      <c r="F395">
        <v>96.130696809848629</v>
      </c>
      <c r="G395">
        <v>96.111320053749566</v>
      </c>
      <c r="H395">
        <v>96.146078103207827</v>
      </c>
      <c r="I395">
        <v>96.175273339757538</v>
      </c>
      <c r="J395">
        <v>96.122508970062682</v>
      </c>
      <c r="K395">
        <v>96.165834836985681</v>
      </c>
      <c r="L395">
        <v>96.12306303042287</v>
      </c>
      <c r="M395">
        <v>96.123036442293042</v>
      </c>
      <c r="N395">
        <v>96.123042104466933</v>
      </c>
      <c r="O395">
        <v>96.125455785297191</v>
      </c>
      <c r="P395">
        <v>96.123012656786742</v>
      </c>
      <c r="Q395">
        <v>96.123054419126021</v>
      </c>
      <c r="R395">
        <v>96.123032836430681</v>
      </c>
      <c r="S395">
        <v>96.12303283643071</v>
      </c>
    </row>
    <row r="396" spans="1:19" x14ac:dyDescent="0.25">
      <c r="A396" s="1">
        <v>393</v>
      </c>
      <c r="B396" s="5">
        <v>96.087225936968096</v>
      </c>
      <c r="C396">
        <v>96.143786188084718</v>
      </c>
      <c r="D396">
        <v>96.078883267133577</v>
      </c>
      <c r="E396" s="5">
        <v>96.121486211487806</v>
      </c>
      <c r="F396">
        <v>96.130675199257325</v>
      </c>
      <c r="G396">
        <v>96.111281346637114</v>
      </c>
      <c r="H396">
        <v>96.14601510665409</v>
      </c>
      <c r="I396">
        <v>96.175574930809617</v>
      </c>
      <c r="J396">
        <v>96.122513821326564</v>
      </c>
      <c r="K396">
        <v>96.165348305408443</v>
      </c>
      <c r="L396">
        <v>96.123062805775675</v>
      </c>
      <c r="M396">
        <v>96.123036401532232</v>
      </c>
      <c r="N396">
        <v>96.1230423308685</v>
      </c>
      <c r="O396">
        <v>96.125433350166418</v>
      </c>
      <c r="P396">
        <v>96.123012733324472</v>
      </c>
      <c r="Q396">
        <v>96.123054213417817</v>
      </c>
      <c r="R396">
        <v>96.123032836430681</v>
      </c>
      <c r="S396">
        <v>96.12303283643071</v>
      </c>
    </row>
    <row r="397" spans="1:19" x14ac:dyDescent="0.25">
      <c r="A397" s="1">
        <v>394</v>
      </c>
      <c r="B397" s="5">
        <v>96.086710180288804</v>
      </c>
      <c r="C397">
        <v>96.143591861214119</v>
      </c>
      <c r="D397">
        <v>96.079326580885805</v>
      </c>
      <c r="E397" s="5">
        <v>96.121335820560802</v>
      </c>
      <c r="F397">
        <v>96.13065358867533</v>
      </c>
      <c r="G397">
        <v>96.11124263958699</v>
      </c>
      <c r="H397">
        <v>96.145952110179309</v>
      </c>
      <c r="I397">
        <v>96.175876314648434</v>
      </c>
      <c r="J397">
        <v>96.122518672578295</v>
      </c>
      <c r="K397">
        <v>96.164861773831205</v>
      </c>
      <c r="L397">
        <v>96.123062581943074</v>
      </c>
      <c r="M397">
        <v>96.123036360778087</v>
      </c>
      <c r="N397">
        <v>96.123042557270054</v>
      </c>
      <c r="O397">
        <v>96.125410915043446</v>
      </c>
      <c r="P397">
        <v>96.123012809862203</v>
      </c>
      <c r="Q397">
        <v>96.123054007822489</v>
      </c>
      <c r="R397">
        <v>96.123032836430681</v>
      </c>
      <c r="S397">
        <v>96.12303283643071</v>
      </c>
    </row>
    <row r="398" spans="1:19" x14ac:dyDescent="0.25">
      <c r="A398" s="1">
        <v>395</v>
      </c>
      <c r="B398" s="5">
        <v>96.086194473418402</v>
      </c>
      <c r="C398">
        <v>96.143397541343774</v>
      </c>
      <c r="D398">
        <v>96.079769272710493</v>
      </c>
      <c r="E398" s="5">
        <v>96.121185429842996</v>
      </c>
      <c r="F398">
        <v>96.130631978102613</v>
      </c>
      <c r="G398">
        <v>96.11120393259921</v>
      </c>
      <c r="H398">
        <v>96.145889113783539</v>
      </c>
      <c r="I398">
        <v>96.176177491487536</v>
      </c>
      <c r="J398">
        <v>96.122523523817904</v>
      </c>
      <c r="K398">
        <v>96.164375242253954</v>
      </c>
      <c r="L398">
        <v>96.123062358922979</v>
      </c>
      <c r="M398">
        <v>96.123036320030579</v>
      </c>
      <c r="N398">
        <v>96.123042783671579</v>
      </c>
      <c r="O398">
        <v>96.125388479928333</v>
      </c>
      <c r="P398">
        <v>96.123012886399934</v>
      </c>
      <c r="Q398">
        <v>96.123053802339939</v>
      </c>
      <c r="R398">
        <v>96.123032836430681</v>
      </c>
      <c r="S398">
        <v>96.12303283643071</v>
      </c>
    </row>
    <row r="399" spans="1:19" x14ac:dyDescent="0.25">
      <c r="A399" s="1">
        <v>396</v>
      </c>
      <c r="B399" s="5">
        <v>96.085678816348405</v>
      </c>
      <c r="C399">
        <v>96.143203228473325</v>
      </c>
      <c r="D399">
        <v>96.080211343915494</v>
      </c>
      <c r="E399" s="5">
        <v>96.121035039334402</v>
      </c>
      <c r="F399">
        <v>96.130610367539191</v>
      </c>
      <c r="G399">
        <v>96.111165225673773</v>
      </c>
      <c r="H399">
        <v>96.14582611746674</v>
      </c>
      <c r="I399">
        <v>96.176478461540057</v>
      </c>
      <c r="J399">
        <v>96.122528375045363</v>
      </c>
      <c r="K399">
        <v>96.163888710676716</v>
      </c>
      <c r="L399">
        <v>96.123062136713386</v>
      </c>
      <c r="M399">
        <v>96.123036279289707</v>
      </c>
      <c r="N399">
        <v>96.123043010073076</v>
      </c>
      <c r="O399">
        <v>96.12536604482105</v>
      </c>
      <c r="P399">
        <v>96.123012962937665</v>
      </c>
      <c r="Q399">
        <v>96.123053596970081</v>
      </c>
      <c r="R399">
        <v>96.123032836430681</v>
      </c>
      <c r="S399">
        <v>96.12303283643071</v>
      </c>
    </row>
    <row r="400" spans="1:19" x14ac:dyDescent="0.25">
      <c r="A400" s="1">
        <v>397</v>
      </c>
      <c r="B400" s="5">
        <v>96.085163209070402</v>
      </c>
      <c r="C400">
        <v>96.143008922602363</v>
      </c>
      <c r="D400">
        <v>96.080652795804994</v>
      </c>
      <c r="E400" s="5">
        <v>96.120884649035503</v>
      </c>
      <c r="F400">
        <v>96.130588756985063</v>
      </c>
      <c r="G400">
        <v>96.111126518810636</v>
      </c>
      <c r="H400">
        <v>96.145763121228924</v>
      </c>
      <c r="I400">
        <v>96.176779225018905</v>
      </c>
      <c r="J400">
        <v>96.122533226260686</v>
      </c>
      <c r="K400">
        <v>96.163402179099464</v>
      </c>
      <c r="L400">
        <v>96.123061915312235</v>
      </c>
      <c r="M400">
        <v>96.1230362385555</v>
      </c>
      <c r="N400">
        <v>96.12304323647453</v>
      </c>
      <c r="O400">
        <v>96.125343609721583</v>
      </c>
      <c r="P400">
        <v>96.123013039475396</v>
      </c>
      <c r="Q400">
        <v>96.123053391712858</v>
      </c>
      <c r="R400">
        <v>96.123032836430681</v>
      </c>
      <c r="S400">
        <v>96.12303283643071</v>
      </c>
    </row>
    <row r="401" spans="1:19" x14ac:dyDescent="0.25">
      <c r="A401" s="1">
        <v>398</v>
      </c>
      <c r="B401" s="5">
        <v>96.084647651575693</v>
      </c>
      <c r="C401">
        <v>96.142814623730501</v>
      </c>
      <c r="D401">
        <v>96.081093629679486</v>
      </c>
      <c r="E401" s="5">
        <v>96.120734258946499</v>
      </c>
      <c r="F401">
        <v>96.130567146440256</v>
      </c>
      <c r="G401">
        <v>96.111087812009856</v>
      </c>
      <c r="H401">
        <v>96.145700125070078</v>
      </c>
      <c r="I401">
        <v>96.177079782136701</v>
      </c>
      <c r="J401">
        <v>96.122538077463872</v>
      </c>
      <c r="K401">
        <v>96.162915647522226</v>
      </c>
      <c r="L401">
        <v>96.123061694717492</v>
      </c>
      <c r="M401">
        <v>96.123036197827915</v>
      </c>
      <c r="N401">
        <v>96.123043462875984</v>
      </c>
      <c r="O401">
        <v>96.125321174629946</v>
      </c>
      <c r="P401">
        <v>96.123013116013112</v>
      </c>
      <c r="Q401">
        <v>96.123053186568114</v>
      </c>
      <c r="R401">
        <v>96.123032836430681</v>
      </c>
      <c r="S401">
        <v>96.12303283643071</v>
      </c>
    </row>
    <row r="402" spans="1:19" x14ac:dyDescent="0.25">
      <c r="A402" s="1">
        <v>399</v>
      </c>
      <c r="B402" s="5">
        <v>96.084132143855896</v>
      </c>
      <c r="C402">
        <v>96.142620331857401</v>
      </c>
      <c r="D402">
        <v>96.081533846835882</v>
      </c>
      <c r="E402" s="5">
        <v>96.120583869067502</v>
      </c>
      <c r="F402">
        <v>96.13054553590473</v>
      </c>
      <c r="G402">
        <v>96.111049105271391</v>
      </c>
      <c r="H402">
        <v>96.145637128990231</v>
      </c>
      <c r="I402">
        <v>96.177380133105714</v>
      </c>
      <c r="J402">
        <v>96.122542928654909</v>
      </c>
      <c r="K402">
        <v>96.162429115944974</v>
      </c>
      <c r="L402">
        <v>96.123061474927212</v>
      </c>
      <c r="M402">
        <v>96.123036157106981</v>
      </c>
      <c r="N402">
        <v>96.123043689277395</v>
      </c>
      <c r="O402">
        <v>96.125298739546167</v>
      </c>
      <c r="P402">
        <v>96.123013192550829</v>
      </c>
      <c r="Q402">
        <v>96.123052981535793</v>
      </c>
      <c r="R402">
        <v>96.123032836430681</v>
      </c>
      <c r="S402">
        <v>96.12303283643071</v>
      </c>
    </row>
    <row r="403" spans="1:19" x14ac:dyDescent="0.25">
      <c r="A403" s="1">
        <v>400</v>
      </c>
      <c r="B403" s="5">
        <v>96.083616685902498</v>
      </c>
      <c r="C403">
        <v>96.142426046982649</v>
      </c>
      <c r="D403">
        <v>96.081973448567439</v>
      </c>
      <c r="E403" s="5">
        <v>96.120433479398898</v>
      </c>
      <c r="F403">
        <v>96.130523925378498</v>
      </c>
      <c r="G403">
        <v>96.111010398595269</v>
      </c>
      <c r="H403">
        <v>96.145574132989324</v>
      </c>
      <c r="I403">
        <v>96.177680278138013</v>
      </c>
      <c r="J403">
        <v>96.122547779833809</v>
      </c>
      <c r="K403">
        <v>96.16194258436775</v>
      </c>
      <c r="L403">
        <v>96.123061255939305</v>
      </c>
      <c r="M403">
        <v>96.123036116392683</v>
      </c>
      <c r="N403">
        <v>96.123043915678778</v>
      </c>
      <c r="O403">
        <v>96.125276304470191</v>
      </c>
      <c r="P403">
        <v>96.12301326908856</v>
      </c>
      <c r="Q403">
        <v>96.123052776615808</v>
      </c>
      <c r="R403">
        <v>96.123032836430681</v>
      </c>
      <c r="S403">
        <v>96.12303283643071</v>
      </c>
    </row>
    <row r="404" spans="1:19" x14ac:dyDescent="0.25">
      <c r="A404" s="1">
        <v>401</v>
      </c>
      <c r="B404" s="5">
        <v>96.083101277706803</v>
      </c>
      <c r="C404">
        <v>96.142231769105877</v>
      </c>
      <c r="D404">
        <v>96.082412436163807</v>
      </c>
      <c r="E404" s="5">
        <v>96.120283089940799</v>
      </c>
      <c r="F404">
        <v>96.130502314861559</v>
      </c>
      <c r="G404">
        <v>96.11097169198149</v>
      </c>
      <c r="H404">
        <v>96.145511137067444</v>
      </c>
      <c r="I404">
        <v>96.17798021744531</v>
      </c>
      <c r="J404">
        <v>96.122552631000573</v>
      </c>
      <c r="K404">
        <v>96.161456052790498</v>
      </c>
      <c r="L404">
        <v>96.12306103775181</v>
      </c>
      <c r="M404">
        <v>96.123036075685022</v>
      </c>
      <c r="N404">
        <v>96.123044142080147</v>
      </c>
      <c r="O404">
        <v>96.125253869402073</v>
      </c>
      <c r="P404">
        <v>96.123013345626262</v>
      </c>
      <c r="Q404">
        <v>96.123052571808046</v>
      </c>
      <c r="R404">
        <v>96.123032836430681</v>
      </c>
      <c r="S404">
        <v>96.12303283643071</v>
      </c>
    </row>
    <row r="405" spans="1:19" x14ac:dyDescent="0.25">
      <c r="A405" s="1">
        <v>402</v>
      </c>
      <c r="B405" s="5">
        <v>96.082585919260595</v>
      </c>
      <c r="C405">
        <v>96.142037498226728</v>
      </c>
      <c r="D405">
        <v>96.082850810911026</v>
      </c>
      <c r="E405" s="5">
        <v>96.120132700693603</v>
      </c>
      <c r="F405">
        <v>96.130480704353928</v>
      </c>
      <c r="G405">
        <v>96.110932985430026</v>
      </c>
      <c r="H405">
        <v>96.14544814122452</v>
      </c>
      <c r="I405">
        <v>96.17827995123902</v>
      </c>
      <c r="J405">
        <v>96.122557482155216</v>
      </c>
      <c r="K405">
        <v>96.160969521213261</v>
      </c>
      <c r="L405">
        <v>96.12306082036271</v>
      </c>
      <c r="M405">
        <v>96.123036034983997</v>
      </c>
      <c r="N405">
        <v>96.123044368481487</v>
      </c>
      <c r="O405">
        <v>96.125231434341785</v>
      </c>
      <c r="P405">
        <v>96.123013422163979</v>
      </c>
      <c r="Q405">
        <v>96.123052367112422</v>
      </c>
      <c r="R405">
        <v>96.123032836430681</v>
      </c>
      <c r="S405">
        <v>96.12303283643071</v>
      </c>
    </row>
    <row r="406" spans="1:19" x14ac:dyDescent="0.25">
      <c r="A406" s="1">
        <v>403</v>
      </c>
      <c r="B406" s="5">
        <v>96.082070610555206</v>
      </c>
      <c r="C406">
        <v>96.141843234344805</v>
      </c>
      <c r="D406">
        <v>96.083288574091554</v>
      </c>
      <c r="E406" s="5">
        <v>96.119982311657395</v>
      </c>
      <c r="F406">
        <v>96.130459093855578</v>
      </c>
      <c r="G406">
        <v>96.11089427894089</v>
      </c>
      <c r="H406">
        <v>96.14538514546058</v>
      </c>
      <c r="I406">
        <v>96.178579479730303</v>
      </c>
      <c r="J406">
        <v>96.122562333297708</v>
      </c>
      <c r="K406">
        <v>96.160482989636009</v>
      </c>
      <c r="L406">
        <v>96.123060603770028</v>
      </c>
      <c r="M406">
        <v>96.123035994289609</v>
      </c>
      <c r="N406">
        <v>96.123044594882799</v>
      </c>
      <c r="O406">
        <v>96.125208999289327</v>
      </c>
      <c r="P406">
        <v>96.123013498701681</v>
      </c>
      <c r="Q406">
        <v>96.12305216252885</v>
      </c>
      <c r="R406">
        <v>96.123032836430681</v>
      </c>
      <c r="S406">
        <v>96.12303283643071</v>
      </c>
    </row>
    <row r="407" spans="1:19" x14ac:dyDescent="0.25">
      <c r="A407" s="1">
        <v>404</v>
      </c>
      <c r="B407" s="5">
        <v>96.081555351582196</v>
      </c>
      <c r="C407">
        <v>96.14164897745971</v>
      </c>
      <c r="D407">
        <v>96.083725726984269</v>
      </c>
      <c r="E407" s="5">
        <v>96.119831922832503</v>
      </c>
      <c r="F407">
        <v>96.130437483366549</v>
      </c>
      <c r="G407">
        <v>96.110855572514097</v>
      </c>
      <c r="H407">
        <v>96.145322149775609</v>
      </c>
      <c r="I407">
        <v>96.178878803130061</v>
      </c>
      <c r="J407">
        <v>96.12256718442805</v>
      </c>
      <c r="K407">
        <v>96.159996458058771</v>
      </c>
      <c r="L407">
        <v>96.12306038797179</v>
      </c>
      <c r="M407">
        <v>96.123035953601857</v>
      </c>
      <c r="N407">
        <v>96.123044821284083</v>
      </c>
      <c r="O407">
        <v>96.125186564244686</v>
      </c>
      <c r="P407">
        <v>96.123013575239383</v>
      </c>
      <c r="Q407">
        <v>96.123051958057232</v>
      </c>
      <c r="R407">
        <v>96.123032836430681</v>
      </c>
      <c r="S407">
        <v>96.12303283643071</v>
      </c>
    </row>
    <row r="408" spans="1:19" x14ac:dyDescent="0.25">
      <c r="A408" s="1">
        <v>405</v>
      </c>
      <c r="B408" s="5">
        <v>96.081040142333094</v>
      </c>
      <c r="C408">
        <v>96.141454727571116</v>
      </c>
      <c r="D408">
        <v>96.08416227086451</v>
      </c>
      <c r="E408" s="5">
        <v>96.119681534219197</v>
      </c>
      <c r="F408">
        <v>96.130415872886786</v>
      </c>
      <c r="G408">
        <v>96.110816866149634</v>
      </c>
      <c r="H408">
        <v>96.145259154169651</v>
      </c>
      <c r="I408">
        <v>96.179177921648815</v>
      </c>
      <c r="J408">
        <v>96.122572035546256</v>
      </c>
      <c r="K408">
        <v>96.159509926481519</v>
      </c>
      <c r="L408">
        <v>96.12306017296595</v>
      </c>
      <c r="M408">
        <v>96.123035912920727</v>
      </c>
      <c r="N408">
        <v>96.123045047685338</v>
      </c>
      <c r="O408">
        <v>96.125164129207903</v>
      </c>
      <c r="P408">
        <v>96.123013651777072</v>
      </c>
      <c r="Q408">
        <v>96.123051753697482</v>
      </c>
      <c r="R408">
        <v>96.123032836430681</v>
      </c>
      <c r="S408">
        <v>96.12303283643071</v>
      </c>
    </row>
    <row r="409" spans="1:19" x14ac:dyDescent="0.25">
      <c r="A409" s="1">
        <v>406</v>
      </c>
      <c r="B409" s="5">
        <v>96.080524982799503</v>
      </c>
      <c r="C409">
        <v>96.141260484678597</v>
      </c>
      <c r="D409">
        <v>96.084598207004021</v>
      </c>
      <c r="E409" s="5">
        <v>96.119531145817703</v>
      </c>
      <c r="F409">
        <v>96.130394262416331</v>
      </c>
      <c r="G409">
        <v>96.110778159847499</v>
      </c>
      <c r="H409">
        <v>96.145196158642648</v>
      </c>
      <c r="I409">
        <v>96.179476835496857</v>
      </c>
      <c r="J409">
        <v>96.12257688665234</v>
      </c>
      <c r="K409">
        <v>96.159023394904281</v>
      </c>
      <c r="L409">
        <v>96.123059958750616</v>
      </c>
      <c r="M409">
        <v>96.123035872246234</v>
      </c>
      <c r="N409">
        <v>96.123045274086564</v>
      </c>
      <c r="O409">
        <v>96.125141694178936</v>
      </c>
      <c r="P409">
        <v>96.123013728314774</v>
      </c>
      <c r="Q409">
        <v>96.123051549449514</v>
      </c>
      <c r="R409">
        <v>96.123032836430681</v>
      </c>
      <c r="S409">
        <v>96.12303283643071</v>
      </c>
    </row>
    <row r="410" spans="1:19" x14ac:dyDescent="0.25">
      <c r="A410" s="1">
        <v>407</v>
      </c>
      <c r="B410" s="5">
        <v>96.080009872972894</v>
      </c>
      <c r="C410">
        <v>96.141066248781797</v>
      </c>
      <c r="D410">
        <v>96.085033536671034</v>
      </c>
      <c r="E410" s="5">
        <v>96.119380757628207</v>
      </c>
      <c r="F410">
        <v>96.13037265195517</v>
      </c>
      <c r="G410">
        <v>96.110739453607692</v>
      </c>
      <c r="H410">
        <v>96.145133163194615</v>
      </c>
      <c r="I410">
        <v>96.179775544884222</v>
      </c>
      <c r="J410">
        <v>96.122581737746273</v>
      </c>
      <c r="K410">
        <v>96.158536863327043</v>
      </c>
      <c r="L410">
        <v>96.123059745323758</v>
      </c>
      <c r="M410">
        <v>96.123035831578363</v>
      </c>
      <c r="N410">
        <v>96.123045500487777</v>
      </c>
      <c r="O410">
        <v>96.125119259157813</v>
      </c>
      <c r="P410">
        <v>96.123013804852476</v>
      </c>
      <c r="Q410">
        <v>96.123051345313215</v>
      </c>
      <c r="R410">
        <v>96.123032836430681</v>
      </c>
      <c r="S410">
        <v>96.12303283643071</v>
      </c>
    </row>
    <row r="411" spans="1:19" x14ac:dyDescent="0.25">
      <c r="A411" s="1">
        <v>408</v>
      </c>
      <c r="B411" s="5">
        <v>96.0794948128448</v>
      </c>
      <c r="C411">
        <v>96.140872019880348</v>
      </c>
      <c r="D411">
        <v>96.085468261130274</v>
      </c>
      <c r="E411" s="5">
        <v>96.119230369651007</v>
      </c>
      <c r="F411">
        <v>96.130351041503317</v>
      </c>
      <c r="G411">
        <v>96.110700747430229</v>
      </c>
      <c r="H411">
        <v>96.14507016782558</v>
      </c>
      <c r="I411">
        <v>96.180074050020565</v>
      </c>
      <c r="J411">
        <v>96.122586588828057</v>
      </c>
      <c r="K411">
        <v>96.158050331749806</v>
      </c>
      <c r="L411">
        <v>96.12305953268347</v>
      </c>
      <c r="M411">
        <v>96.123035790917129</v>
      </c>
      <c r="N411">
        <v>96.123045726888961</v>
      </c>
      <c r="O411">
        <v>96.125096824144507</v>
      </c>
      <c r="P411">
        <v>96.123013881390165</v>
      </c>
      <c r="Q411">
        <v>96.123051141288514</v>
      </c>
      <c r="R411">
        <v>96.123032836430681</v>
      </c>
      <c r="S411">
        <v>96.12303283643071</v>
      </c>
    </row>
    <row r="412" spans="1:19" x14ac:dyDescent="0.25">
      <c r="A412" s="1">
        <v>409</v>
      </c>
      <c r="B412" s="5">
        <v>96.078979802406806</v>
      </c>
      <c r="C412">
        <v>96.140677797973851</v>
      </c>
      <c r="D412">
        <v>96.08590238164291</v>
      </c>
      <c r="E412" s="5">
        <v>96.119079981886401</v>
      </c>
      <c r="F412">
        <v>96.13032943106073</v>
      </c>
      <c r="G412">
        <v>96.110662041315081</v>
      </c>
      <c r="H412">
        <v>96.145007172535529</v>
      </c>
      <c r="I412">
        <v>96.180372351115338</v>
      </c>
      <c r="J412">
        <v>96.122591439897718</v>
      </c>
      <c r="K412">
        <v>96.157563800172554</v>
      </c>
      <c r="L412">
        <v>96.123059320827764</v>
      </c>
      <c r="M412">
        <v>96.123035750262503</v>
      </c>
      <c r="N412">
        <v>96.123045953290102</v>
      </c>
      <c r="O412">
        <v>96.125074389139058</v>
      </c>
      <c r="P412">
        <v>96.123013957927853</v>
      </c>
      <c r="Q412">
        <v>96.123050937375297</v>
      </c>
      <c r="R412">
        <v>96.123032836430681</v>
      </c>
      <c r="S412">
        <v>96.12303283643071</v>
      </c>
    </row>
    <row r="413" spans="1:19" x14ac:dyDescent="0.25">
      <c r="A413" s="1">
        <v>410</v>
      </c>
      <c r="B413" s="5">
        <v>96.078464841650401</v>
      </c>
      <c r="C413">
        <v>96.140483583061936</v>
      </c>
      <c r="D413">
        <v>96.086335899466633</v>
      </c>
      <c r="E413" s="5">
        <v>96.118929594334503</v>
      </c>
      <c r="F413">
        <v>96.130307820627479</v>
      </c>
      <c r="G413">
        <v>96.110623335262275</v>
      </c>
      <c r="H413">
        <v>96.144944177324433</v>
      </c>
      <c r="I413">
        <v>96.180670448377654</v>
      </c>
      <c r="J413">
        <v>96.122596290955244</v>
      </c>
      <c r="K413">
        <v>96.157077268595316</v>
      </c>
      <c r="L413">
        <v>96.123059109754664</v>
      </c>
      <c r="M413">
        <v>96.123035709614499</v>
      </c>
      <c r="N413">
        <v>96.123046179691244</v>
      </c>
      <c r="O413">
        <v>96.125051954141426</v>
      </c>
      <c r="P413">
        <v>96.123014034465541</v>
      </c>
      <c r="Q413">
        <v>96.123050733573493</v>
      </c>
      <c r="R413">
        <v>96.123032836430681</v>
      </c>
      <c r="S413">
        <v>96.12303283643071</v>
      </c>
    </row>
    <row r="414" spans="1:19" x14ac:dyDescent="0.25">
      <c r="A414" s="1">
        <v>411</v>
      </c>
      <c r="B414" s="5">
        <v>96.077949930567399</v>
      </c>
      <c r="C414">
        <v>96.140289375144221</v>
      </c>
      <c r="D414">
        <v>96.086768815855649</v>
      </c>
      <c r="E414" s="5">
        <v>96.118779206995598</v>
      </c>
      <c r="F414">
        <v>96.130286210203479</v>
      </c>
      <c r="G414">
        <v>96.110584629271784</v>
      </c>
      <c r="H414">
        <v>96.144881182192321</v>
      </c>
      <c r="I414">
        <v>96.180968342016399</v>
      </c>
      <c r="J414">
        <v>96.122601142000619</v>
      </c>
      <c r="K414">
        <v>96.156590737018078</v>
      </c>
      <c r="L414">
        <v>96.123058899462293</v>
      </c>
      <c r="M414">
        <v>96.123035668973117</v>
      </c>
      <c r="N414">
        <v>96.123046406092342</v>
      </c>
      <c r="O414">
        <v>96.125029519151639</v>
      </c>
      <c r="P414">
        <v>96.123014111003229</v>
      </c>
      <c r="Q414">
        <v>96.123050529883002</v>
      </c>
      <c r="R414">
        <v>96.123032836430681</v>
      </c>
      <c r="S414">
        <v>96.12303283643071</v>
      </c>
    </row>
    <row r="415" spans="1:19" x14ac:dyDescent="0.25">
      <c r="A415" s="1">
        <v>412</v>
      </c>
      <c r="B415" s="5">
        <v>96.077435069149104</v>
      </c>
      <c r="C415">
        <v>96.140095174220335</v>
      </c>
      <c r="D415">
        <v>96.087201132060656</v>
      </c>
      <c r="E415" s="5">
        <v>96.118628819870096</v>
      </c>
      <c r="F415">
        <v>96.130264599788816</v>
      </c>
      <c r="G415">
        <v>96.110545923343651</v>
      </c>
      <c r="H415">
        <v>96.144818187139208</v>
      </c>
      <c r="I415">
        <v>96.181266032240117</v>
      </c>
      <c r="J415">
        <v>96.122605993033858</v>
      </c>
      <c r="K415">
        <v>96.156104205440826</v>
      </c>
      <c r="L415">
        <v>96.123058689948664</v>
      </c>
      <c r="M415">
        <v>96.123035628338371</v>
      </c>
      <c r="N415">
        <v>96.123046632493399</v>
      </c>
      <c r="O415">
        <v>96.125007084169681</v>
      </c>
      <c r="P415">
        <v>96.123014187540903</v>
      </c>
      <c r="Q415">
        <v>96.123050326303741</v>
      </c>
      <c r="R415">
        <v>96.123032836430681</v>
      </c>
      <c r="S415">
        <v>96.12303283643071</v>
      </c>
    </row>
    <row r="416" spans="1:19" x14ac:dyDescent="0.25">
      <c r="A416" s="1">
        <v>413</v>
      </c>
      <c r="B416" s="5">
        <v>96.076920257387201</v>
      </c>
      <c r="C416">
        <v>96.139900980289909</v>
      </c>
      <c r="D416">
        <v>96.087632849328941</v>
      </c>
      <c r="E416" s="5">
        <v>96.118478432958</v>
      </c>
      <c r="F416">
        <v>96.130242989383419</v>
      </c>
      <c r="G416">
        <v>96.110507217477831</v>
      </c>
      <c r="H416">
        <v>96.14475519216505</v>
      </c>
      <c r="I416">
        <v>96.181563519257111</v>
      </c>
      <c r="J416">
        <v>96.122610844054961</v>
      </c>
      <c r="K416">
        <v>96.155617673863588</v>
      </c>
      <c r="L416">
        <v>96.123058481211885</v>
      </c>
      <c r="M416">
        <v>96.123035587710234</v>
      </c>
      <c r="N416">
        <v>96.123046858894455</v>
      </c>
      <c r="O416">
        <v>96.12498464919554</v>
      </c>
      <c r="P416">
        <v>96.123014264078577</v>
      </c>
      <c r="Q416">
        <v>96.123050122835608</v>
      </c>
      <c r="R416">
        <v>96.123032836430681</v>
      </c>
      <c r="S416">
        <v>96.12303283643071</v>
      </c>
    </row>
    <row r="417" spans="1:19" x14ac:dyDescent="0.25">
      <c r="A417" s="1">
        <v>414</v>
      </c>
      <c r="B417" s="5">
        <v>96.076405495273207</v>
      </c>
      <c r="C417">
        <v>96.139706793352545</v>
      </c>
      <c r="D417">
        <v>96.088063968904279</v>
      </c>
      <c r="E417" s="5">
        <v>96.118328046259705</v>
      </c>
      <c r="F417">
        <v>96.130221378987329</v>
      </c>
      <c r="G417">
        <v>96.110468511674341</v>
      </c>
      <c r="H417">
        <v>96.144692197269876</v>
      </c>
      <c r="I417">
        <v>96.181860803275313</v>
      </c>
      <c r="J417">
        <v>96.122615695063928</v>
      </c>
      <c r="K417">
        <v>96.155131142286336</v>
      </c>
      <c r="L417">
        <v>96.12305827325001</v>
      </c>
      <c r="M417">
        <v>96.123035547088705</v>
      </c>
      <c r="N417">
        <v>96.123047085295482</v>
      </c>
      <c r="O417">
        <v>96.124962214229242</v>
      </c>
      <c r="P417">
        <v>96.123014340616251</v>
      </c>
      <c r="Q417">
        <v>96.123049919478518</v>
      </c>
      <c r="R417">
        <v>96.123032836430681</v>
      </c>
      <c r="S417">
        <v>96.12303283643071</v>
      </c>
    </row>
    <row r="418" spans="1:19" x14ac:dyDescent="0.25">
      <c r="A418" s="1">
        <v>415</v>
      </c>
      <c r="B418" s="5">
        <v>96.075890782798893</v>
      </c>
      <c r="C418">
        <v>96.139512613407859</v>
      </c>
      <c r="D418">
        <v>96.088494492027039</v>
      </c>
      <c r="E418" s="5">
        <v>96.118177659775498</v>
      </c>
      <c r="F418">
        <v>96.130199768600548</v>
      </c>
      <c r="G418">
        <v>96.11042980593318</v>
      </c>
      <c r="H418">
        <v>96.144629202453686</v>
      </c>
      <c r="I418">
        <v>96.182157884502502</v>
      </c>
      <c r="J418">
        <v>96.122620546060759</v>
      </c>
      <c r="K418">
        <v>96.154644610709113</v>
      </c>
      <c r="L418">
        <v>96.123058066061091</v>
      </c>
      <c r="M418">
        <v>96.123035506473812</v>
      </c>
      <c r="N418">
        <v>96.123047311696467</v>
      </c>
      <c r="O418">
        <v>96.12493977927079</v>
      </c>
      <c r="P418">
        <v>96.123014417153911</v>
      </c>
      <c r="Q418">
        <v>96.123049716232387</v>
      </c>
      <c r="R418">
        <v>96.123032836430681</v>
      </c>
      <c r="S418">
        <v>96.12303283643071</v>
      </c>
    </row>
    <row r="419" spans="1:19" x14ac:dyDescent="0.25">
      <c r="A419" s="1">
        <v>416</v>
      </c>
      <c r="B419" s="5">
        <v>96.075376119955806</v>
      </c>
      <c r="C419">
        <v>96.139318440455511</v>
      </c>
      <c r="D419">
        <v>96.088924419934159</v>
      </c>
      <c r="E419" s="5">
        <v>96.118027273505504</v>
      </c>
      <c r="F419">
        <v>96.130178158223046</v>
      </c>
      <c r="G419">
        <v>96.110391100254333</v>
      </c>
      <c r="H419">
        <v>96.14456620771648</v>
      </c>
      <c r="I419">
        <v>96.182454763146069</v>
      </c>
      <c r="J419">
        <v>96.122625397045454</v>
      </c>
      <c r="K419">
        <v>96.154158079131861</v>
      </c>
      <c r="L419">
        <v>96.123057859643282</v>
      </c>
      <c r="M419">
        <v>96.123035465865513</v>
      </c>
      <c r="N419">
        <v>96.123047538097438</v>
      </c>
      <c r="O419">
        <v>96.124917344320153</v>
      </c>
      <c r="P419">
        <v>96.123014493691599</v>
      </c>
      <c r="Q419">
        <v>96.123049513097115</v>
      </c>
      <c r="R419">
        <v>96.123032836430681</v>
      </c>
      <c r="S419">
        <v>96.12303283643071</v>
      </c>
    </row>
    <row r="420" spans="1:19" x14ac:dyDescent="0.25">
      <c r="A420" s="1">
        <v>417</v>
      </c>
      <c r="B420" s="5">
        <v>96.074861506735402</v>
      </c>
      <c r="C420">
        <v>96.139124274495089</v>
      </c>
      <c r="D420">
        <v>96.089353753859143</v>
      </c>
      <c r="E420" s="5">
        <v>96.117876887449995</v>
      </c>
      <c r="F420">
        <v>96.130156547854838</v>
      </c>
      <c r="G420">
        <v>96.110352394637829</v>
      </c>
      <c r="H420">
        <v>96.144503213058243</v>
      </c>
      <c r="I420">
        <v>96.182751439413195</v>
      </c>
      <c r="J420">
        <v>96.122630248017998</v>
      </c>
      <c r="K420">
        <v>96.153671547554623</v>
      </c>
      <c r="L420">
        <v>96.123057653994621</v>
      </c>
      <c r="M420">
        <v>96.123035425263836</v>
      </c>
      <c r="N420">
        <v>96.123047764498367</v>
      </c>
      <c r="O420">
        <v>96.12489490937736</v>
      </c>
      <c r="P420">
        <v>96.123014570229259</v>
      </c>
      <c r="Q420">
        <v>96.123049310072602</v>
      </c>
      <c r="R420">
        <v>96.123032836430681</v>
      </c>
      <c r="S420">
        <v>96.12303283643071</v>
      </c>
    </row>
    <row r="421" spans="1:19" x14ac:dyDescent="0.25">
      <c r="A421" s="1">
        <v>418</v>
      </c>
      <c r="B421" s="5">
        <v>96.074346943129498</v>
      </c>
      <c r="C421">
        <v>96.138930115526222</v>
      </c>
      <c r="D421">
        <v>96.089782495032082</v>
      </c>
      <c r="E421" s="5">
        <v>96.117726501609297</v>
      </c>
      <c r="F421">
        <v>96.130134937495924</v>
      </c>
      <c r="G421">
        <v>96.110313689083668</v>
      </c>
      <c r="H421">
        <v>96.144440218478977</v>
      </c>
      <c r="I421">
        <v>96.183047913510691</v>
      </c>
      <c r="J421">
        <v>96.122635098978421</v>
      </c>
      <c r="K421">
        <v>96.153185015977371</v>
      </c>
      <c r="L421">
        <v>96.123057449113205</v>
      </c>
      <c r="M421">
        <v>96.123035384668768</v>
      </c>
      <c r="N421">
        <v>96.123047990899295</v>
      </c>
      <c r="O421">
        <v>96.124872474442384</v>
      </c>
      <c r="P421">
        <v>96.123014646766919</v>
      </c>
      <c r="Q421">
        <v>96.123049107158778</v>
      </c>
      <c r="R421">
        <v>96.123032836430681</v>
      </c>
      <c r="S421">
        <v>96.12303283643071</v>
      </c>
    </row>
    <row r="422" spans="1:19" x14ac:dyDescent="0.25">
      <c r="A422" s="1">
        <v>419</v>
      </c>
      <c r="B422" s="5">
        <v>96.073832429129595</v>
      </c>
      <c r="C422">
        <v>96.138735963548555</v>
      </c>
      <c r="D422">
        <v>96.090210644679715</v>
      </c>
      <c r="E422" s="5">
        <v>96.117576115983596</v>
      </c>
      <c r="F422">
        <v>96.130113327146333</v>
      </c>
      <c r="G422">
        <v>96.110274983591822</v>
      </c>
      <c r="H422">
        <v>96.144377223978694</v>
      </c>
      <c r="I422">
        <v>96.183344185645197</v>
      </c>
      <c r="J422">
        <v>96.122639949926693</v>
      </c>
      <c r="K422">
        <v>96.152698484400133</v>
      </c>
      <c r="L422">
        <v>96.12305724499717</v>
      </c>
      <c r="M422">
        <v>96.123035344080293</v>
      </c>
      <c r="N422">
        <v>96.12304821730018</v>
      </c>
      <c r="O422">
        <v>96.124850039515252</v>
      </c>
      <c r="P422">
        <v>96.123014723304578</v>
      </c>
      <c r="Q422">
        <v>96.123048904355528</v>
      </c>
      <c r="R422">
        <v>96.123032836430681</v>
      </c>
      <c r="S422">
        <v>96.12303283643071</v>
      </c>
    </row>
    <row r="423" spans="1:19" x14ac:dyDescent="0.25">
      <c r="A423" s="1">
        <v>420</v>
      </c>
      <c r="B423" s="5">
        <v>96.073317964727394</v>
      </c>
      <c r="C423">
        <v>96.138541818561691</v>
      </c>
      <c r="D423">
        <v>96.090638204025353</v>
      </c>
      <c r="E423" s="5">
        <v>96.117425730573103</v>
      </c>
      <c r="F423">
        <v>96.130091716806007</v>
      </c>
      <c r="G423">
        <v>96.110236278162333</v>
      </c>
      <c r="H423">
        <v>96.144314229557395</v>
      </c>
      <c r="I423">
        <v>96.183640256022983</v>
      </c>
      <c r="J423">
        <v>96.122644800862815</v>
      </c>
      <c r="K423">
        <v>96.152211952822881</v>
      </c>
      <c r="L423">
        <v>96.123057041644628</v>
      </c>
      <c r="M423">
        <v>96.12303530349844</v>
      </c>
      <c r="N423">
        <v>96.123048443701038</v>
      </c>
      <c r="O423">
        <v>96.12482760459595</v>
      </c>
      <c r="P423">
        <v>96.123014799842238</v>
      </c>
      <c r="Q423">
        <v>96.123048701662796</v>
      </c>
      <c r="R423">
        <v>96.123032836430681</v>
      </c>
      <c r="S423">
        <v>96.12303283643071</v>
      </c>
    </row>
    <row r="424" spans="1:19" x14ac:dyDescent="0.25">
      <c r="A424" s="1">
        <v>421</v>
      </c>
      <c r="B424" s="5">
        <v>96.072803549914497</v>
      </c>
      <c r="C424">
        <v>96.138347680565232</v>
      </c>
      <c r="D424">
        <v>96.091065174288957</v>
      </c>
      <c r="E424" s="5">
        <v>96.117275345378204</v>
      </c>
      <c r="F424">
        <v>96.130070106475003</v>
      </c>
      <c r="G424">
        <v>96.11019757279513</v>
      </c>
      <c r="H424">
        <v>96.144251235215066</v>
      </c>
      <c r="I424">
        <v>96.18393612485005</v>
      </c>
      <c r="J424">
        <v>96.12264965178683</v>
      </c>
      <c r="K424">
        <v>96.151725421245644</v>
      </c>
      <c r="L424">
        <v>96.123056839053689</v>
      </c>
      <c r="M424">
        <v>96.123035262923196</v>
      </c>
      <c r="N424">
        <v>96.12304867010188</v>
      </c>
      <c r="O424">
        <v>96.124805169684507</v>
      </c>
      <c r="P424">
        <v>96.123014876379884</v>
      </c>
      <c r="Q424">
        <v>96.123048499080468</v>
      </c>
      <c r="R424">
        <v>96.123032836430681</v>
      </c>
      <c r="S424">
        <v>96.12303283643071</v>
      </c>
    </row>
    <row r="425" spans="1:19" x14ac:dyDescent="0.25">
      <c r="A425" s="1">
        <v>422</v>
      </c>
      <c r="B425" s="5">
        <v>96.072289184682504</v>
      </c>
      <c r="C425">
        <v>96.138153549558865</v>
      </c>
      <c r="D425">
        <v>96.091491556687131</v>
      </c>
      <c r="E425" s="5">
        <v>96.117124960399096</v>
      </c>
      <c r="F425">
        <v>96.13004849615325</v>
      </c>
      <c r="G425">
        <v>96.110158867490284</v>
      </c>
      <c r="H425">
        <v>96.144188240951706</v>
      </c>
      <c r="I425">
        <v>96.184231792332184</v>
      </c>
      <c r="J425">
        <v>96.122654502698694</v>
      </c>
      <c r="K425">
        <v>96.151238889668406</v>
      </c>
      <c r="L425">
        <v>96.12305663722249</v>
      </c>
      <c r="M425">
        <v>96.123035222354545</v>
      </c>
      <c r="N425">
        <v>96.123048896502681</v>
      </c>
      <c r="O425">
        <v>96.124782734780865</v>
      </c>
      <c r="P425">
        <v>96.123014952917529</v>
      </c>
      <c r="Q425">
        <v>96.123048296608445</v>
      </c>
      <c r="R425">
        <v>96.123032836430681</v>
      </c>
      <c r="S425">
        <v>96.12303283643071</v>
      </c>
    </row>
    <row r="426" spans="1:19" x14ac:dyDescent="0.25">
      <c r="A426" s="1">
        <v>423</v>
      </c>
      <c r="B426" s="5">
        <v>96.071774869023201</v>
      </c>
      <c r="C426">
        <v>96.137959425542135</v>
      </c>
      <c r="D426">
        <v>96.091917352433114</v>
      </c>
      <c r="E426" s="5">
        <v>96.116974575635993</v>
      </c>
      <c r="F426">
        <v>96.130026885840834</v>
      </c>
      <c r="G426">
        <v>96.110120162247753</v>
      </c>
      <c r="H426">
        <v>96.144125246767345</v>
      </c>
      <c r="I426">
        <v>96.184527258674819</v>
      </c>
      <c r="J426">
        <v>96.122659353598422</v>
      </c>
      <c r="K426">
        <v>96.150752358091168</v>
      </c>
      <c r="L426">
        <v>96.123056436149085</v>
      </c>
      <c r="M426">
        <v>96.123035181792488</v>
      </c>
      <c r="N426">
        <v>96.123049122903453</v>
      </c>
      <c r="O426">
        <v>96.124760299885054</v>
      </c>
      <c r="P426">
        <v>96.123015029455189</v>
      </c>
      <c r="Q426">
        <v>96.123048094246656</v>
      </c>
      <c r="R426">
        <v>96.123032836430681</v>
      </c>
      <c r="S426">
        <v>96.12303283643071</v>
      </c>
    </row>
    <row r="427" spans="1:19" x14ac:dyDescent="0.25">
      <c r="A427" s="1">
        <v>424</v>
      </c>
      <c r="B427" s="5">
        <v>96.071260602928106</v>
      </c>
      <c r="C427">
        <v>96.137765308514702</v>
      </c>
      <c r="D427">
        <v>96.092342562736846</v>
      </c>
      <c r="E427" s="5">
        <v>96.116824191089194</v>
      </c>
      <c r="F427">
        <v>96.130005275537698</v>
      </c>
      <c r="G427">
        <v>96.110081457067551</v>
      </c>
      <c r="H427">
        <v>96.144062252661939</v>
      </c>
      <c r="I427">
        <v>96.184822524083131</v>
      </c>
      <c r="J427">
        <v>96.122664204486</v>
      </c>
      <c r="K427">
        <v>96.150265826513916</v>
      </c>
      <c r="L427">
        <v>96.123056235831697</v>
      </c>
      <c r="M427">
        <v>96.12303514123704</v>
      </c>
      <c r="N427">
        <v>96.12304934930421</v>
      </c>
      <c r="O427">
        <v>96.124737864997101</v>
      </c>
      <c r="P427">
        <v>96.12301510599282</v>
      </c>
      <c r="Q427">
        <v>96.123047891995</v>
      </c>
      <c r="R427">
        <v>96.123032836430681</v>
      </c>
      <c r="S427">
        <v>96.12303283643071</v>
      </c>
    </row>
    <row r="428" spans="1:19" x14ac:dyDescent="0.25">
      <c r="A428" s="1">
        <v>425</v>
      </c>
      <c r="B428" s="5">
        <v>96.070746386388905</v>
      </c>
      <c r="C428">
        <v>96.137571198476195</v>
      </c>
      <c r="D428">
        <v>96.092767188804885</v>
      </c>
      <c r="E428" s="5">
        <v>96.116673806758797</v>
      </c>
      <c r="F428">
        <v>96.129983665243884</v>
      </c>
      <c r="G428">
        <v>96.110042751949678</v>
      </c>
      <c r="H428">
        <v>96.143999258635517</v>
      </c>
      <c r="I428">
        <v>96.185117588762012</v>
      </c>
      <c r="J428">
        <v>96.122669055361442</v>
      </c>
      <c r="K428">
        <v>96.149779294936678</v>
      </c>
      <c r="L428">
        <v>96.123056036268437</v>
      </c>
      <c r="M428">
        <v>96.123035100688199</v>
      </c>
      <c r="N428">
        <v>96.12304957570494</v>
      </c>
      <c r="O428">
        <v>96.124715430116964</v>
      </c>
      <c r="P428">
        <v>96.123015182530452</v>
      </c>
      <c r="Q428">
        <v>96.123047689853408</v>
      </c>
      <c r="R428">
        <v>96.123032836430681</v>
      </c>
      <c r="S428">
        <v>96.12303283643071</v>
      </c>
    </row>
    <row r="429" spans="1:19" x14ac:dyDescent="0.25">
      <c r="A429" s="1">
        <v>426</v>
      </c>
      <c r="B429" s="5">
        <v>96.070232219397397</v>
      </c>
      <c r="C429">
        <v>96.137377095426231</v>
      </c>
      <c r="D429">
        <v>96.093191231840521</v>
      </c>
      <c r="E429" s="5">
        <v>96.116523422645301</v>
      </c>
      <c r="F429">
        <v>96.129962054959321</v>
      </c>
      <c r="G429">
        <v>96.110004046894133</v>
      </c>
      <c r="H429">
        <v>96.143936264688094</v>
      </c>
      <c r="I429">
        <v>96.185412452916125</v>
      </c>
      <c r="J429">
        <v>96.122673906224747</v>
      </c>
      <c r="K429">
        <v>96.149292763359426</v>
      </c>
      <c r="L429">
        <v>96.1230558374574</v>
      </c>
      <c r="M429">
        <v>96.123035060145952</v>
      </c>
      <c r="N429">
        <v>96.123049802105655</v>
      </c>
      <c r="O429">
        <v>96.124692995244658</v>
      </c>
      <c r="P429">
        <v>96.123015259068097</v>
      </c>
      <c r="Q429">
        <v>96.123047487821765</v>
      </c>
      <c r="R429">
        <v>96.123032836430681</v>
      </c>
      <c r="S429">
        <v>96.12303283643071</v>
      </c>
    </row>
    <row r="430" spans="1:19" x14ac:dyDescent="0.25">
      <c r="A430" s="1">
        <v>427</v>
      </c>
      <c r="B430" s="5">
        <v>96.069718101945099</v>
      </c>
      <c r="C430">
        <v>96.137182999364427</v>
      </c>
      <c r="D430">
        <v>96.093614693043733</v>
      </c>
      <c r="E430" s="5">
        <v>96.116373038748804</v>
      </c>
      <c r="F430">
        <v>96.129940444684081</v>
      </c>
      <c r="G430">
        <v>96.109965341900931</v>
      </c>
      <c r="H430">
        <v>96.143873270819611</v>
      </c>
      <c r="I430">
        <v>96.185707116749768</v>
      </c>
      <c r="J430">
        <v>96.122678757075931</v>
      </c>
      <c r="K430">
        <v>96.148806231782189</v>
      </c>
      <c r="L430">
        <v>96.12305563939681</v>
      </c>
      <c r="M430">
        <v>96.123035019610299</v>
      </c>
      <c r="N430">
        <v>96.123050028506327</v>
      </c>
      <c r="O430">
        <v>96.124670560380196</v>
      </c>
      <c r="P430">
        <v>96.123015335605729</v>
      </c>
      <c r="Q430">
        <v>96.123047285899986</v>
      </c>
      <c r="R430">
        <v>96.123032836430681</v>
      </c>
      <c r="S430">
        <v>96.12303283643071</v>
      </c>
    </row>
    <row r="431" spans="1:19" x14ac:dyDescent="0.25">
      <c r="A431" s="1">
        <v>428</v>
      </c>
      <c r="B431" s="5">
        <v>96.069204034023798</v>
      </c>
      <c r="C431">
        <v>96.136988910290412</v>
      </c>
      <c r="D431">
        <v>96.094037573611203</v>
      </c>
      <c r="E431" s="5">
        <v>96.116222655069606</v>
      </c>
      <c r="F431">
        <v>96.12991883441812</v>
      </c>
      <c r="G431">
        <v>96.109926636970044</v>
      </c>
      <c r="H431">
        <v>96.143810277030113</v>
      </c>
      <c r="I431">
        <v>96.186001580467035</v>
      </c>
      <c r="J431">
        <v>96.122683607914965</v>
      </c>
      <c r="K431">
        <v>96.148319700204937</v>
      </c>
      <c r="L431">
        <v>96.123055442084805</v>
      </c>
      <c r="M431">
        <v>96.12303497908124</v>
      </c>
      <c r="N431">
        <v>96.123050254906971</v>
      </c>
      <c r="O431">
        <v>96.124648125523578</v>
      </c>
      <c r="P431">
        <v>96.12301541214336</v>
      </c>
      <c r="Q431">
        <v>96.123047084087986</v>
      </c>
      <c r="R431">
        <v>96.123032836430681</v>
      </c>
      <c r="S431">
        <v>96.12303283643071</v>
      </c>
    </row>
    <row r="432" spans="1:19" x14ac:dyDescent="0.25">
      <c r="A432" s="1">
        <v>429</v>
      </c>
      <c r="B432" s="5">
        <v>96.068690015625194</v>
      </c>
      <c r="C432">
        <v>96.136794828203804</v>
      </c>
      <c r="D432">
        <v>96.09445987473633</v>
      </c>
      <c r="E432" s="5">
        <v>96.116072271607905</v>
      </c>
      <c r="F432">
        <v>96.129897224161482</v>
      </c>
      <c r="G432">
        <v>96.109887932101472</v>
      </c>
      <c r="H432">
        <v>96.143747283319598</v>
      </c>
      <c r="I432">
        <v>96.186295844271697</v>
      </c>
      <c r="J432">
        <v>96.122688458741862</v>
      </c>
      <c r="K432">
        <v>96.147833168627699</v>
      </c>
      <c r="L432">
        <v>96.123055245519538</v>
      </c>
      <c r="M432">
        <v>96.123034938558774</v>
      </c>
      <c r="N432">
        <v>96.123050481307587</v>
      </c>
      <c r="O432">
        <v>96.124625690674776</v>
      </c>
      <c r="P432">
        <v>96.123015488680991</v>
      </c>
      <c r="Q432">
        <v>96.123046882385694</v>
      </c>
      <c r="R432">
        <v>96.123032836430681</v>
      </c>
      <c r="S432">
        <v>96.12303283643071</v>
      </c>
    </row>
    <row r="433" spans="1:19" x14ac:dyDescent="0.25">
      <c r="A433" s="1">
        <v>430</v>
      </c>
      <c r="B433" s="5">
        <v>96.068176046740902</v>
      </c>
      <c r="C433">
        <v>96.136600753104219</v>
      </c>
      <c r="D433">
        <v>96.094881597609245</v>
      </c>
      <c r="E433" s="5">
        <v>96.115921888363999</v>
      </c>
      <c r="F433">
        <v>96.129875613914123</v>
      </c>
      <c r="G433">
        <v>96.109849227295257</v>
      </c>
      <c r="H433">
        <v>96.143684289688068</v>
      </c>
      <c r="I433">
        <v>96.186589908367267</v>
      </c>
      <c r="J433">
        <v>96.122693309556624</v>
      </c>
      <c r="K433">
        <v>96.147346637050461</v>
      </c>
      <c r="L433">
        <v>96.123055049699147</v>
      </c>
      <c r="M433">
        <v>96.123034898042889</v>
      </c>
      <c r="N433">
        <v>96.123050707708188</v>
      </c>
      <c r="O433">
        <v>96.12460325583379</v>
      </c>
      <c r="P433">
        <v>96.123015565218623</v>
      </c>
      <c r="Q433">
        <v>96.123046680792982</v>
      </c>
      <c r="R433">
        <v>96.123032836430681</v>
      </c>
      <c r="S433">
        <v>96.12303283643071</v>
      </c>
    </row>
    <row r="434" spans="1:19" x14ac:dyDescent="0.25">
      <c r="A434" s="1">
        <v>431</v>
      </c>
      <c r="B434" s="5">
        <v>96.067662127362695</v>
      </c>
      <c r="C434">
        <v>96.1364066849913</v>
      </c>
      <c r="D434">
        <v>96.095302743416852</v>
      </c>
      <c r="E434" s="5">
        <v>96.115771505338202</v>
      </c>
      <c r="F434">
        <v>96.129854003676058</v>
      </c>
      <c r="G434">
        <v>96.109810522551356</v>
      </c>
      <c r="H434">
        <v>96.143621296135493</v>
      </c>
      <c r="I434">
        <v>96.186883772957046</v>
      </c>
      <c r="J434">
        <v>96.122698160359249</v>
      </c>
      <c r="K434">
        <v>96.146860105473223</v>
      </c>
      <c r="L434">
        <v>96.123054854621884</v>
      </c>
      <c r="M434">
        <v>96.123034857533597</v>
      </c>
      <c r="N434">
        <v>96.123050934108761</v>
      </c>
      <c r="O434">
        <v>96.124580821000663</v>
      </c>
      <c r="P434">
        <v>96.12301564175624</v>
      </c>
      <c r="Q434">
        <v>96.123046479309778</v>
      </c>
      <c r="R434">
        <v>96.123032836430681</v>
      </c>
      <c r="S434">
        <v>96.12303283643071</v>
      </c>
    </row>
    <row r="435" spans="1:19" x14ac:dyDescent="0.25">
      <c r="A435" s="1">
        <v>432</v>
      </c>
      <c r="B435" s="5">
        <v>96.067148257482302</v>
      </c>
      <c r="C435">
        <v>96.136212623864651</v>
      </c>
      <c r="D435">
        <v>96.095723313342759</v>
      </c>
      <c r="E435" s="5">
        <v>96.115621122530698</v>
      </c>
      <c r="F435">
        <v>96.129832393447302</v>
      </c>
      <c r="G435">
        <v>96.109771817869785</v>
      </c>
      <c r="H435">
        <v>96.143558302661916</v>
      </c>
      <c r="I435">
        <v>96.187177438243893</v>
      </c>
      <c r="J435">
        <v>96.122703011149738</v>
      </c>
      <c r="K435">
        <v>96.146373573895971</v>
      </c>
      <c r="L435">
        <v>96.123054660285845</v>
      </c>
      <c r="M435">
        <v>96.123034817030899</v>
      </c>
      <c r="N435">
        <v>96.123051160509306</v>
      </c>
      <c r="O435">
        <v>96.124558386175366</v>
      </c>
      <c r="P435">
        <v>96.123015718293857</v>
      </c>
      <c r="Q435">
        <v>96.123046277935998</v>
      </c>
      <c r="R435">
        <v>96.123032836430681</v>
      </c>
      <c r="S435">
        <v>96.12303283643071</v>
      </c>
    </row>
    <row r="436" spans="1:19" x14ac:dyDescent="0.25">
      <c r="A436" s="1">
        <v>433</v>
      </c>
      <c r="B436" s="5">
        <v>96.066634437091295</v>
      </c>
      <c r="C436">
        <v>96.136018569723888</v>
      </c>
      <c r="D436">
        <v>96.096143308567378</v>
      </c>
      <c r="E436" s="5">
        <v>96.115470739941699</v>
      </c>
      <c r="F436">
        <v>96.129810783227811</v>
      </c>
      <c r="G436">
        <v>96.109733113250527</v>
      </c>
      <c r="H436">
        <v>96.143495309267308</v>
      </c>
      <c r="I436">
        <v>96.187470904430555</v>
      </c>
      <c r="J436">
        <v>96.122707861928077</v>
      </c>
      <c r="K436">
        <v>96.145887042318734</v>
      </c>
      <c r="L436">
        <v>96.123054466689283</v>
      </c>
      <c r="M436">
        <v>96.12303477653478</v>
      </c>
      <c r="N436">
        <v>96.123051386909836</v>
      </c>
      <c r="O436">
        <v>96.124535951357899</v>
      </c>
      <c r="P436">
        <v>96.123015794831474</v>
      </c>
      <c r="Q436">
        <v>96.123046076671557</v>
      </c>
      <c r="R436">
        <v>96.123032836430681</v>
      </c>
      <c r="S436">
        <v>96.12303283643071</v>
      </c>
    </row>
    <row r="437" spans="1:19" x14ac:dyDescent="0.25">
      <c r="A437" s="1">
        <v>434</v>
      </c>
      <c r="B437" s="5">
        <v>96.066120666181604</v>
      </c>
      <c r="C437">
        <v>96.135824522568655</v>
      </c>
      <c r="D437">
        <v>96.096562730267848</v>
      </c>
      <c r="E437" s="5">
        <v>96.115320357571605</v>
      </c>
      <c r="F437">
        <v>96.129789173017642</v>
      </c>
      <c r="G437">
        <v>96.109694408693599</v>
      </c>
      <c r="H437">
        <v>96.143432315951657</v>
      </c>
      <c r="I437">
        <v>96.187764171719451</v>
      </c>
      <c r="J437">
        <v>96.122712712694295</v>
      </c>
      <c r="K437">
        <v>96.145400510741482</v>
      </c>
      <c r="L437">
        <v>96.123054273830334</v>
      </c>
      <c r="M437">
        <v>96.123034736045241</v>
      </c>
      <c r="N437">
        <v>96.123051613310324</v>
      </c>
      <c r="O437">
        <v>96.124513516548262</v>
      </c>
      <c r="P437">
        <v>96.123015871369091</v>
      </c>
      <c r="Q437">
        <v>96.123045875516354</v>
      </c>
      <c r="R437">
        <v>96.123032836430681</v>
      </c>
      <c r="S437">
        <v>96.12303283643071</v>
      </c>
    </row>
    <row r="438" spans="1:19" x14ac:dyDescent="0.25">
      <c r="A438" s="1">
        <v>435</v>
      </c>
      <c r="B438" s="5">
        <v>96.0656069447448</v>
      </c>
      <c r="C438">
        <v>96.135630482398568</v>
      </c>
      <c r="D438">
        <v>96.096981579618188</v>
      </c>
      <c r="E438" s="5">
        <v>96.1151699754205</v>
      </c>
      <c r="F438">
        <v>96.129767562816753</v>
      </c>
      <c r="G438">
        <v>96.109655704199</v>
      </c>
      <c r="H438">
        <v>96.143369322714989</v>
      </c>
      <c r="I438">
        <v>96.188057240312673</v>
      </c>
      <c r="J438">
        <v>96.122717563448361</v>
      </c>
      <c r="K438">
        <v>96.144913979164244</v>
      </c>
      <c r="L438">
        <v>96.12305408170721</v>
      </c>
      <c r="M438">
        <v>96.123034695562296</v>
      </c>
      <c r="N438">
        <v>96.123051839710783</v>
      </c>
      <c r="O438">
        <v>96.124491081746456</v>
      </c>
      <c r="P438">
        <v>96.123015947906694</v>
      </c>
      <c r="Q438">
        <v>96.123045674470305</v>
      </c>
      <c r="R438">
        <v>96.123032836430681</v>
      </c>
      <c r="S438">
        <v>96.12303283643071</v>
      </c>
    </row>
    <row r="439" spans="1:19" x14ac:dyDescent="0.25">
      <c r="A439" s="1">
        <v>436</v>
      </c>
      <c r="B439" s="5">
        <v>96.0650932727726</v>
      </c>
      <c r="C439">
        <v>96.135436449213259</v>
      </c>
      <c r="D439">
        <v>96.097399857789128</v>
      </c>
      <c r="E439" s="5">
        <v>96.115019593488796</v>
      </c>
      <c r="F439">
        <v>96.129745952625186</v>
      </c>
      <c r="G439">
        <v>96.109616999766743</v>
      </c>
      <c r="H439">
        <v>96.143306329557305</v>
      </c>
      <c r="I439">
        <v>96.188350110412131</v>
      </c>
      <c r="J439">
        <v>96.122722414190292</v>
      </c>
      <c r="K439">
        <v>96.144427447587006</v>
      </c>
      <c r="L439">
        <v>96.123053890318133</v>
      </c>
      <c r="M439">
        <v>96.123034655085931</v>
      </c>
      <c r="N439">
        <v>96.123052066111214</v>
      </c>
      <c r="O439">
        <v>96.124468646952494</v>
      </c>
      <c r="P439">
        <v>96.123016024444311</v>
      </c>
      <c r="Q439">
        <v>96.123045473533324</v>
      </c>
      <c r="R439">
        <v>96.123032836430681</v>
      </c>
      <c r="S439">
        <v>96.12303283643071</v>
      </c>
    </row>
    <row r="440" spans="1:19" x14ac:dyDescent="0.25">
      <c r="A440" s="1">
        <v>437</v>
      </c>
      <c r="B440" s="5">
        <v>96.064579650256903</v>
      </c>
      <c r="C440">
        <v>96.135242423012315</v>
      </c>
      <c r="D440">
        <v>96.097817565948233</v>
      </c>
      <c r="E440" s="5">
        <v>96.114869211776707</v>
      </c>
      <c r="F440">
        <v>96.129724342442884</v>
      </c>
      <c r="G440">
        <v>96.109578295396815</v>
      </c>
      <c r="H440">
        <v>96.143243336478605</v>
      </c>
      <c r="I440">
        <v>96.188642782219375</v>
      </c>
      <c r="J440">
        <v>96.122727264920087</v>
      </c>
      <c r="K440">
        <v>96.143940916009768</v>
      </c>
      <c r="L440">
        <v>96.123053699661284</v>
      </c>
      <c r="M440">
        <v>96.123034614616145</v>
      </c>
      <c r="N440">
        <v>96.12305229251163</v>
      </c>
      <c r="O440">
        <v>96.124446212166347</v>
      </c>
      <c r="P440">
        <v>96.1230161009819</v>
      </c>
      <c r="Q440">
        <v>96.123045272705326</v>
      </c>
      <c r="R440">
        <v>96.123032836430681</v>
      </c>
      <c r="S440">
        <v>96.12303283643071</v>
      </c>
    </row>
    <row r="441" spans="1:19" x14ac:dyDescent="0.25">
      <c r="A441" s="1">
        <v>438</v>
      </c>
      <c r="B441" s="5">
        <v>96.064066077189395</v>
      </c>
      <c r="C441">
        <v>96.135048403795409</v>
      </c>
      <c r="D441">
        <v>96.098234705259884</v>
      </c>
      <c r="E441" s="5">
        <v>96.114718830284403</v>
      </c>
      <c r="F441">
        <v>96.129702732269891</v>
      </c>
      <c r="G441">
        <v>96.109539591089188</v>
      </c>
      <c r="H441">
        <v>96.143180343478861</v>
      </c>
      <c r="I441">
        <v>96.188935255935732</v>
      </c>
      <c r="J441">
        <v>96.12273211563776</v>
      </c>
      <c r="K441">
        <v>96.14345438443253</v>
      </c>
      <c r="L441">
        <v>96.123053509734888</v>
      </c>
      <c r="M441">
        <v>96.123034574152939</v>
      </c>
      <c r="N441">
        <v>96.123052518912004</v>
      </c>
      <c r="O441">
        <v>96.124423777388046</v>
      </c>
      <c r="P441">
        <v>96.123016177519503</v>
      </c>
      <c r="Q441">
        <v>96.123045071986212</v>
      </c>
      <c r="R441">
        <v>96.123032836430681</v>
      </c>
      <c r="S441">
        <v>96.12303283643071</v>
      </c>
    </row>
    <row r="442" spans="1:19" x14ac:dyDescent="0.25">
      <c r="A442" s="1">
        <v>439</v>
      </c>
      <c r="B442" s="5">
        <v>96.063552553561706</v>
      </c>
      <c r="C442">
        <v>96.134854391562129</v>
      </c>
      <c r="D442">
        <v>96.098651276885334</v>
      </c>
      <c r="E442" s="5">
        <v>96.114568449012197</v>
      </c>
      <c r="F442">
        <v>96.129681122106192</v>
      </c>
      <c r="G442">
        <v>96.109500886843904</v>
      </c>
      <c r="H442">
        <v>96.1431173505581</v>
      </c>
      <c r="I442">
        <v>96.189227531762285</v>
      </c>
      <c r="J442">
        <v>96.122736966343282</v>
      </c>
      <c r="K442">
        <v>96.142967852855278</v>
      </c>
      <c r="L442">
        <v>96.123053320537196</v>
      </c>
      <c r="M442">
        <v>96.123034533696298</v>
      </c>
      <c r="N442">
        <v>96.123052745312378</v>
      </c>
      <c r="O442">
        <v>96.12440134261756</v>
      </c>
      <c r="P442">
        <v>96.123016254057106</v>
      </c>
      <c r="Q442">
        <v>96.123044871375896</v>
      </c>
      <c r="R442">
        <v>96.123032836430681</v>
      </c>
      <c r="S442">
        <v>96.12303283643071</v>
      </c>
    </row>
    <row r="443" spans="1:19" x14ac:dyDescent="0.25">
      <c r="A443" s="1">
        <v>440</v>
      </c>
      <c r="B443" s="5">
        <v>96.063039079365794</v>
      </c>
      <c r="C443">
        <v>96.134660386312106</v>
      </c>
      <c r="D443">
        <v>96.099067281982613</v>
      </c>
      <c r="E443" s="5">
        <v>96.114418067960401</v>
      </c>
      <c r="F443">
        <v>96.1296595119518</v>
      </c>
      <c r="G443">
        <v>96.109462182660948</v>
      </c>
      <c r="H443">
        <v>96.143054357716309</v>
      </c>
      <c r="I443">
        <v>96.189519609899762</v>
      </c>
      <c r="J443">
        <v>96.122741817036669</v>
      </c>
      <c r="K443">
        <v>96.142481321278041</v>
      </c>
      <c r="L443">
        <v>96.12305313206636</v>
      </c>
      <c r="M443">
        <v>96.123034493246223</v>
      </c>
      <c r="N443">
        <v>96.12305297171271</v>
      </c>
      <c r="O443">
        <v>96.124378907854933</v>
      </c>
      <c r="P443">
        <v>96.123016330594709</v>
      </c>
      <c r="Q443">
        <v>96.123044670874293</v>
      </c>
      <c r="R443">
        <v>96.123032836430681</v>
      </c>
      <c r="S443">
        <v>96.12303283643071</v>
      </c>
    </row>
    <row r="444" spans="1:19" x14ac:dyDescent="0.25">
      <c r="A444" s="1">
        <v>441</v>
      </c>
      <c r="B444" s="5">
        <v>96.062525654593301</v>
      </c>
      <c r="C444">
        <v>96.134466388044956</v>
      </c>
      <c r="D444">
        <v>96.099482721706636</v>
      </c>
      <c r="E444" s="5">
        <v>96.1142676871292</v>
      </c>
      <c r="F444">
        <v>96.129637901806703</v>
      </c>
      <c r="G444">
        <v>96.109423478540307</v>
      </c>
      <c r="H444">
        <v>96.142991364953502</v>
      </c>
      <c r="I444">
        <v>96.189811490548678</v>
      </c>
      <c r="J444">
        <v>96.122746667717919</v>
      </c>
      <c r="K444">
        <v>96.141994789700789</v>
      </c>
      <c r="L444">
        <v>96.123052944320676</v>
      </c>
      <c r="M444">
        <v>96.123034452802742</v>
      </c>
      <c r="N444">
        <v>96.123053198113013</v>
      </c>
      <c r="O444">
        <v>96.124356473100136</v>
      </c>
      <c r="P444">
        <v>96.123016407132283</v>
      </c>
      <c r="Q444">
        <v>96.123044470481318</v>
      </c>
      <c r="R444">
        <v>96.123032836430681</v>
      </c>
      <c r="S444">
        <v>96.12303283643071</v>
      </c>
    </row>
    <row r="445" spans="1:19" x14ac:dyDescent="0.25">
      <c r="A445" s="1">
        <v>442</v>
      </c>
      <c r="B445" s="5">
        <v>96.062012279236001</v>
      </c>
      <c r="C445">
        <v>96.134272396760338</v>
      </c>
      <c r="D445">
        <v>96.099897597209193</v>
      </c>
      <c r="E445" s="5">
        <v>96.114117306518907</v>
      </c>
      <c r="F445">
        <v>96.129616291670899</v>
      </c>
      <c r="G445">
        <v>96.109384774481981</v>
      </c>
      <c r="H445">
        <v>96.142928372269637</v>
      </c>
      <c r="I445">
        <v>96.190103173909264</v>
      </c>
      <c r="J445">
        <v>96.122751518387034</v>
      </c>
      <c r="K445">
        <v>96.141508258123551</v>
      </c>
      <c r="L445">
        <v>96.123052757298296</v>
      </c>
      <c r="M445">
        <v>96.123034412365826</v>
      </c>
      <c r="N445">
        <v>96.123053424513287</v>
      </c>
      <c r="O445">
        <v>96.124334038353169</v>
      </c>
      <c r="P445">
        <v>96.123016483669886</v>
      </c>
      <c r="Q445">
        <v>96.123044270196857</v>
      </c>
      <c r="R445">
        <v>96.123032836430681</v>
      </c>
      <c r="S445">
        <v>96.12303283643071</v>
      </c>
    </row>
    <row r="446" spans="1:19" x14ac:dyDescent="0.25">
      <c r="A446" s="1">
        <v>443</v>
      </c>
      <c r="B446" s="5">
        <v>96.061498953285806</v>
      </c>
      <c r="C446">
        <v>96.134078412457825</v>
      </c>
      <c r="D446">
        <v>96.100311909638918</v>
      </c>
      <c r="E446" s="5">
        <v>96.113966926129805</v>
      </c>
      <c r="F446">
        <v>96.129594681544376</v>
      </c>
      <c r="G446">
        <v>96.109346070485998</v>
      </c>
      <c r="H446">
        <v>96.142865379664784</v>
      </c>
      <c r="I446">
        <v>96.190394660181482</v>
      </c>
      <c r="J446">
        <v>96.122756369043998</v>
      </c>
      <c r="K446">
        <v>96.141021726546299</v>
      </c>
      <c r="L446">
        <v>96.123052570997572</v>
      </c>
      <c r="M446">
        <v>96.123034371935475</v>
      </c>
      <c r="N446">
        <v>96.123053650913548</v>
      </c>
      <c r="O446">
        <v>96.124311603614018</v>
      </c>
      <c r="P446">
        <v>96.123016560207461</v>
      </c>
      <c r="Q446">
        <v>96.123044070020853</v>
      </c>
      <c r="R446">
        <v>96.123032836430681</v>
      </c>
      <c r="S446">
        <v>96.12303283643071</v>
      </c>
    </row>
    <row r="447" spans="1:19" x14ac:dyDescent="0.25">
      <c r="A447" s="1">
        <v>444</v>
      </c>
      <c r="B447" s="5">
        <v>96.060985676734305</v>
      </c>
      <c r="C447">
        <v>96.133884435137077</v>
      </c>
      <c r="D447">
        <v>96.100725660141379</v>
      </c>
      <c r="E447" s="5">
        <v>96.113816545961996</v>
      </c>
      <c r="F447">
        <v>96.129573071427146</v>
      </c>
      <c r="G447">
        <v>96.109307366552343</v>
      </c>
      <c r="H447">
        <v>96.142802387138886</v>
      </c>
      <c r="I447">
        <v>96.190685949565008</v>
      </c>
      <c r="J447">
        <v>96.12276121968884</v>
      </c>
      <c r="K447">
        <v>96.140535194969061</v>
      </c>
      <c r="L447">
        <v>96.123052385416699</v>
      </c>
      <c r="M447">
        <v>96.123034331511704</v>
      </c>
      <c r="N447">
        <v>96.123053877313765</v>
      </c>
      <c r="O447">
        <v>96.124289168882711</v>
      </c>
      <c r="P447">
        <v>96.123016636745049</v>
      </c>
      <c r="Q447">
        <v>96.123043869953221</v>
      </c>
      <c r="R447">
        <v>96.123032836430681</v>
      </c>
      <c r="S447">
        <v>96.12303283643071</v>
      </c>
    </row>
    <row r="448" spans="1:19" x14ac:dyDescent="0.25">
      <c r="A448" s="1">
        <v>445</v>
      </c>
      <c r="B448" s="5">
        <v>96.060472449573396</v>
      </c>
      <c r="C448">
        <v>96.133690464797695</v>
      </c>
      <c r="D448">
        <v>96.10113884985897</v>
      </c>
      <c r="E448" s="5">
        <v>96.113666166016003</v>
      </c>
      <c r="F448">
        <v>96.129551461319224</v>
      </c>
      <c r="G448">
        <v>96.109268662681018</v>
      </c>
      <c r="H448">
        <v>96.142739394691972</v>
      </c>
      <c r="I448">
        <v>96.190977042259291</v>
      </c>
      <c r="J448">
        <v>96.122766070321546</v>
      </c>
      <c r="K448">
        <v>96.140048663391823</v>
      </c>
      <c r="L448">
        <v>96.123052200553886</v>
      </c>
      <c r="M448">
        <v>96.123034291094484</v>
      </c>
      <c r="N448">
        <v>96.123054103713969</v>
      </c>
      <c r="O448">
        <v>96.124266734159235</v>
      </c>
      <c r="P448">
        <v>96.123016713282624</v>
      </c>
      <c r="Q448">
        <v>96.123043669993848</v>
      </c>
      <c r="R448">
        <v>96.123032836430681</v>
      </c>
      <c r="S448">
        <v>96.12303283643071</v>
      </c>
    </row>
    <row r="449" spans="1:19" x14ac:dyDescent="0.25">
      <c r="A449" s="1">
        <v>446</v>
      </c>
      <c r="B449" s="5">
        <v>96.059959271794895</v>
      </c>
      <c r="C449">
        <v>96.133496501439296</v>
      </c>
      <c r="D449">
        <v>96.101551479931032</v>
      </c>
      <c r="E449" s="5">
        <v>96.113515786291799</v>
      </c>
      <c r="F449">
        <v>96.129529851220596</v>
      </c>
      <c r="G449">
        <v>96.109229958872007</v>
      </c>
      <c r="H449">
        <v>96.142676402324014</v>
      </c>
      <c r="I449">
        <v>96.191267938463469</v>
      </c>
      <c r="J449">
        <v>96.122770920942116</v>
      </c>
      <c r="K449">
        <v>96.139562131814586</v>
      </c>
      <c r="L449">
        <v>96.123052016407428</v>
      </c>
      <c r="M449">
        <v>96.12303425068383</v>
      </c>
      <c r="N449">
        <v>96.123054330114144</v>
      </c>
      <c r="O449">
        <v>96.124244299443589</v>
      </c>
      <c r="P449">
        <v>96.123016789820198</v>
      </c>
      <c r="Q449">
        <v>96.123043470142662</v>
      </c>
      <c r="R449">
        <v>96.123032836430681</v>
      </c>
      <c r="S449">
        <v>96.12303283643071</v>
      </c>
    </row>
    <row r="450" spans="1:19" x14ac:dyDescent="0.25">
      <c r="A450" s="1">
        <v>447</v>
      </c>
      <c r="B450" s="5">
        <v>96.059446143390602</v>
      </c>
      <c r="C450">
        <v>96.133302545061554</v>
      </c>
      <c r="D450">
        <v>96.101963551493824</v>
      </c>
      <c r="E450" s="5">
        <v>96.113365406789896</v>
      </c>
      <c r="F450">
        <v>96.129508241131262</v>
      </c>
      <c r="G450">
        <v>96.10919125512531</v>
      </c>
      <c r="H450">
        <v>96.142613410035054</v>
      </c>
      <c r="I450">
        <v>96.191558638376392</v>
      </c>
      <c r="J450">
        <v>96.12277577155055</v>
      </c>
      <c r="K450">
        <v>96.139075600237334</v>
      </c>
      <c r="L450">
        <v>96.123051832975577</v>
      </c>
      <c r="M450">
        <v>96.123034210279755</v>
      </c>
      <c r="N450">
        <v>96.123054556514305</v>
      </c>
      <c r="O450">
        <v>96.124221864735787</v>
      </c>
      <c r="P450">
        <v>96.123016866357773</v>
      </c>
      <c r="Q450">
        <v>96.123043270399549</v>
      </c>
      <c r="R450">
        <v>96.123032836430681</v>
      </c>
      <c r="S450">
        <v>96.12303283643071</v>
      </c>
    </row>
    <row r="451" spans="1:19" x14ac:dyDescent="0.25">
      <c r="A451" s="1">
        <v>448</v>
      </c>
      <c r="B451" s="5">
        <v>96.058933064352203</v>
      </c>
      <c r="C451">
        <v>96.133108595664027</v>
      </c>
      <c r="D451">
        <v>96.102375065680519</v>
      </c>
      <c r="E451" s="5">
        <v>96.113215027510407</v>
      </c>
      <c r="F451">
        <v>96.129486631051222</v>
      </c>
      <c r="G451">
        <v>96.109152551440957</v>
      </c>
      <c r="H451">
        <v>96.142550417825049</v>
      </c>
      <c r="I451">
        <v>96.191849142196702</v>
      </c>
      <c r="J451">
        <v>96.122780622146848</v>
      </c>
      <c r="K451">
        <v>96.138589068660096</v>
      </c>
      <c r="L451">
        <v>96.123051650256599</v>
      </c>
      <c r="M451">
        <v>96.123034169882231</v>
      </c>
      <c r="N451">
        <v>96.123054782914423</v>
      </c>
      <c r="O451">
        <v>96.12419943003583</v>
      </c>
      <c r="P451">
        <v>96.123016942895362</v>
      </c>
      <c r="Q451">
        <v>96.123043070764467</v>
      </c>
      <c r="R451">
        <v>96.123032836430681</v>
      </c>
      <c r="S451">
        <v>96.12303283643071</v>
      </c>
    </row>
    <row r="452" spans="1:19" x14ac:dyDescent="0.25">
      <c r="A452" s="1">
        <v>449</v>
      </c>
      <c r="B452" s="5">
        <v>96.058420034671698</v>
      </c>
      <c r="C452">
        <v>96.132914653246374</v>
      </c>
      <c r="D452">
        <v>96.102786023621206</v>
      </c>
      <c r="E452" s="5">
        <v>96.113064648453602</v>
      </c>
      <c r="F452">
        <v>96.129465020980476</v>
      </c>
      <c r="G452">
        <v>96.109113847818918</v>
      </c>
      <c r="H452">
        <v>96.142487425694029</v>
      </c>
      <c r="I452">
        <v>96.192139450122767</v>
      </c>
      <c r="J452">
        <v>96.122785472730996</v>
      </c>
      <c r="K452">
        <v>96.138102537082844</v>
      </c>
      <c r="L452">
        <v>96.123051468248789</v>
      </c>
      <c r="M452">
        <v>96.123034129491273</v>
      </c>
      <c r="N452">
        <v>96.123055009314513</v>
      </c>
      <c r="O452">
        <v>96.124176995343674</v>
      </c>
      <c r="P452">
        <v>96.123017019432922</v>
      </c>
      <c r="Q452">
        <v>96.123042871237303</v>
      </c>
      <c r="R452">
        <v>96.123032836430681</v>
      </c>
      <c r="S452">
        <v>96.12303283643071</v>
      </c>
    </row>
    <row r="453" spans="1:19" x14ac:dyDescent="0.25">
      <c r="A453" s="1">
        <v>450</v>
      </c>
      <c r="B453" s="5">
        <v>96.057907054340802</v>
      </c>
      <c r="C453">
        <v>96.132720717808198</v>
      </c>
      <c r="D453">
        <v>96.103196426442977</v>
      </c>
      <c r="E453" s="5">
        <v>96.112914269619793</v>
      </c>
      <c r="F453">
        <v>96.129443410919023</v>
      </c>
      <c r="G453">
        <v>96.109075144259208</v>
      </c>
      <c r="H453">
        <v>96.142424433641963</v>
      </c>
      <c r="I453">
        <v>96.192429562352615</v>
      </c>
      <c r="J453">
        <v>96.122790323303022</v>
      </c>
      <c r="K453">
        <v>96.137616005505606</v>
      </c>
      <c r="L453">
        <v>96.1230512869504</v>
      </c>
      <c r="M453">
        <v>96.123034089106866</v>
      </c>
      <c r="N453">
        <v>96.123055235714574</v>
      </c>
      <c r="O453">
        <v>96.124154560659363</v>
      </c>
      <c r="P453">
        <v>96.123017095970482</v>
      </c>
      <c r="Q453">
        <v>96.123042671817956</v>
      </c>
      <c r="R453">
        <v>96.123032836430681</v>
      </c>
      <c r="S453">
        <v>96.12303283643071</v>
      </c>
    </row>
    <row r="454" spans="1:19" x14ac:dyDescent="0.25">
      <c r="A454" s="1">
        <v>451</v>
      </c>
      <c r="B454" s="5">
        <v>96.057394123351401</v>
      </c>
      <c r="C454">
        <v>96.132526789349143</v>
      </c>
      <c r="D454">
        <v>96.103606275269854</v>
      </c>
      <c r="E454" s="5">
        <v>96.112763891009294</v>
      </c>
      <c r="F454">
        <v>96.129421800866893</v>
      </c>
      <c r="G454">
        <v>96.109036440761813</v>
      </c>
      <c r="H454">
        <v>96.142361441668882</v>
      </c>
      <c r="I454">
        <v>96.192719479084104</v>
      </c>
      <c r="J454">
        <v>96.122795173862897</v>
      </c>
      <c r="K454">
        <v>96.137129473928368</v>
      </c>
      <c r="L454">
        <v>96.123051106359725</v>
      </c>
      <c r="M454">
        <v>96.123034048729011</v>
      </c>
      <c r="N454">
        <v>96.123055462114621</v>
      </c>
      <c r="O454">
        <v>96.124132125982882</v>
      </c>
      <c r="P454">
        <v>96.123017172508042</v>
      </c>
      <c r="Q454">
        <v>96.12304247250637</v>
      </c>
      <c r="R454">
        <v>96.123032836430681</v>
      </c>
      <c r="S454">
        <v>96.12303283643071</v>
      </c>
    </row>
    <row r="455" spans="1:19" x14ac:dyDescent="0.25">
      <c r="A455" s="1">
        <v>452</v>
      </c>
      <c r="B455" s="5">
        <v>96.056881241695194</v>
      </c>
      <c r="C455">
        <v>96.13233286786884</v>
      </c>
      <c r="D455">
        <v>96.104015571222789</v>
      </c>
      <c r="E455" s="5">
        <v>96.112613512622204</v>
      </c>
      <c r="F455">
        <v>96.129400190824015</v>
      </c>
      <c r="G455">
        <v>96.108997737326746</v>
      </c>
      <c r="H455">
        <v>96.142298449774771</v>
      </c>
      <c r="I455">
        <v>96.193009200514737</v>
      </c>
      <c r="J455">
        <v>96.122800024410651</v>
      </c>
      <c r="K455">
        <v>96.136642942351131</v>
      </c>
      <c r="L455">
        <v>96.123050926475017</v>
      </c>
      <c r="M455">
        <v>96.12303400835772</v>
      </c>
      <c r="N455">
        <v>96.12305568851464</v>
      </c>
      <c r="O455">
        <v>96.124109691314246</v>
      </c>
      <c r="P455">
        <v>96.123017249045603</v>
      </c>
      <c r="Q455">
        <v>96.123042273302445</v>
      </c>
      <c r="R455">
        <v>96.123032836430681</v>
      </c>
      <c r="S455">
        <v>96.12303283643071</v>
      </c>
    </row>
    <row r="456" spans="1:19" x14ac:dyDescent="0.25">
      <c r="A456" s="1">
        <v>453</v>
      </c>
      <c r="B456" s="5">
        <v>96.056368409364197</v>
      </c>
      <c r="C456">
        <v>96.132138953366891</v>
      </c>
      <c r="D456">
        <v>96.104424315419763</v>
      </c>
      <c r="E456" s="5">
        <v>96.112463134458906</v>
      </c>
      <c r="F456">
        <v>96.129378580790473</v>
      </c>
      <c r="G456">
        <v>96.108959033954022</v>
      </c>
      <c r="H456">
        <v>96.142235457959629</v>
      </c>
      <c r="I456">
        <v>96.193298726841832</v>
      </c>
      <c r="J456">
        <v>96.122804874946254</v>
      </c>
      <c r="K456">
        <v>96.136156410773879</v>
      </c>
      <c r="L456">
        <v>96.123050747294613</v>
      </c>
      <c r="M456">
        <v>96.123033967992981</v>
      </c>
      <c r="N456">
        <v>96.12305591491463</v>
      </c>
      <c r="O456">
        <v>96.124087256653439</v>
      </c>
      <c r="P456">
        <v>96.123017325583163</v>
      </c>
      <c r="Q456">
        <v>96.123042074206069</v>
      </c>
      <c r="R456">
        <v>96.123032836430681</v>
      </c>
      <c r="S456">
        <v>96.12303283643071</v>
      </c>
    </row>
    <row r="457" spans="1:19" x14ac:dyDescent="0.25">
      <c r="A457" s="1">
        <v>454</v>
      </c>
      <c r="B457" s="5">
        <v>96.055855626350194</v>
      </c>
      <c r="C457">
        <v>96.131945045842912</v>
      </c>
      <c r="D457">
        <v>96.104832508975718</v>
      </c>
      <c r="E457" s="5">
        <v>96.1123127565197</v>
      </c>
      <c r="F457">
        <v>96.12935697076621</v>
      </c>
      <c r="G457">
        <v>96.108920330643627</v>
      </c>
      <c r="H457">
        <v>96.142172466223457</v>
      </c>
      <c r="I457">
        <v>96.193588058262364</v>
      </c>
      <c r="J457">
        <v>96.122809725469722</v>
      </c>
      <c r="K457">
        <v>96.135669879196641</v>
      </c>
      <c r="L457">
        <v>96.123050568816794</v>
      </c>
      <c r="M457">
        <v>96.123033927634808</v>
      </c>
      <c r="N457">
        <v>96.123056141314578</v>
      </c>
      <c r="O457">
        <v>96.124064822000463</v>
      </c>
      <c r="P457">
        <v>96.123017402120709</v>
      </c>
      <c r="Q457">
        <v>96.123041875217183</v>
      </c>
      <c r="R457">
        <v>96.123032836430681</v>
      </c>
      <c r="S457">
        <v>96.12303283643071</v>
      </c>
    </row>
    <row r="458" spans="1:19" x14ac:dyDescent="0.25">
      <c r="A458" s="1">
        <v>455</v>
      </c>
      <c r="B458" s="5">
        <v>96.055342892645001</v>
      </c>
      <c r="C458">
        <v>96.131751145296548</v>
      </c>
      <c r="D458">
        <v>96.105240153002597</v>
      </c>
      <c r="E458" s="5">
        <v>96.112162378804797</v>
      </c>
      <c r="F458">
        <v>96.129335360751227</v>
      </c>
      <c r="G458">
        <v>96.108881627395533</v>
      </c>
      <c r="H458">
        <v>96.142109474566283</v>
      </c>
      <c r="I458">
        <v>96.193877194973112</v>
      </c>
      <c r="J458">
        <v>96.122814575981067</v>
      </c>
      <c r="K458">
        <v>96.135183347619389</v>
      </c>
      <c r="L458">
        <v>96.12305039103984</v>
      </c>
      <c r="M458">
        <v>96.123033887283157</v>
      </c>
      <c r="N458">
        <v>96.123056367714526</v>
      </c>
      <c r="O458">
        <v>96.124042387355317</v>
      </c>
      <c r="P458">
        <v>96.123017478658269</v>
      </c>
      <c r="Q458">
        <v>96.123041676335703</v>
      </c>
      <c r="R458">
        <v>96.123032836430681</v>
      </c>
      <c r="S458">
        <v>96.12303283643071</v>
      </c>
    </row>
    <row r="459" spans="1:19" x14ac:dyDescent="0.25">
      <c r="A459" s="1">
        <v>456</v>
      </c>
      <c r="B459" s="5">
        <v>96.054830208240404</v>
      </c>
      <c r="C459">
        <v>96.131557251727415</v>
      </c>
      <c r="D459">
        <v>96.105647248609387</v>
      </c>
      <c r="E459" s="5">
        <v>96.112012001314397</v>
      </c>
      <c r="F459">
        <v>96.129313750745553</v>
      </c>
      <c r="G459">
        <v>96.108842924209753</v>
      </c>
      <c r="H459">
        <v>96.142046482988064</v>
      </c>
      <c r="I459">
        <v>96.194166137170527</v>
      </c>
      <c r="J459">
        <v>96.122819426480262</v>
      </c>
      <c r="K459">
        <v>96.134696816042151</v>
      </c>
      <c r="L459">
        <v>96.123050213962088</v>
      </c>
      <c r="M459">
        <v>96.123033846938071</v>
      </c>
      <c r="N459">
        <v>96.123056594114431</v>
      </c>
      <c r="O459">
        <v>96.124019952718015</v>
      </c>
      <c r="P459">
        <v>96.123017555195815</v>
      </c>
      <c r="Q459">
        <v>96.123041477561515</v>
      </c>
      <c r="R459">
        <v>96.123032836430681</v>
      </c>
      <c r="S459">
        <v>96.12303283643071</v>
      </c>
    </row>
    <row r="460" spans="1:19" x14ac:dyDescent="0.25">
      <c r="A460" s="1">
        <v>457</v>
      </c>
      <c r="B460" s="5">
        <v>96.0543175731285</v>
      </c>
      <c r="C460">
        <v>96.13136336513513</v>
      </c>
      <c r="D460">
        <v>96.106053796902017</v>
      </c>
      <c r="E460" s="5">
        <v>96.111861624048899</v>
      </c>
      <c r="F460">
        <v>96.129292140749186</v>
      </c>
      <c r="G460">
        <v>96.108804221086316</v>
      </c>
      <c r="H460">
        <v>96.141983491488816</v>
      </c>
      <c r="I460">
        <v>96.19445488505086</v>
      </c>
      <c r="J460">
        <v>96.122824276967336</v>
      </c>
      <c r="K460">
        <v>96.134210284464899</v>
      </c>
      <c r="L460">
        <v>96.123050037581876</v>
      </c>
      <c r="M460">
        <v>96.123033806599537</v>
      </c>
      <c r="N460">
        <v>96.123056820514307</v>
      </c>
      <c r="O460">
        <v>96.123997518088515</v>
      </c>
      <c r="P460">
        <v>96.123017631733347</v>
      </c>
      <c r="Q460">
        <v>96.123041278894576</v>
      </c>
      <c r="R460">
        <v>96.123032836430681</v>
      </c>
      <c r="S460">
        <v>96.12303283643071</v>
      </c>
    </row>
    <row r="461" spans="1:19" x14ac:dyDescent="0.25">
      <c r="A461" s="1">
        <v>458</v>
      </c>
      <c r="B461" s="5">
        <v>96.053804987300893</v>
      </c>
      <c r="C461">
        <v>96.131169485519337</v>
      </c>
      <c r="D461">
        <v>96.106459798983522</v>
      </c>
      <c r="E461" s="5">
        <v>96.1117112470085</v>
      </c>
      <c r="F461">
        <v>96.129270530762099</v>
      </c>
      <c r="G461">
        <v>96.108765518025194</v>
      </c>
      <c r="H461">
        <v>96.141920500068537</v>
      </c>
      <c r="I461">
        <v>96.194743438810065</v>
      </c>
      <c r="J461">
        <v>96.122829127442259</v>
      </c>
      <c r="K461">
        <v>96.133723752887661</v>
      </c>
      <c r="L461">
        <v>96.123049861897485</v>
      </c>
      <c r="M461">
        <v>96.12303376626754</v>
      </c>
      <c r="N461">
        <v>96.123057046914155</v>
      </c>
      <c r="O461">
        <v>96.123975083466888</v>
      </c>
      <c r="P461">
        <v>96.123017708270893</v>
      </c>
      <c r="Q461">
        <v>96.123041080334744</v>
      </c>
      <c r="R461">
        <v>96.123032836430681</v>
      </c>
      <c r="S461">
        <v>96.12303283643071</v>
      </c>
    </row>
    <row r="462" spans="1:19" x14ac:dyDescent="0.25">
      <c r="A462" s="1">
        <v>459</v>
      </c>
      <c r="B462" s="5">
        <v>96.053292450749694</v>
      </c>
      <c r="C462">
        <v>96.13097561287961</v>
      </c>
      <c r="D462">
        <v>96.106865255953934</v>
      </c>
      <c r="E462" s="5">
        <v>96.111560870193401</v>
      </c>
      <c r="F462">
        <v>96.12924892078432</v>
      </c>
      <c r="G462">
        <v>96.108726815026401</v>
      </c>
      <c r="H462">
        <v>96.141857508727242</v>
      </c>
      <c r="I462">
        <v>96.195031798643797</v>
      </c>
      <c r="J462">
        <v>96.12283397790506</v>
      </c>
      <c r="K462">
        <v>96.133237221310424</v>
      </c>
      <c r="L462">
        <v>96.123049686907194</v>
      </c>
      <c r="M462">
        <v>96.123033725942093</v>
      </c>
      <c r="N462">
        <v>96.123057273313989</v>
      </c>
      <c r="O462">
        <v>96.123952648853077</v>
      </c>
      <c r="P462">
        <v>96.123017784808425</v>
      </c>
      <c r="Q462">
        <v>96.123040881881977</v>
      </c>
      <c r="R462">
        <v>96.123032836430681</v>
      </c>
      <c r="S462">
        <v>96.12303283643071</v>
      </c>
    </row>
    <row r="463" spans="1:19" x14ac:dyDescent="0.25">
      <c r="A463" s="1">
        <v>460</v>
      </c>
      <c r="B463" s="5">
        <v>96.052779963466506</v>
      </c>
      <c r="C463">
        <v>96.13078174721565</v>
      </c>
      <c r="D463">
        <v>96.107270168910333</v>
      </c>
      <c r="E463" s="5">
        <v>96.111410493603998</v>
      </c>
      <c r="F463">
        <v>96.129227310815821</v>
      </c>
      <c r="G463">
        <v>96.108688112089922</v>
      </c>
      <c r="H463">
        <v>96.141794517464902</v>
      </c>
      <c r="I463">
        <v>96.195319964747497</v>
      </c>
      <c r="J463">
        <v>96.122838828355711</v>
      </c>
      <c r="K463">
        <v>96.132750689733186</v>
      </c>
      <c r="L463">
        <v>96.123049512609427</v>
      </c>
      <c r="M463">
        <v>96.123033685623184</v>
      </c>
      <c r="N463">
        <v>96.123057499713809</v>
      </c>
      <c r="O463">
        <v>96.123930214247082</v>
      </c>
      <c r="P463">
        <v>96.123017861345957</v>
      </c>
      <c r="Q463">
        <v>96.123040683536175</v>
      </c>
      <c r="R463">
        <v>96.123032836430681</v>
      </c>
      <c r="S463">
        <v>96.12303283643071</v>
      </c>
    </row>
    <row r="464" spans="1:19" x14ac:dyDescent="0.25">
      <c r="A464" s="1">
        <v>461</v>
      </c>
      <c r="B464" s="5">
        <v>96.052267525443497</v>
      </c>
      <c r="C464">
        <v>96.130587888527003</v>
      </c>
      <c r="D464">
        <v>96.107674538946881</v>
      </c>
      <c r="E464" s="5">
        <v>96.111260117240505</v>
      </c>
      <c r="F464">
        <v>96.12920570085663</v>
      </c>
      <c r="G464">
        <v>96.108649409215772</v>
      </c>
      <c r="H464">
        <v>96.141731526281532</v>
      </c>
      <c r="I464">
        <v>96.195607937316367</v>
      </c>
      <c r="J464">
        <v>96.122843678794226</v>
      </c>
      <c r="K464">
        <v>96.132264158155948</v>
      </c>
      <c r="L464">
        <v>96.123049339002449</v>
      </c>
      <c r="M464">
        <v>96.123033645310812</v>
      </c>
      <c r="N464">
        <v>96.123057726113586</v>
      </c>
      <c r="O464">
        <v>96.123907779648945</v>
      </c>
      <c r="P464">
        <v>96.123017937883489</v>
      </c>
      <c r="Q464">
        <v>96.123040485297238</v>
      </c>
      <c r="R464">
        <v>96.123032836430681</v>
      </c>
      <c r="S464">
        <v>96.12303283643071</v>
      </c>
    </row>
    <row r="465" spans="1:19" x14ac:dyDescent="0.25">
      <c r="A465" s="1">
        <v>462</v>
      </c>
      <c r="B465" s="5">
        <v>96.051755136672398</v>
      </c>
      <c r="C465">
        <v>96.130394036813342</v>
      </c>
      <c r="D465">
        <v>96.108078367154775</v>
      </c>
      <c r="E465" s="5">
        <v>96.111109741103206</v>
      </c>
      <c r="F465">
        <v>96.129184090906733</v>
      </c>
      <c r="G465">
        <v>96.108610706403951</v>
      </c>
      <c r="H465">
        <v>96.141668535177146</v>
      </c>
      <c r="I465">
        <v>96.195895716545294</v>
      </c>
      <c r="J465">
        <v>96.122848529220605</v>
      </c>
      <c r="K465">
        <v>96.131777626578696</v>
      </c>
      <c r="L465">
        <v>96.123049166084613</v>
      </c>
      <c r="M465">
        <v>96.123033605004991</v>
      </c>
      <c r="N465">
        <v>96.123057952513321</v>
      </c>
      <c r="O465">
        <v>96.123885345058639</v>
      </c>
      <c r="P465">
        <v>96.123018014421021</v>
      </c>
      <c r="Q465">
        <v>96.123040287165097</v>
      </c>
      <c r="R465">
        <v>96.123032836430681</v>
      </c>
      <c r="S465">
        <v>96.12303283643071</v>
      </c>
    </row>
    <row r="466" spans="1:19" x14ac:dyDescent="0.25">
      <c r="A466" s="1">
        <v>463</v>
      </c>
      <c r="B466" s="5">
        <v>96.051242797145207</v>
      </c>
      <c r="C466">
        <v>96.130200192074255</v>
      </c>
      <c r="D466">
        <v>96.108481654622295</v>
      </c>
      <c r="E466" s="5">
        <v>96.110959365192301</v>
      </c>
      <c r="F466">
        <v>96.12916248096613</v>
      </c>
      <c r="G466">
        <v>96.108572003654459</v>
      </c>
      <c r="H466">
        <v>96.141605544151716</v>
      </c>
      <c r="I466">
        <v>96.196183302628924</v>
      </c>
      <c r="J466">
        <v>96.122853379634847</v>
      </c>
      <c r="K466">
        <v>96.131291095001458</v>
      </c>
      <c r="L466">
        <v>96.123048993854269</v>
      </c>
      <c r="M466">
        <v>96.123033564705707</v>
      </c>
      <c r="N466">
        <v>96.123058178913055</v>
      </c>
      <c r="O466">
        <v>96.123862910476149</v>
      </c>
      <c r="P466">
        <v>96.123018090958539</v>
      </c>
      <c r="Q466">
        <v>96.12304008913965</v>
      </c>
      <c r="R466">
        <v>96.123032836430681</v>
      </c>
      <c r="S466">
        <v>96.12303283643071</v>
      </c>
    </row>
    <row r="467" spans="1:19" x14ac:dyDescent="0.25">
      <c r="A467" s="1">
        <v>464</v>
      </c>
      <c r="B467" s="5">
        <v>96.050730506853697</v>
      </c>
      <c r="C467">
        <v>96.130006354309415</v>
      </c>
      <c r="D467">
        <v>96.108884402434867</v>
      </c>
      <c r="E467" s="5">
        <v>96.1108089895082</v>
      </c>
      <c r="F467">
        <v>96.129140871034807</v>
      </c>
      <c r="G467">
        <v>96.108533300967252</v>
      </c>
      <c r="H467">
        <v>96.141542553205269</v>
      </c>
      <c r="I467">
        <v>96.19647069576159</v>
      </c>
      <c r="J467">
        <v>96.122858230036968</v>
      </c>
      <c r="K467">
        <v>96.130804563424206</v>
      </c>
      <c r="L467">
        <v>96.123048822309755</v>
      </c>
      <c r="M467">
        <v>96.123033524412946</v>
      </c>
      <c r="N467">
        <v>96.123058405312747</v>
      </c>
      <c r="O467">
        <v>96.123840475901503</v>
      </c>
      <c r="P467">
        <v>96.12301816749607</v>
      </c>
      <c r="Q467">
        <v>96.123039891220841</v>
      </c>
      <c r="R467">
        <v>96.123032836430681</v>
      </c>
      <c r="S467">
        <v>96.12303283643071</v>
      </c>
    </row>
    <row r="468" spans="1:19" x14ac:dyDescent="0.25">
      <c r="A468" s="1">
        <v>465</v>
      </c>
      <c r="B468" s="5">
        <v>96.050218265789894</v>
      </c>
      <c r="C468">
        <v>96.129812523518396</v>
      </c>
      <c r="D468">
        <v>96.109286611674932</v>
      </c>
      <c r="E468" s="5">
        <v>96.110658614051005</v>
      </c>
      <c r="F468">
        <v>96.129119261112777</v>
      </c>
      <c r="G468">
        <v>96.108494598342403</v>
      </c>
      <c r="H468">
        <v>96.141479562337793</v>
      </c>
      <c r="I468">
        <v>96.19675789613747</v>
      </c>
      <c r="J468">
        <v>96.122863080426953</v>
      </c>
      <c r="K468">
        <v>96.130318031846969</v>
      </c>
      <c r="L468">
        <v>96.12304865144948</v>
      </c>
      <c r="M468">
        <v>96.123033484126736</v>
      </c>
      <c r="N468">
        <v>96.123058631712425</v>
      </c>
      <c r="O468">
        <v>96.123818041334687</v>
      </c>
      <c r="P468">
        <v>96.123018244033588</v>
      </c>
      <c r="Q468">
        <v>96.123039693408543</v>
      </c>
      <c r="R468">
        <v>96.123032836430681</v>
      </c>
      <c r="S468">
        <v>96.12303283643071</v>
      </c>
    </row>
    <row r="469" spans="1:19" x14ac:dyDescent="0.25">
      <c r="A469" s="1">
        <v>466</v>
      </c>
      <c r="B469" s="5">
        <v>96.0497060739456</v>
      </c>
      <c r="C469">
        <v>96.129618699700842</v>
      </c>
      <c r="D469">
        <v>96.109688283422074</v>
      </c>
      <c r="E469" s="5">
        <v>96.110508238820998</v>
      </c>
      <c r="F469">
        <v>96.129097651200084</v>
      </c>
      <c r="G469">
        <v>96.108455895779869</v>
      </c>
      <c r="H469">
        <v>96.1414165715493</v>
      </c>
      <c r="I469">
        <v>96.197044903950427</v>
      </c>
      <c r="J469">
        <v>96.122867930804787</v>
      </c>
      <c r="K469">
        <v>96.129831500269731</v>
      </c>
      <c r="L469">
        <v>96.123048481271738</v>
      </c>
      <c r="M469">
        <v>96.123033443847049</v>
      </c>
      <c r="N469">
        <v>96.12305885811206</v>
      </c>
      <c r="O469">
        <v>96.123795606775701</v>
      </c>
      <c r="P469">
        <v>96.123018320571106</v>
      </c>
      <c r="Q469">
        <v>96.123039495702699</v>
      </c>
      <c r="R469">
        <v>96.123032836430681</v>
      </c>
      <c r="S469">
        <v>96.12303283643071</v>
      </c>
    </row>
    <row r="470" spans="1:19" x14ac:dyDescent="0.25">
      <c r="A470" s="1">
        <v>467</v>
      </c>
      <c r="B470" s="5">
        <v>96.0491939313129</v>
      </c>
      <c r="C470">
        <v>96.129424882856398</v>
      </c>
      <c r="D470">
        <v>96.110089418752992</v>
      </c>
      <c r="E470" s="5">
        <v>96.110357863818606</v>
      </c>
      <c r="F470">
        <v>96.129076041296642</v>
      </c>
      <c r="G470">
        <v>96.108417193279649</v>
      </c>
      <c r="H470">
        <v>96.141353580839748</v>
      </c>
      <c r="I470">
        <v>96.197331719394001</v>
      </c>
      <c r="J470">
        <v>96.122872781170486</v>
      </c>
      <c r="K470">
        <v>96.129344968692493</v>
      </c>
      <c r="L470">
        <v>96.123048311774895</v>
      </c>
      <c r="M470">
        <v>96.123033403573899</v>
      </c>
      <c r="N470">
        <v>96.123059084511681</v>
      </c>
      <c r="O470">
        <v>96.12377317222456</v>
      </c>
      <c r="P470">
        <v>96.123018397108623</v>
      </c>
      <c r="Q470">
        <v>96.123039298103208</v>
      </c>
      <c r="R470">
        <v>96.123032836430681</v>
      </c>
      <c r="S470">
        <v>96.12303283643071</v>
      </c>
    </row>
    <row r="471" spans="1:19" x14ac:dyDescent="0.25">
      <c r="A471" s="1">
        <v>468</v>
      </c>
      <c r="B471" s="5">
        <v>96.048681837883507</v>
      </c>
      <c r="C471">
        <v>96.129231072984638</v>
      </c>
      <c r="D471">
        <v>96.11049001874153</v>
      </c>
      <c r="E471" s="5">
        <v>96.110207489044001</v>
      </c>
      <c r="F471">
        <v>96.129054431402523</v>
      </c>
      <c r="G471">
        <v>96.108378490841758</v>
      </c>
      <c r="H471">
        <v>96.141290590209181</v>
      </c>
      <c r="I471">
        <v>96.197618342661585</v>
      </c>
      <c r="J471">
        <v>96.122877631524048</v>
      </c>
      <c r="K471">
        <v>96.128858437115241</v>
      </c>
      <c r="L471">
        <v>96.12304814295733</v>
      </c>
      <c r="M471">
        <v>96.123033363307272</v>
      </c>
      <c r="N471">
        <v>96.123059310911273</v>
      </c>
      <c r="O471">
        <v>96.123750737681235</v>
      </c>
      <c r="P471">
        <v>96.123018473646127</v>
      </c>
      <c r="Q471">
        <v>96.123039100610001</v>
      </c>
      <c r="R471">
        <v>96.123032836430681</v>
      </c>
      <c r="S471">
        <v>96.12303283643071</v>
      </c>
    </row>
    <row r="472" spans="1:19" x14ac:dyDescent="0.25">
      <c r="A472" s="1">
        <v>469</v>
      </c>
      <c r="B472" s="5">
        <v>96.048169793649507</v>
      </c>
      <c r="C472">
        <v>96.129037270085249</v>
      </c>
      <c r="D472">
        <v>96.110890084458646</v>
      </c>
      <c r="E472" s="5">
        <v>96.110057114497494</v>
      </c>
      <c r="F472">
        <v>96.129032821517697</v>
      </c>
      <c r="G472">
        <v>96.108339788466182</v>
      </c>
      <c r="H472">
        <v>96.141227599657583</v>
      </c>
      <c r="I472">
        <v>96.197904773946263</v>
      </c>
      <c r="J472">
        <v>96.122882481865489</v>
      </c>
      <c r="K472">
        <v>96.128371905538003</v>
      </c>
      <c r="L472">
        <v>96.123047974817439</v>
      </c>
      <c r="M472">
        <v>96.123033323047181</v>
      </c>
      <c r="N472">
        <v>96.123059537310837</v>
      </c>
      <c r="O472">
        <v>96.123728303145754</v>
      </c>
      <c r="P472">
        <v>96.12301855018363</v>
      </c>
      <c r="Q472">
        <v>96.123038903222962</v>
      </c>
      <c r="R472">
        <v>96.123032836430681</v>
      </c>
      <c r="S472">
        <v>96.12303283643071</v>
      </c>
    </row>
    <row r="473" spans="1:19" x14ac:dyDescent="0.25">
      <c r="A473" s="1">
        <v>470</v>
      </c>
      <c r="B473" s="5">
        <v>96.047657798602799</v>
      </c>
      <c r="C473">
        <v>96.12884347415779</v>
      </c>
      <c r="D473">
        <v>96.111289616972442</v>
      </c>
      <c r="E473" s="5">
        <v>96.109906740179298</v>
      </c>
      <c r="F473">
        <v>96.129011211642165</v>
      </c>
      <c r="G473">
        <v>96.108301086152935</v>
      </c>
      <c r="H473">
        <v>96.141164609184955</v>
      </c>
      <c r="I473">
        <v>96.19819101344082</v>
      </c>
      <c r="J473">
        <v>96.122887332194779</v>
      </c>
      <c r="K473">
        <v>96.127885373960751</v>
      </c>
      <c r="L473">
        <v>96.123047807353544</v>
      </c>
      <c r="M473">
        <v>96.123033282793614</v>
      </c>
      <c r="N473">
        <v>96.123059763710387</v>
      </c>
      <c r="O473">
        <v>96.123705868618103</v>
      </c>
      <c r="P473">
        <v>96.123018626721148</v>
      </c>
      <c r="Q473">
        <v>96.123038705942051</v>
      </c>
      <c r="R473">
        <v>96.123032836430681</v>
      </c>
      <c r="S473">
        <v>96.12303283643071</v>
      </c>
    </row>
    <row r="474" spans="1:19" x14ac:dyDescent="0.25">
      <c r="A474" s="1">
        <v>471</v>
      </c>
      <c r="B474" s="5">
        <v>96.047145852735397</v>
      </c>
      <c r="C474">
        <v>96.128649685201935</v>
      </c>
      <c r="D474">
        <v>96.11168861734815</v>
      </c>
      <c r="E474" s="5">
        <v>96.109756366089698</v>
      </c>
      <c r="F474">
        <v>96.128989601775899</v>
      </c>
      <c r="G474">
        <v>96.108262383902016</v>
      </c>
      <c r="H474">
        <v>96.141101618791296</v>
      </c>
      <c r="I474">
        <v>96.198477061337854</v>
      </c>
      <c r="J474">
        <v>96.122892182511947</v>
      </c>
      <c r="K474">
        <v>96.127398842383514</v>
      </c>
      <c r="L474">
        <v>96.123047640564067</v>
      </c>
      <c r="M474">
        <v>96.123033242546569</v>
      </c>
      <c r="N474">
        <v>96.123059990109894</v>
      </c>
      <c r="O474">
        <v>96.123683434098268</v>
      </c>
      <c r="P474">
        <v>96.123018703258651</v>
      </c>
      <c r="Q474">
        <v>96.123038508767138</v>
      </c>
      <c r="R474">
        <v>96.123032836430681</v>
      </c>
      <c r="S474">
        <v>96.12303283643071</v>
      </c>
    </row>
    <row r="475" spans="1:19" x14ac:dyDescent="0.25">
      <c r="A475" s="1">
        <v>472</v>
      </c>
      <c r="B475" s="5">
        <v>96.046633956039102</v>
      </c>
      <c r="C475">
        <v>96.128455903217287</v>
      </c>
      <c r="D475">
        <v>96.112087086648259</v>
      </c>
      <c r="E475" s="5">
        <v>96.109605992229007</v>
      </c>
      <c r="F475">
        <v>96.128967991918969</v>
      </c>
      <c r="G475">
        <v>96.108223681713412</v>
      </c>
      <c r="H475">
        <v>96.141038628476622</v>
      </c>
      <c r="I475">
        <v>96.198762917829669</v>
      </c>
      <c r="J475">
        <v>96.122897032816965</v>
      </c>
      <c r="K475">
        <v>96.126912310806262</v>
      </c>
      <c r="L475">
        <v>96.123047474447418</v>
      </c>
      <c r="M475">
        <v>96.123033202306047</v>
      </c>
      <c r="N475">
        <v>96.123060216509387</v>
      </c>
      <c r="O475">
        <v>96.123660999586306</v>
      </c>
      <c r="P475">
        <v>96.123018779796141</v>
      </c>
      <c r="Q475">
        <v>96.123038311698167</v>
      </c>
      <c r="R475">
        <v>96.123032836430681</v>
      </c>
      <c r="S475">
        <v>96.12303283643071</v>
      </c>
    </row>
    <row r="476" spans="1:19" x14ac:dyDescent="0.25">
      <c r="A476" s="1">
        <v>473</v>
      </c>
      <c r="B476" s="5">
        <v>96.046122108505898</v>
      </c>
      <c r="C476">
        <v>96.128262128203431</v>
      </c>
      <c r="D476">
        <v>96.112485025932301</v>
      </c>
      <c r="E476" s="5">
        <v>96.109455618597494</v>
      </c>
      <c r="F476">
        <v>96.128946382071319</v>
      </c>
      <c r="G476">
        <v>96.108184979587108</v>
      </c>
      <c r="H476">
        <v>96.140975638240889</v>
      </c>
      <c r="I476">
        <v>96.199048583108294</v>
      </c>
      <c r="J476">
        <v>96.122901883109861</v>
      </c>
      <c r="K476">
        <v>96.126425779229024</v>
      </c>
      <c r="L476">
        <v>96.123047309001947</v>
      </c>
      <c r="M476">
        <v>96.123033162072048</v>
      </c>
      <c r="N476">
        <v>96.123060442908837</v>
      </c>
      <c r="O476">
        <v>96.123638565082146</v>
      </c>
      <c r="P476">
        <v>96.123018856333644</v>
      </c>
      <c r="Q476">
        <v>96.123038114735039</v>
      </c>
      <c r="R476">
        <v>96.123032836430681</v>
      </c>
      <c r="S476">
        <v>96.12303283643071</v>
      </c>
    </row>
    <row r="477" spans="1:19" x14ac:dyDescent="0.25">
      <c r="A477" s="1">
        <v>474</v>
      </c>
      <c r="B477" s="5">
        <v>96.045610310127799</v>
      </c>
      <c r="C477">
        <v>96.128068360160086</v>
      </c>
      <c r="D477">
        <v>96.112882436257124</v>
      </c>
      <c r="E477" s="5">
        <v>96.109305245195401</v>
      </c>
      <c r="F477">
        <v>96.128924772232978</v>
      </c>
      <c r="G477">
        <v>96.108146277523147</v>
      </c>
      <c r="H477">
        <v>96.140912648084139</v>
      </c>
      <c r="I477">
        <v>96.199334057365547</v>
      </c>
      <c r="J477">
        <v>96.122906733390607</v>
      </c>
      <c r="K477">
        <v>96.125939247651786</v>
      </c>
      <c r="L477">
        <v>96.123047144226078</v>
      </c>
      <c r="M477">
        <v>96.123033121844571</v>
      </c>
      <c r="N477">
        <v>96.123060669308273</v>
      </c>
      <c r="O477">
        <v>96.12361613058583</v>
      </c>
      <c r="P477">
        <v>96.123018932871133</v>
      </c>
      <c r="Q477">
        <v>96.123037917877667</v>
      </c>
      <c r="R477">
        <v>96.123032836430681</v>
      </c>
      <c r="S477">
        <v>96.12303283643071</v>
      </c>
    </row>
    <row r="478" spans="1:19" x14ac:dyDescent="0.25">
      <c r="A478" s="1">
        <v>475</v>
      </c>
      <c r="B478" s="5">
        <v>96.045098560896804</v>
      </c>
      <c r="C478">
        <v>96.12787459908678</v>
      </c>
      <c r="D478">
        <v>96.113279318676632</v>
      </c>
      <c r="E478" s="5">
        <v>96.109154872022998</v>
      </c>
      <c r="F478">
        <v>96.128903162403915</v>
      </c>
      <c r="G478">
        <v>96.108107575521501</v>
      </c>
      <c r="H478">
        <v>96.140849658006346</v>
      </c>
      <c r="I478">
        <v>96.199619340792935</v>
      </c>
      <c r="J478">
        <v>96.122911583659231</v>
      </c>
      <c r="K478">
        <v>96.125452716074548</v>
      </c>
      <c r="L478">
        <v>96.123046980118175</v>
      </c>
      <c r="M478">
        <v>96.123033081623603</v>
      </c>
      <c r="N478">
        <v>96.123060895707681</v>
      </c>
      <c r="O478">
        <v>96.123593696097345</v>
      </c>
      <c r="P478">
        <v>96.123019009408623</v>
      </c>
      <c r="Q478">
        <v>96.123037721125968</v>
      </c>
      <c r="R478">
        <v>96.123032836430681</v>
      </c>
      <c r="S478">
        <v>96.12303283643071</v>
      </c>
    </row>
    <row r="479" spans="1:19" x14ac:dyDescent="0.25">
      <c r="A479" s="1">
        <v>476</v>
      </c>
      <c r="B479" s="5">
        <v>96.044586860804799</v>
      </c>
      <c r="C479">
        <v>96.127680844983203</v>
      </c>
      <c r="D479">
        <v>96.113675674242074</v>
      </c>
      <c r="E479" s="5">
        <v>96.109004499080598</v>
      </c>
      <c r="F479">
        <v>96.128881552584147</v>
      </c>
      <c r="G479">
        <v>96.10806887358217</v>
      </c>
      <c r="H479">
        <v>96.14078666800755</v>
      </c>
      <c r="I479">
        <v>96.199904433581779</v>
      </c>
      <c r="J479">
        <v>96.122916433915719</v>
      </c>
      <c r="K479">
        <v>96.124966184497296</v>
      </c>
      <c r="L479">
        <v>96.123046816676677</v>
      </c>
      <c r="M479">
        <v>96.123033041409172</v>
      </c>
      <c r="N479">
        <v>96.12306112210706</v>
      </c>
      <c r="O479">
        <v>96.123571261616675</v>
      </c>
      <c r="P479">
        <v>96.123019085946098</v>
      </c>
      <c r="Q479">
        <v>96.123037524479855</v>
      </c>
      <c r="R479">
        <v>96.123032836430681</v>
      </c>
      <c r="S479">
        <v>96.12303283643071</v>
      </c>
    </row>
    <row r="480" spans="1:19" x14ac:dyDescent="0.25">
      <c r="A480" s="1">
        <v>477</v>
      </c>
      <c r="B480" s="5">
        <v>96.044075209843797</v>
      </c>
      <c r="C480">
        <v>96.127487097848928</v>
      </c>
      <c r="D480">
        <v>96.114071504001785</v>
      </c>
      <c r="E480" s="5">
        <v>96.108854126368399</v>
      </c>
      <c r="F480">
        <v>96.128859942773673</v>
      </c>
      <c r="G480">
        <v>96.108030171705167</v>
      </c>
      <c r="H480">
        <v>96.140723678087696</v>
      </c>
      <c r="I480">
        <v>96.200189335923085</v>
      </c>
      <c r="J480">
        <v>96.122921284160071</v>
      </c>
      <c r="K480">
        <v>96.124479652920058</v>
      </c>
      <c r="L480">
        <v>96.123046653900019</v>
      </c>
      <c r="M480">
        <v>96.123033001201236</v>
      </c>
      <c r="N480">
        <v>96.123061348506411</v>
      </c>
      <c r="O480">
        <v>96.12354882714385</v>
      </c>
      <c r="P480">
        <v>96.123019162483587</v>
      </c>
      <c r="Q480">
        <v>96.123037327939258</v>
      </c>
      <c r="R480">
        <v>96.123032836430681</v>
      </c>
      <c r="S480">
        <v>96.12303283643071</v>
      </c>
    </row>
    <row r="481" spans="1:19" x14ac:dyDescent="0.25">
      <c r="A481" s="1">
        <v>478</v>
      </c>
      <c r="B481" s="5">
        <v>96.043563608005698</v>
      </c>
      <c r="C481">
        <v>96.127293357683612</v>
      </c>
      <c r="D481">
        <v>96.114466809001385</v>
      </c>
      <c r="E481" s="5">
        <v>96.1087037538868</v>
      </c>
      <c r="F481">
        <v>96.128838332972492</v>
      </c>
      <c r="G481">
        <v>96.107991469890493</v>
      </c>
      <c r="H481">
        <v>96.140660688246825</v>
      </c>
      <c r="I481">
        <v>96.200474048007621</v>
      </c>
      <c r="J481">
        <v>96.122926134392287</v>
      </c>
      <c r="K481">
        <v>96.123993121342806</v>
      </c>
      <c r="L481">
        <v>96.123046491786539</v>
      </c>
      <c r="M481">
        <v>96.123032960999822</v>
      </c>
      <c r="N481">
        <v>96.123061574905748</v>
      </c>
      <c r="O481">
        <v>96.123526392678869</v>
      </c>
      <c r="P481">
        <v>96.123019239021062</v>
      </c>
      <c r="Q481">
        <v>96.123037131504091</v>
      </c>
      <c r="R481">
        <v>96.123032836430681</v>
      </c>
      <c r="S481">
        <v>96.12303283643071</v>
      </c>
    </row>
    <row r="482" spans="1:19" x14ac:dyDescent="0.25">
      <c r="A482" s="1">
        <v>479</v>
      </c>
      <c r="B482" s="5">
        <v>96.043052055282701</v>
      </c>
      <c r="C482">
        <v>96.127099624486888</v>
      </c>
      <c r="D482">
        <v>96.114861590283724</v>
      </c>
      <c r="E482" s="5">
        <v>96.108553381636</v>
      </c>
      <c r="F482">
        <v>96.12881672318062</v>
      </c>
      <c r="G482">
        <v>96.107952768138134</v>
      </c>
      <c r="H482">
        <v>96.140597698484925</v>
      </c>
      <c r="I482">
        <v>96.200758570025897</v>
      </c>
      <c r="J482">
        <v>96.122930984612353</v>
      </c>
      <c r="K482">
        <v>96.123506589765569</v>
      </c>
      <c r="L482">
        <v>96.123046330334731</v>
      </c>
      <c r="M482">
        <v>96.123032920804931</v>
      </c>
      <c r="N482">
        <v>96.123061801305042</v>
      </c>
      <c r="O482">
        <v>96.123503958221718</v>
      </c>
      <c r="P482">
        <v>96.123019315558551</v>
      </c>
      <c r="Q482">
        <v>96.123036935174227</v>
      </c>
      <c r="R482">
        <v>96.123032836430681</v>
      </c>
      <c r="S482">
        <v>96.12303283643071</v>
      </c>
    </row>
    <row r="483" spans="1:19" x14ac:dyDescent="0.25">
      <c r="A483" s="1">
        <v>480</v>
      </c>
      <c r="B483" s="5">
        <v>96.042540551666505</v>
      </c>
      <c r="C483">
        <v>96.126905898258357</v>
      </c>
      <c r="D483">
        <v>96.115255848888879</v>
      </c>
      <c r="E483" s="5">
        <v>96.108403009616296</v>
      </c>
      <c r="F483">
        <v>96.128795113398041</v>
      </c>
      <c r="G483">
        <v>96.107914066448089</v>
      </c>
      <c r="H483">
        <v>96.140534708801979</v>
      </c>
      <c r="I483">
        <v>96.201042902168183</v>
      </c>
      <c r="J483">
        <v>96.122935834820296</v>
      </c>
      <c r="K483">
        <v>96.123020058188331</v>
      </c>
      <c r="L483">
        <v>96.123046169543002</v>
      </c>
      <c r="M483">
        <v>96.123032880616535</v>
      </c>
      <c r="N483">
        <v>96.123062027704322</v>
      </c>
      <c r="O483">
        <v>96.123481523772398</v>
      </c>
      <c r="P483">
        <v>96.123019392096026</v>
      </c>
      <c r="Q483">
        <v>96.123036738949637</v>
      </c>
      <c r="R483">
        <v>96.123032836430681</v>
      </c>
      <c r="S483">
        <v>96.12303283643071</v>
      </c>
    </row>
    <row r="484" spans="1:19" x14ac:dyDescent="0.25">
      <c r="A484" s="1">
        <v>481</v>
      </c>
      <c r="B484" s="5">
        <v>96.042029097149396</v>
      </c>
      <c r="C484">
        <v>96.126712178997636</v>
      </c>
      <c r="D484">
        <v>96.115649585854172</v>
      </c>
      <c r="E484" s="5">
        <v>96.108252637827903</v>
      </c>
      <c r="F484">
        <v>96.128773503624757</v>
      </c>
      <c r="G484">
        <v>96.107875364820373</v>
      </c>
      <c r="H484">
        <v>96.140471719198018</v>
      </c>
      <c r="I484">
        <v>96.201327044624477</v>
      </c>
      <c r="J484">
        <v>96.122940685016118</v>
      </c>
      <c r="K484">
        <v>96.122533526611093</v>
      </c>
      <c r="L484">
        <v>96.123046009409734</v>
      </c>
      <c r="M484">
        <v>96.123032840434647</v>
      </c>
      <c r="N484">
        <v>96.123062254103559</v>
      </c>
      <c r="O484">
        <v>96.123459089330908</v>
      </c>
      <c r="P484">
        <v>96.123019468633487</v>
      </c>
      <c r="Q484">
        <v>96.123036542830221</v>
      </c>
      <c r="R484">
        <v>96.123032836430681</v>
      </c>
      <c r="S484">
        <v>96.12303283643071</v>
      </c>
    </row>
    <row r="485" spans="1:19" x14ac:dyDescent="0.25">
      <c r="A485" s="1">
        <v>482</v>
      </c>
      <c r="B485" s="5">
        <v>96.041517691723101</v>
      </c>
      <c r="C485">
        <v>96.126518466704368</v>
      </c>
      <c r="D485">
        <v>96.116042802214167</v>
      </c>
      <c r="E485" s="5">
        <v>96.108102266271203</v>
      </c>
      <c r="F485">
        <v>96.128751893860738</v>
      </c>
      <c r="G485">
        <v>96.107836663254957</v>
      </c>
      <c r="H485">
        <v>96.140408729673013</v>
      </c>
      <c r="I485">
        <v>96.201610997584538</v>
      </c>
      <c r="J485">
        <v>96.122945535199776</v>
      </c>
      <c r="K485">
        <v>96.122046995033855</v>
      </c>
      <c r="L485">
        <v>96.123045849933447</v>
      </c>
      <c r="M485">
        <v>96.123032800259281</v>
      </c>
      <c r="N485">
        <v>96.123062480502782</v>
      </c>
      <c r="O485">
        <v>96.123436654897247</v>
      </c>
      <c r="P485">
        <v>96.123019545170962</v>
      </c>
      <c r="Q485">
        <v>96.123036346815866</v>
      </c>
      <c r="R485">
        <v>96.123032836430681</v>
      </c>
      <c r="S485">
        <v>96.12303283643071</v>
      </c>
    </row>
    <row r="486" spans="1:19" x14ac:dyDescent="0.25">
      <c r="A486" s="1">
        <v>483</v>
      </c>
      <c r="B486" s="5">
        <v>96.041006335379905</v>
      </c>
      <c r="C486">
        <v>96.126324761378157</v>
      </c>
      <c r="D486">
        <v>96.11643549900073</v>
      </c>
      <c r="E486" s="5">
        <v>96.107951894946396</v>
      </c>
      <c r="F486">
        <v>96.128730284106055</v>
      </c>
      <c r="G486">
        <v>96.107797961751871</v>
      </c>
      <c r="H486">
        <v>96.140345740226991</v>
      </c>
      <c r="I486">
        <v>96.201894761237881</v>
      </c>
      <c r="J486">
        <v>96.122950385371325</v>
      </c>
      <c r="K486">
        <v>96.121560463456603</v>
      </c>
      <c r="L486">
        <v>96.123045691112509</v>
      </c>
      <c r="M486">
        <v>96.123032760090425</v>
      </c>
      <c r="N486">
        <v>96.12306270690199</v>
      </c>
      <c r="O486">
        <v>96.123414220471417</v>
      </c>
      <c r="P486">
        <v>96.123019621708423</v>
      </c>
      <c r="Q486">
        <v>96.123036150906529</v>
      </c>
      <c r="R486">
        <v>96.123032836430681</v>
      </c>
      <c r="S486">
        <v>96.12303283643071</v>
      </c>
    </row>
    <row r="487" spans="1:19" x14ac:dyDescent="0.25">
      <c r="A487" s="1">
        <v>484</v>
      </c>
      <c r="B487" s="5">
        <v>96.040495028111593</v>
      </c>
      <c r="C487">
        <v>96.126131063018676</v>
      </c>
      <c r="D487">
        <v>96.116827677242966</v>
      </c>
      <c r="E487" s="5">
        <v>96.107801523853894</v>
      </c>
      <c r="F487">
        <v>96.128708674360652</v>
      </c>
      <c r="G487">
        <v>96.107759260311113</v>
      </c>
      <c r="H487">
        <v>96.140282750859924</v>
      </c>
      <c r="I487">
        <v>96.202178335773723</v>
      </c>
      <c r="J487">
        <v>96.122955235530711</v>
      </c>
      <c r="K487">
        <v>96.121073931879366</v>
      </c>
      <c r="L487">
        <v>96.123045532945383</v>
      </c>
      <c r="M487">
        <v>96.123032719928062</v>
      </c>
      <c r="N487">
        <v>96.123062933301156</v>
      </c>
      <c r="O487">
        <v>96.123391786053418</v>
      </c>
      <c r="P487">
        <v>96.123019698245884</v>
      </c>
      <c r="Q487">
        <v>96.123035955102083</v>
      </c>
      <c r="R487">
        <v>96.123032836430681</v>
      </c>
      <c r="S487">
        <v>96.12303283643071</v>
      </c>
    </row>
    <row r="488" spans="1:19" x14ac:dyDescent="0.25">
      <c r="A488" s="1">
        <v>485</v>
      </c>
      <c r="B488" s="5">
        <v>96.039983769910194</v>
      </c>
      <c r="C488">
        <v>96.125937371625497</v>
      </c>
      <c r="D488">
        <v>96.117219337967299</v>
      </c>
      <c r="E488" s="5">
        <v>96.107651152993796</v>
      </c>
      <c r="F488">
        <v>96.128687064624557</v>
      </c>
      <c r="G488">
        <v>96.10772055893267</v>
      </c>
      <c r="H488">
        <v>96.140219761571828</v>
      </c>
      <c r="I488">
        <v>96.202461721381113</v>
      </c>
      <c r="J488">
        <v>96.122960085677988</v>
      </c>
      <c r="K488">
        <v>96.120587400302114</v>
      </c>
      <c r="L488">
        <v>96.12304537543055</v>
      </c>
      <c r="M488">
        <v>96.123032679772194</v>
      </c>
      <c r="N488">
        <v>96.123063159700294</v>
      </c>
      <c r="O488">
        <v>96.123369351643291</v>
      </c>
      <c r="P488">
        <v>96.123019774783344</v>
      </c>
      <c r="Q488">
        <v>96.123035759402484</v>
      </c>
      <c r="R488">
        <v>96.123032836430681</v>
      </c>
      <c r="S488">
        <v>96.12303283643071</v>
      </c>
    </row>
    <row r="489" spans="1:19" x14ac:dyDescent="0.25">
      <c r="A489" s="1">
        <v>486</v>
      </c>
      <c r="B489" s="5">
        <v>96.039472560767905</v>
      </c>
      <c r="C489">
        <v>96.125743687198266</v>
      </c>
      <c r="D489">
        <v>96.117610482197406</v>
      </c>
      <c r="E489" s="5">
        <v>96.107500782366401</v>
      </c>
      <c r="F489">
        <v>96.128665454897742</v>
      </c>
      <c r="G489">
        <v>96.107681857616541</v>
      </c>
      <c r="H489">
        <v>96.140156772362701</v>
      </c>
      <c r="I489">
        <v>96.202744918248754</v>
      </c>
      <c r="J489">
        <v>96.122964935813116</v>
      </c>
      <c r="K489">
        <v>96.120100868724876</v>
      </c>
      <c r="L489">
        <v>96.123045218566403</v>
      </c>
      <c r="M489">
        <v>96.123032639622835</v>
      </c>
      <c r="N489">
        <v>96.123063386099403</v>
      </c>
      <c r="O489">
        <v>96.123346917240966</v>
      </c>
      <c r="P489">
        <v>96.123019851320805</v>
      </c>
      <c r="Q489">
        <v>96.123035563807619</v>
      </c>
      <c r="R489">
        <v>96.123032836430681</v>
      </c>
      <c r="S489">
        <v>96.12303283643071</v>
      </c>
    </row>
    <row r="490" spans="1:19" x14ac:dyDescent="0.25">
      <c r="A490" s="1">
        <v>487</v>
      </c>
      <c r="B490" s="5">
        <v>96.038961400676698</v>
      </c>
      <c r="C490">
        <v>96.1255500097366</v>
      </c>
      <c r="D490">
        <v>96.118001110954324</v>
      </c>
      <c r="E490" s="5">
        <v>96.107350411972106</v>
      </c>
      <c r="F490">
        <v>96.128643845180221</v>
      </c>
      <c r="G490">
        <v>96.107643156362727</v>
      </c>
      <c r="H490">
        <v>96.14009378323253</v>
      </c>
      <c r="I490">
        <v>96.203027926565127</v>
      </c>
      <c r="J490">
        <v>96.122969785936121</v>
      </c>
      <c r="K490">
        <v>96.119614337147624</v>
      </c>
      <c r="L490">
        <v>96.123045062351466</v>
      </c>
      <c r="M490">
        <v>96.123032599479984</v>
      </c>
      <c r="N490">
        <v>96.123063612498498</v>
      </c>
      <c r="O490">
        <v>96.123324482846456</v>
      </c>
      <c r="P490">
        <v>96.123019927858252</v>
      </c>
      <c r="Q490">
        <v>96.123035368317417</v>
      </c>
      <c r="R490">
        <v>96.123032836430681</v>
      </c>
      <c r="S490">
        <v>96.12303283643071</v>
      </c>
    </row>
    <row r="491" spans="1:19" x14ac:dyDescent="0.25">
      <c r="A491" s="1">
        <v>488</v>
      </c>
      <c r="B491" s="5">
        <v>96.0384502896285</v>
      </c>
      <c r="C491">
        <v>96.125356339240113</v>
      </c>
      <c r="D491">
        <v>96.118391225256318</v>
      </c>
      <c r="E491" s="5">
        <v>96.107200041811197</v>
      </c>
      <c r="F491">
        <v>96.128622235471994</v>
      </c>
      <c r="G491">
        <v>96.107604455171241</v>
      </c>
      <c r="H491">
        <v>96.140030794181314</v>
      </c>
      <c r="I491">
        <v>96.203310746518511</v>
      </c>
      <c r="J491">
        <v>96.122974636046976</v>
      </c>
      <c r="K491">
        <v>96.119127805570386</v>
      </c>
      <c r="L491">
        <v>96.123044906784159</v>
      </c>
      <c r="M491">
        <v>96.123032559343628</v>
      </c>
      <c r="N491">
        <v>96.123063838897565</v>
      </c>
      <c r="O491">
        <v>96.123302048459792</v>
      </c>
      <c r="P491">
        <v>96.123020004395698</v>
      </c>
      <c r="Q491">
        <v>96.123035172931793</v>
      </c>
      <c r="R491">
        <v>96.123032836430681</v>
      </c>
      <c r="S491">
        <v>96.12303283643071</v>
      </c>
    </row>
    <row r="492" spans="1:19" x14ac:dyDescent="0.25">
      <c r="A492" s="1">
        <v>489</v>
      </c>
      <c r="B492" s="5">
        <v>96.037939227615396</v>
      </c>
      <c r="C492">
        <v>96.125162675708438</v>
      </c>
      <c r="D492">
        <v>96.11878082611905</v>
      </c>
      <c r="E492" s="5">
        <v>96.1070496718838</v>
      </c>
      <c r="F492">
        <v>96.128600625773075</v>
      </c>
      <c r="G492">
        <v>96.107565754042085</v>
      </c>
      <c r="H492">
        <v>96.139967805209096</v>
      </c>
      <c r="I492">
        <v>96.203593378296887</v>
      </c>
      <c r="J492">
        <v>96.122979486145709</v>
      </c>
      <c r="K492">
        <v>96.118641273993148</v>
      </c>
      <c r="L492">
        <v>96.123044751862921</v>
      </c>
      <c r="M492">
        <v>96.123032519213751</v>
      </c>
      <c r="N492">
        <v>96.123064065296603</v>
      </c>
      <c r="O492">
        <v>96.123279614080957</v>
      </c>
      <c r="P492">
        <v>96.123020080933159</v>
      </c>
      <c r="Q492">
        <v>96.123034977650661</v>
      </c>
      <c r="R492">
        <v>96.123032836430681</v>
      </c>
      <c r="S492">
        <v>96.12303283643071</v>
      </c>
    </row>
    <row r="493" spans="1:19" x14ac:dyDescent="0.25">
      <c r="A493" s="1">
        <v>490</v>
      </c>
      <c r="B493" s="5">
        <v>96.037428214629401</v>
      </c>
      <c r="C493">
        <v>96.124969019141233</v>
      </c>
      <c r="D493">
        <v>96.119169914555457</v>
      </c>
      <c r="E493" s="5">
        <v>96.1068993021903</v>
      </c>
      <c r="F493">
        <v>96.128579016083449</v>
      </c>
      <c r="G493">
        <v>96.107527052975229</v>
      </c>
      <c r="H493">
        <v>96.139904816315834</v>
      </c>
      <c r="I493">
        <v>96.20387582208798</v>
      </c>
      <c r="J493">
        <v>96.122984336232292</v>
      </c>
      <c r="K493">
        <v>96.118154742415911</v>
      </c>
      <c r="L493">
        <v>96.123044597586301</v>
      </c>
      <c r="M493">
        <v>96.123032479090384</v>
      </c>
      <c r="N493">
        <v>96.123064291695599</v>
      </c>
      <c r="O493">
        <v>96.123257179709967</v>
      </c>
      <c r="P493">
        <v>96.123020157470592</v>
      </c>
      <c r="Q493">
        <v>96.123034782473937</v>
      </c>
      <c r="R493">
        <v>96.123032836430681</v>
      </c>
      <c r="S493">
        <v>96.12303283643071</v>
      </c>
    </row>
    <row r="494" spans="1:19" x14ac:dyDescent="0.25">
      <c r="A494" s="1">
        <v>491</v>
      </c>
      <c r="B494" s="5">
        <v>96.036917250662597</v>
      </c>
      <c r="C494">
        <v>96.124775369538071</v>
      </c>
      <c r="D494">
        <v>96.119558491575859</v>
      </c>
      <c r="E494" s="5">
        <v>96.106748932730994</v>
      </c>
      <c r="F494">
        <v>96.128557406403118</v>
      </c>
      <c r="G494">
        <v>96.107488351970687</v>
      </c>
      <c r="H494">
        <v>96.139841827501556</v>
      </c>
      <c r="I494">
        <v>96.204158078079274</v>
      </c>
      <c r="J494">
        <v>96.122989186306754</v>
      </c>
      <c r="K494">
        <v>96.117668210838659</v>
      </c>
      <c r="L494">
        <v>96.123044443952722</v>
      </c>
      <c r="M494">
        <v>96.12303243897351</v>
      </c>
      <c r="N494">
        <v>96.123064518094594</v>
      </c>
      <c r="O494">
        <v>96.123234745346821</v>
      </c>
      <c r="P494">
        <v>96.123020234008038</v>
      </c>
      <c r="Q494">
        <v>96.123034587401534</v>
      </c>
      <c r="R494">
        <v>96.123032836430681</v>
      </c>
      <c r="S494">
        <v>96.12303283643071</v>
      </c>
    </row>
    <row r="495" spans="1:19" x14ac:dyDescent="0.25">
      <c r="A495" s="1">
        <v>492</v>
      </c>
      <c r="B495" s="5">
        <v>96.036406335707099</v>
      </c>
      <c r="C495">
        <v>96.124581726898626</v>
      </c>
      <c r="D495">
        <v>96.119946558187891</v>
      </c>
      <c r="E495" s="5">
        <v>96.106598563506097</v>
      </c>
      <c r="F495">
        <v>96.128535796732066</v>
      </c>
      <c r="G495">
        <v>96.107449651028475</v>
      </c>
      <c r="H495">
        <v>96.139778838766205</v>
      </c>
      <c r="I495">
        <v>96.204440146458097</v>
      </c>
      <c r="J495">
        <v>96.122994036369079</v>
      </c>
      <c r="K495">
        <v>96.117181679261421</v>
      </c>
      <c r="L495">
        <v>96.123044290960678</v>
      </c>
      <c r="M495">
        <v>96.123032398863131</v>
      </c>
      <c r="N495">
        <v>96.123064744493547</v>
      </c>
      <c r="O495">
        <v>96.123212310991477</v>
      </c>
      <c r="P495">
        <v>96.123020310545471</v>
      </c>
      <c r="Q495">
        <v>96.123034392433382</v>
      </c>
      <c r="R495">
        <v>96.123032836430681</v>
      </c>
      <c r="S495">
        <v>96.12303283643071</v>
      </c>
    </row>
    <row r="496" spans="1:19" x14ac:dyDescent="0.25">
      <c r="A496" s="1">
        <v>493</v>
      </c>
      <c r="B496" s="5">
        <v>96.035895469754905</v>
      </c>
      <c r="C496">
        <v>96.124388091222457</v>
      </c>
      <c r="D496">
        <v>96.120334115396531</v>
      </c>
      <c r="E496" s="5">
        <v>96.106448194515906</v>
      </c>
      <c r="F496">
        <v>96.128514187070323</v>
      </c>
      <c r="G496">
        <v>96.107410950148591</v>
      </c>
      <c r="H496">
        <v>96.139715850109866</v>
      </c>
      <c r="I496">
        <v>96.204722027411322</v>
      </c>
      <c r="J496">
        <v>96.122998886419268</v>
      </c>
      <c r="K496">
        <v>96.116695147684169</v>
      </c>
      <c r="L496">
        <v>96.12304413860862</v>
      </c>
      <c r="M496">
        <v>96.123032358759247</v>
      </c>
      <c r="N496">
        <v>96.123064970892486</v>
      </c>
      <c r="O496">
        <v>96.123189876643977</v>
      </c>
      <c r="P496">
        <v>96.123020387082903</v>
      </c>
      <c r="Q496">
        <v>96.123034197569382</v>
      </c>
      <c r="R496">
        <v>96.123032836430681</v>
      </c>
      <c r="S496">
        <v>96.12303283643071</v>
      </c>
    </row>
    <row r="497" spans="1:19" x14ac:dyDescent="0.25">
      <c r="A497" s="1">
        <v>494</v>
      </c>
      <c r="B497" s="5">
        <v>96.035384652798101</v>
      </c>
      <c r="C497">
        <v>96.124194462509266</v>
      </c>
      <c r="D497">
        <v>96.12072116420417</v>
      </c>
      <c r="E497" s="5">
        <v>96.106297825760805</v>
      </c>
      <c r="F497">
        <v>96.128492577417873</v>
      </c>
      <c r="G497">
        <v>96.107372249331007</v>
      </c>
      <c r="H497">
        <v>96.139652861532454</v>
      </c>
      <c r="I497">
        <v>96.205003721125763</v>
      </c>
      <c r="J497">
        <v>96.123003736457321</v>
      </c>
      <c r="K497">
        <v>96.116208616106931</v>
      </c>
      <c r="L497">
        <v>96.123043986895112</v>
      </c>
      <c r="M497">
        <v>96.123032318661842</v>
      </c>
      <c r="N497">
        <v>96.123065197291382</v>
      </c>
      <c r="O497">
        <v>96.123167442304307</v>
      </c>
      <c r="P497">
        <v>96.123020463620335</v>
      </c>
      <c r="Q497">
        <v>96.123034002809462</v>
      </c>
      <c r="R497">
        <v>96.123032836430681</v>
      </c>
      <c r="S497">
        <v>96.12303283643071</v>
      </c>
    </row>
    <row r="498" spans="1:19" x14ac:dyDescent="0.25">
      <c r="A498" s="1">
        <v>495</v>
      </c>
      <c r="B498" s="5">
        <v>96.034873884828698</v>
      </c>
      <c r="C498">
        <v>96.124000840758612</v>
      </c>
      <c r="D498">
        <v>96.121107705610513</v>
      </c>
      <c r="E498" s="5">
        <v>96.106147457240994</v>
      </c>
      <c r="F498">
        <v>96.128470967774732</v>
      </c>
      <c r="G498">
        <v>96.107333548575753</v>
      </c>
      <c r="H498">
        <v>96.139589873034026</v>
      </c>
      <c r="I498">
        <v>96.205285227787897</v>
      </c>
      <c r="J498">
        <v>96.123008586483238</v>
      </c>
      <c r="K498">
        <v>96.115722084529693</v>
      </c>
      <c r="L498">
        <v>96.123043835818592</v>
      </c>
      <c r="M498">
        <v>96.123032278570918</v>
      </c>
      <c r="N498">
        <v>96.123065423690264</v>
      </c>
      <c r="O498">
        <v>96.123145007972482</v>
      </c>
      <c r="P498">
        <v>96.123020540157768</v>
      </c>
      <c r="Q498">
        <v>96.123033808153522</v>
      </c>
      <c r="R498">
        <v>96.123032836430681</v>
      </c>
      <c r="S498">
        <v>96.12303283643071</v>
      </c>
    </row>
    <row r="499" spans="1:19" x14ac:dyDescent="0.25">
      <c r="A499" s="1">
        <v>496</v>
      </c>
      <c r="B499" s="5">
        <v>96.034363165838798</v>
      </c>
      <c r="C499">
        <v>96.12380722597014</v>
      </c>
      <c r="D499">
        <v>96.121493740612678</v>
      </c>
      <c r="E499" s="5">
        <v>96.105997088956698</v>
      </c>
      <c r="F499">
        <v>96.12844935814087</v>
      </c>
      <c r="G499">
        <v>96.107294847882812</v>
      </c>
      <c r="H499">
        <v>96.139526884614554</v>
      </c>
      <c r="I499">
        <v>96.205566547583985</v>
      </c>
      <c r="J499">
        <v>96.123013436497033</v>
      </c>
      <c r="K499">
        <v>96.115235552952456</v>
      </c>
      <c r="L499">
        <v>96.123043685377553</v>
      </c>
      <c r="M499">
        <v>96.123032238486488</v>
      </c>
      <c r="N499">
        <v>96.123065650089117</v>
      </c>
      <c r="O499">
        <v>96.123122573648487</v>
      </c>
      <c r="P499">
        <v>96.123020616695186</v>
      </c>
      <c r="Q499">
        <v>96.123033613601493</v>
      </c>
      <c r="R499">
        <v>96.123032836430681</v>
      </c>
      <c r="S499">
        <v>96.12303283643071</v>
      </c>
    </row>
    <row r="500" spans="1:19" x14ac:dyDescent="0.25">
      <c r="A500" s="1">
        <v>497</v>
      </c>
      <c r="B500" s="5">
        <v>96.033852495820597</v>
      </c>
      <c r="C500">
        <v>96.123613618143494</v>
      </c>
      <c r="D500">
        <v>96.121879270205184</v>
      </c>
      <c r="E500" s="5">
        <v>96.105846720908303</v>
      </c>
      <c r="F500">
        <v>96.128427748516316</v>
      </c>
      <c r="G500">
        <v>96.107256147252187</v>
      </c>
      <c r="H500">
        <v>96.139463896274066</v>
      </c>
      <c r="I500">
        <v>96.205847680700046</v>
      </c>
      <c r="J500">
        <v>96.123018286498677</v>
      </c>
      <c r="K500">
        <v>96.114749021375204</v>
      </c>
      <c r="L500">
        <v>96.123043535570517</v>
      </c>
      <c r="M500">
        <v>96.123032198408538</v>
      </c>
      <c r="N500">
        <v>96.123065876487928</v>
      </c>
      <c r="O500">
        <v>96.123100139332308</v>
      </c>
      <c r="P500">
        <v>96.123020693232618</v>
      </c>
      <c r="Q500">
        <v>96.123033419153288</v>
      </c>
      <c r="R500">
        <v>96.123032836430681</v>
      </c>
      <c r="S500">
        <v>96.12303283643071</v>
      </c>
    </row>
    <row r="501" spans="1:19" x14ac:dyDescent="0.25">
      <c r="A501" s="1">
        <v>498</v>
      </c>
      <c r="B501" s="5">
        <v>96.033341874765895</v>
      </c>
      <c r="C501">
        <v>96.123420017278278</v>
      </c>
      <c r="D501">
        <v>96.122264295379907</v>
      </c>
      <c r="E501" s="5">
        <v>96.105696353096107</v>
      </c>
      <c r="F501">
        <v>96.128406138901028</v>
      </c>
      <c r="G501">
        <v>96.107217446683876</v>
      </c>
      <c r="H501">
        <v>96.139400908012533</v>
      </c>
      <c r="I501">
        <v>96.20612862732176</v>
      </c>
      <c r="J501">
        <v>96.1230231364882</v>
      </c>
      <c r="K501">
        <v>96.114262489797966</v>
      </c>
      <c r="L501">
        <v>96.123043386396006</v>
      </c>
      <c r="M501">
        <v>96.123032158337068</v>
      </c>
      <c r="N501">
        <v>96.123066102886739</v>
      </c>
      <c r="O501">
        <v>96.123077705023988</v>
      </c>
      <c r="P501">
        <v>96.123020769770037</v>
      </c>
      <c r="Q501">
        <v>96.123033224808836</v>
      </c>
      <c r="R501">
        <v>96.123032836430681</v>
      </c>
      <c r="S501">
        <v>96.12303283643071</v>
      </c>
    </row>
    <row r="502" spans="1:19" x14ac:dyDescent="0.25">
      <c r="A502" s="1">
        <v>499</v>
      </c>
      <c r="B502" s="5">
        <v>96.032831302667105</v>
      </c>
      <c r="C502">
        <v>96.12322642337412</v>
      </c>
      <c r="D502">
        <v>96.122648817126162</v>
      </c>
      <c r="E502" s="5">
        <v>96.105545985520294</v>
      </c>
      <c r="F502">
        <v>96.128384529295047</v>
      </c>
      <c r="G502">
        <v>96.10717874617788</v>
      </c>
      <c r="H502">
        <v>96.13933791982997</v>
      </c>
      <c r="I502">
        <v>96.20640938763475</v>
      </c>
      <c r="J502">
        <v>96.123027986465573</v>
      </c>
      <c r="K502">
        <v>96.113775958220714</v>
      </c>
      <c r="L502">
        <v>96.123043237852471</v>
      </c>
      <c r="M502">
        <v>96.123032118272093</v>
      </c>
      <c r="N502">
        <v>96.123066329285507</v>
      </c>
      <c r="O502">
        <v>96.123055270723484</v>
      </c>
      <c r="P502">
        <v>96.123020846307455</v>
      </c>
      <c r="Q502">
        <v>96.123033030568038</v>
      </c>
      <c r="R502">
        <v>96.123032836430681</v>
      </c>
      <c r="S502">
        <v>96.12303283643071</v>
      </c>
    </row>
    <row r="503" spans="1:19" x14ac:dyDescent="0.25">
      <c r="A503" s="1">
        <v>500</v>
      </c>
      <c r="B503" s="5">
        <v>96.032320779516098</v>
      </c>
      <c r="C503">
        <v>96.123032836430653</v>
      </c>
      <c r="D503">
        <v>96.123032836430667</v>
      </c>
      <c r="E503" s="5">
        <v>96.105395618181305</v>
      </c>
      <c r="F503">
        <v>96.12836291969839</v>
      </c>
      <c r="G503">
        <v>96.107140045734212</v>
      </c>
      <c r="H503">
        <v>96.139274931726376</v>
      </c>
      <c r="I503">
        <v>96.20668996182421</v>
      </c>
      <c r="J503">
        <v>96.123032836430824</v>
      </c>
      <c r="K503">
        <v>96.113289426643476</v>
      </c>
      <c r="L503">
        <v>96.12304308993852</v>
      </c>
      <c r="M503">
        <v>96.123032078213583</v>
      </c>
      <c r="N503">
        <v>96.123066555684261</v>
      </c>
      <c r="O503">
        <v>96.123032836430824</v>
      </c>
      <c r="P503">
        <v>96.123020922844859</v>
      </c>
      <c r="Q503">
        <v>96.123032836430809</v>
      </c>
      <c r="R503">
        <v>96.123032836430681</v>
      </c>
      <c r="S503">
        <v>96.12303283643071</v>
      </c>
    </row>
    <row r="504" spans="1:19" x14ac:dyDescent="0.25">
      <c r="A504" s="1">
        <v>501</v>
      </c>
      <c r="B504" s="5">
        <v>96.031810305305001</v>
      </c>
      <c r="C504">
        <v>96.122839256447477</v>
      </c>
      <c r="D504">
        <v>96.123416354277566</v>
      </c>
      <c r="E504" s="5">
        <v>96.105245251079197</v>
      </c>
      <c r="F504">
        <v>96.128341310110997</v>
      </c>
      <c r="G504">
        <v>96.107101345352845</v>
      </c>
      <c r="H504">
        <v>96.139211943701739</v>
      </c>
      <c r="I504">
        <v>96.206970350075153</v>
      </c>
      <c r="J504">
        <v>96.123037686383938</v>
      </c>
      <c r="K504">
        <v>96.112802895066224</v>
      </c>
      <c r="L504">
        <v>96.123042942652589</v>
      </c>
      <c r="M504">
        <v>96.123032038161554</v>
      </c>
      <c r="N504">
        <v>96.123066782082972</v>
      </c>
      <c r="O504">
        <v>96.123010402145979</v>
      </c>
      <c r="P504">
        <v>96.123020999382277</v>
      </c>
      <c r="Q504">
        <v>96.123032642397078</v>
      </c>
      <c r="R504">
        <v>96.123032836430681</v>
      </c>
      <c r="S504">
        <v>96.12303283643071</v>
      </c>
    </row>
    <row r="505" spans="1:19" x14ac:dyDescent="0.25">
      <c r="A505" s="1">
        <v>502</v>
      </c>
      <c r="B505" s="5">
        <v>96.031299880026097</v>
      </c>
      <c r="C505">
        <v>96.122645683424267</v>
      </c>
      <c r="D505">
        <v>96.123799371648431</v>
      </c>
      <c r="E505" s="5">
        <v>96.105094884214495</v>
      </c>
      <c r="F505">
        <v>96.128319700532927</v>
      </c>
      <c r="G505">
        <v>96.107062645033807</v>
      </c>
      <c r="H505">
        <v>96.139148955756056</v>
      </c>
      <c r="I505">
        <v>96.207250552572361</v>
      </c>
      <c r="J505">
        <v>96.123042536324903</v>
      </c>
      <c r="K505">
        <v>96.112316363488986</v>
      </c>
      <c r="L505">
        <v>96.123042795993257</v>
      </c>
      <c r="M505">
        <v>96.123031998116005</v>
      </c>
      <c r="N505">
        <v>96.123067008481669</v>
      </c>
      <c r="O505">
        <v>96.12298796786898</v>
      </c>
      <c r="P505">
        <v>96.123021075919681</v>
      </c>
      <c r="Q505">
        <v>96.123032448466745</v>
      </c>
      <c r="R505">
        <v>96.123032836430681</v>
      </c>
      <c r="S505">
        <v>96.12303283643071</v>
      </c>
    </row>
    <row r="506" spans="1:19" x14ac:dyDescent="0.25">
      <c r="A506" s="1">
        <v>503</v>
      </c>
      <c r="B506" s="5">
        <v>96.030789503671201</v>
      </c>
      <c r="C506">
        <v>96.122452117360595</v>
      </c>
      <c r="D506">
        <v>96.124181889522291</v>
      </c>
      <c r="E506" s="5">
        <v>96.104944517587299</v>
      </c>
      <c r="F506">
        <v>96.128298090964108</v>
      </c>
      <c r="G506">
        <v>96.107023944777083</v>
      </c>
      <c r="H506">
        <v>96.139085967889343</v>
      </c>
      <c r="I506">
        <v>96.207530569500392</v>
      </c>
      <c r="J506">
        <v>96.123047386253759</v>
      </c>
      <c r="K506">
        <v>96.111829831911749</v>
      </c>
      <c r="L506">
        <v>96.123042649959004</v>
      </c>
      <c r="M506">
        <v>96.123031958076936</v>
      </c>
      <c r="N506">
        <v>96.123067234880338</v>
      </c>
      <c r="O506">
        <v>96.122965533599796</v>
      </c>
      <c r="P506">
        <v>96.123021152457085</v>
      </c>
      <c r="Q506">
        <v>96.123032254639767</v>
      </c>
      <c r="R506">
        <v>96.123032836430681</v>
      </c>
      <c r="S506">
        <v>96.12303283643071</v>
      </c>
    </row>
    <row r="507" spans="1:19" x14ac:dyDescent="0.25">
      <c r="A507" s="1">
        <v>504</v>
      </c>
      <c r="B507" s="5">
        <v>96.030279176232696</v>
      </c>
      <c r="C507">
        <v>96.122258558256121</v>
      </c>
      <c r="D507">
        <v>96.124563908875587</v>
      </c>
      <c r="E507" s="5">
        <v>96.104794151198007</v>
      </c>
      <c r="F507">
        <v>96.128276481404626</v>
      </c>
      <c r="G507">
        <v>96.106985244582674</v>
      </c>
      <c r="H507">
        <v>96.139022980101629</v>
      </c>
      <c r="I507">
        <v>96.207810401043503</v>
      </c>
      <c r="J507">
        <v>96.123052236170466</v>
      </c>
      <c r="K507">
        <v>96.111343300334511</v>
      </c>
      <c r="L507">
        <v>96.123042504548408</v>
      </c>
      <c r="M507">
        <v>96.123031918044319</v>
      </c>
      <c r="N507">
        <v>96.123067461278978</v>
      </c>
      <c r="O507">
        <v>96.122943099338471</v>
      </c>
      <c r="P507">
        <v>96.123021228994489</v>
      </c>
      <c r="Q507">
        <v>96.123032060916003</v>
      </c>
      <c r="R507">
        <v>96.123032836430681</v>
      </c>
      <c r="S507">
        <v>96.12303283643071</v>
      </c>
    </row>
    <row r="508" spans="1:19" x14ac:dyDescent="0.25">
      <c r="A508" s="1">
        <v>505</v>
      </c>
      <c r="B508" s="5">
        <v>96.029768897702596</v>
      </c>
      <c r="C508">
        <v>96.122065006110461</v>
      </c>
      <c r="D508">
        <v>96.124945430682246</v>
      </c>
      <c r="E508" s="5">
        <v>96.104643785046903</v>
      </c>
      <c r="F508">
        <v>96.128254871854423</v>
      </c>
      <c r="G508">
        <v>96.106946544450594</v>
      </c>
      <c r="H508">
        <v>96.138959992392842</v>
      </c>
      <c r="I508">
        <v>96.208090047385753</v>
      </c>
      <c r="J508">
        <v>96.12305708607505</v>
      </c>
      <c r="K508">
        <v>96.110856768757273</v>
      </c>
      <c r="L508">
        <v>96.123042359759978</v>
      </c>
      <c r="M508">
        <v>96.123031878018196</v>
      </c>
      <c r="N508">
        <v>96.12306768767759</v>
      </c>
      <c r="O508">
        <v>96.122920665084976</v>
      </c>
      <c r="P508">
        <v>96.123021305531893</v>
      </c>
      <c r="Q508">
        <v>96.12303186729541</v>
      </c>
      <c r="R508">
        <v>96.123032836430681</v>
      </c>
      <c r="S508">
        <v>96.12303283643071</v>
      </c>
    </row>
    <row r="509" spans="1:19" x14ac:dyDescent="0.25">
      <c r="A509" s="1">
        <v>506</v>
      </c>
      <c r="B509" s="5">
        <v>96.029258668072899</v>
      </c>
      <c r="C509">
        <v>96.121871460923217</v>
      </c>
      <c r="D509">
        <v>96.125326455913665</v>
      </c>
      <c r="E509" s="5">
        <v>96.1044934191343</v>
      </c>
      <c r="F509">
        <v>96.128233262313529</v>
      </c>
      <c r="G509">
        <v>96.106907844380814</v>
      </c>
      <c r="H509">
        <v>96.138897004763038</v>
      </c>
      <c r="I509">
        <v>96.208369508710902</v>
      </c>
      <c r="J509">
        <v>96.123061935967485</v>
      </c>
      <c r="K509">
        <v>96.110370237180021</v>
      </c>
      <c r="L509">
        <v>96.123042215592264</v>
      </c>
      <c r="M509">
        <v>96.123031837998525</v>
      </c>
      <c r="N509">
        <v>96.123067914076174</v>
      </c>
      <c r="O509">
        <v>96.122898230839297</v>
      </c>
      <c r="P509">
        <v>96.123021382069282</v>
      </c>
      <c r="Q509">
        <v>96.123031673777916</v>
      </c>
      <c r="R509">
        <v>96.123032836430681</v>
      </c>
      <c r="S509">
        <v>96.12303283643071</v>
      </c>
    </row>
    <row r="510" spans="1:19" x14ac:dyDescent="0.25">
      <c r="A510" s="1">
        <v>507</v>
      </c>
      <c r="B510" s="5">
        <v>96.028748487335903</v>
      </c>
      <c r="C510">
        <v>96.121677922694033</v>
      </c>
      <c r="D510">
        <v>96.12570698553867</v>
      </c>
      <c r="E510" s="5">
        <v>96.104343053460298</v>
      </c>
      <c r="F510">
        <v>96.128211652781914</v>
      </c>
      <c r="G510">
        <v>96.106869144373363</v>
      </c>
      <c r="H510">
        <v>96.138834017212176</v>
      </c>
      <c r="I510">
        <v>96.208648785202513</v>
      </c>
      <c r="J510">
        <v>96.123066785847783</v>
      </c>
      <c r="K510">
        <v>96.109883705602783</v>
      </c>
      <c r="L510">
        <v>96.123042072043845</v>
      </c>
      <c r="M510">
        <v>96.123031797985334</v>
      </c>
      <c r="N510">
        <v>96.123068140474729</v>
      </c>
      <c r="O510">
        <v>96.122875796601463</v>
      </c>
      <c r="P510">
        <v>96.123021458606672</v>
      </c>
      <c r="Q510">
        <v>96.123031480363395</v>
      </c>
      <c r="R510">
        <v>96.123032836430681</v>
      </c>
      <c r="S510">
        <v>96.12303283643071</v>
      </c>
    </row>
    <row r="511" spans="1:19" x14ac:dyDescent="0.25">
      <c r="A511" s="1">
        <v>508</v>
      </c>
      <c r="B511" s="5">
        <v>96.028238355483793</v>
      </c>
      <c r="C511">
        <v>96.121484391422555</v>
      </c>
      <c r="D511">
        <v>96.126087020523627</v>
      </c>
      <c r="E511" s="5">
        <v>96.104192688025506</v>
      </c>
      <c r="F511">
        <v>96.128190043259593</v>
      </c>
      <c r="G511">
        <v>96.106830444428198</v>
      </c>
      <c r="H511">
        <v>96.138771029740312</v>
      </c>
      <c r="I511">
        <v>96.208927877043934</v>
      </c>
      <c r="J511">
        <v>96.123071635715974</v>
      </c>
      <c r="K511">
        <v>96.109397174025531</v>
      </c>
      <c r="L511">
        <v>96.123041929113199</v>
      </c>
      <c r="M511">
        <v>96.123031757978609</v>
      </c>
      <c r="N511">
        <v>96.123068366873269</v>
      </c>
      <c r="O511">
        <v>96.122853362371444</v>
      </c>
      <c r="P511">
        <v>96.123021535144062</v>
      </c>
      <c r="Q511">
        <v>96.123031287051802</v>
      </c>
      <c r="R511">
        <v>96.123032836430681</v>
      </c>
      <c r="S511">
        <v>96.12303283643071</v>
      </c>
    </row>
    <row r="512" spans="1:19" x14ac:dyDescent="0.25">
      <c r="A512" s="1">
        <v>509</v>
      </c>
      <c r="B512" s="5">
        <v>96.027728272508497</v>
      </c>
      <c r="C512">
        <v>96.121290867108357</v>
      </c>
      <c r="D512">
        <v>96.126466561832359</v>
      </c>
      <c r="E512" s="5">
        <v>96.104042322829898</v>
      </c>
      <c r="F512">
        <v>96.128168433746566</v>
      </c>
      <c r="G512">
        <v>96.10679174454539</v>
      </c>
      <c r="H512">
        <v>96.138708042347375</v>
      </c>
      <c r="I512">
        <v>96.209206784418228</v>
      </c>
      <c r="J512">
        <v>96.123076485572014</v>
      </c>
      <c r="K512">
        <v>96.108910642448294</v>
      </c>
      <c r="L512">
        <v>96.123041786798964</v>
      </c>
      <c r="M512">
        <v>96.12303171797835</v>
      </c>
      <c r="N512">
        <v>96.123068593271782</v>
      </c>
      <c r="O512">
        <v>96.12283092814927</v>
      </c>
      <c r="P512">
        <v>96.123021611681452</v>
      </c>
      <c r="Q512">
        <v>96.123031093843053</v>
      </c>
      <c r="R512">
        <v>96.123032836430681</v>
      </c>
      <c r="S512">
        <v>96.12303283643071</v>
      </c>
    </row>
    <row r="513" spans="1:19" x14ac:dyDescent="0.25">
      <c r="A513" s="1">
        <v>510</v>
      </c>
      <c r="B513" s="5">
        <v>96.027218238402199</v>
      </c>
      <c r="C513">
        <v>96.121097349751082</v>
      </c>
      <c r="D513">
        <v>96.126845610426173</v>
      </c>
      <c r="E513" s="5">
        <v>96.103891957873998</v>
      </c>
      <c r="F513">
        <v>96.128146824242862</v>
      </c>
      <c r="G513">
        <v>96.106753044724869</v>
      </c>
      <c r="H513">
        <v>96.138645055033422</v>
      </c>
      <c r="I513">
        <v>96.209485507508134</v>
      </c>
      <c r="J513">
        <v>96.123081335415918</v>
      </c>
      <c r="K513">
        <v>96.108424110871056</v>
      </c>
      <c r="L513">
        <v>96.123041645099605</v>
      </c>
      <c r="M513">
        <v>96.123031677984557</v>
      </c>
      <c r="N513">
        <v>96.123068819670266</v>
      </c>
      <c r="O513">
        <v>96.12280849393494</v>
      </c>
      <c r="P513">
        <v>96.123021688218842</v>
      </c>
      <c r="Q513">
        <v>96.123030900737035</v>
      </c>
      <c r="R513">
        <v>96.123032836430681</v>
      </c>
      <c r="S513">
        <v>96.12303283643071</v>
      </c>
    </row>
    <row r="514" spans="1:19" x14ac:dyDescent="0.25">
      <c r="A514" s="1">
        <v>511</v>
      </c>
      <c r="B514" s="5">
        <v>96.026708253157196</v>
      </c>
      <c r="C514">
        <v>96.12090383935039</v>
      </c>
      <c r="D514">
        <v>96.127224167263918</v>
      </c>
      <c r="E514" s="5">
        <v>96.103741593157906</v>
      </c>
      <c r="F514">
        <v>96.128125214748422</v>
      </c>
      <c r="G514">
        <v>96.106714344966676</v>
      </c>
      <c r="H514">
        <v>96.138582067798438</v>
      </c>
      <c r="I514">
        <v>96.20976404649636</v>
      </c>
      <c r="J514">
        <v>96.123086185247686</v>
      </c>
      <c r="K514">
        <v>96.107937579293818</v>
      </c>
      <c r="L514">
        <v>96.123041504013756</v>
      </c>
      <c r="M514">
        <v>96.123031637997215</v>
      </c>
      <c r="N514">
        <v>96.123069046068707</v>
      </c>
      <c r="O514">
        <v>96.12278605972844</v>
      </c>
      <c r="P514">
        <v>96.123021764756217</v>
      </c>
      <c r="Q514">
        <v>96.12303070773369</v>
      </c>
      <c r="R514">
        <v>96.123032836430681</v>
      </c>
      <c r="S514">
        <v>96.12303283643071</v>
      </c>
    </row>
    <row r="515" spans="1:19" x14ac:dyDescent="0.25">
      <c r="A515" s="1">
        <v>512</v>
      </c>
      <c r="B515" s="5">
        <v>96.026198316765502</v>
      </c>
      <c r="C515">
        <v>96.120710335905883</v>
      </c>
      <c r="D515">
        <v>96.127602233301928</v>
      </c>
      <c r="E515" s="5">
        <v>96.103591228682106</v>
      </c>
      <c r="F515">
        <v>96.128103605263291</v>
      </c>
      <c r="G515">
        <v>96.106675645270798</v>
      </c>
      <c r="H515">
        <v>96.138519080642411</v>
      </c>
      <c r="I515">
        <v>96.21004240156519</v>
      </c>
      <c r="J515">
        <v>96.123091035067318</v>
      </c>
      <c r="K515">
        <v>96.107451047716566</v>
      </c>
      <c r="L515">
        <v>96.123041363539954</v>
      </c>
      <c r="M515">
        <v>96.12303159801634</v>
      </c>
      <c r="N515">
        <v>96.123069272467148</v>
      </c>
      <c r="O515">
        <v>96.122763625529757</v>
      </c>
      <c r="P515">
        <v>96.123021841293593</v>
      </c>
      <c r="Q515">
        <v>96.123030514832948</v>
      </c>
      <c r="R515">
        <v>96.123032836430681</v>
      </c>
      <c r="S515">
        <v>96.12303283643071</v>
      </c>
    </row>
    <row r="516" spans="1:19" x14ac:dyDescent="0.25">
      <c r="A516" s="1">
        <v>513</v>
      </c>
      <c r="B516" s="5">
        <v>96.0256884292194</v>
      </c>
      <c r="C516">
        <v>96.120516839417164</v>
      </c>
      <c r="D516">
        <v>96.127979809494079</v>
      </c>
      <c r="E516" s="5">
        <v>96.103440864446796</v>
      </c>
      <c r="F516">
        <v>96.128081995787454</v>
      </c>
      <c r="G516">
        <v>96.106636945637234</v>
      </c>
      <c r="H516">
        <v>96.138456093565338</v>
      </c>
      <c r="I516">
        <v>96.210320572896705</v>
      </c>
      <c r="J516">
        <v>96.123095884874829</v>
      </c>
      <c r="K516">
        <v>96.106964516139328</v>
      </c>
      <c r="L516">
        <v>96.123041223676765</v>
      </c>
      <c r="M516">
        <v>96.123031558041916</v>
      </c>
      <c r="N516">
        <v>96.123069498865547</v>
      </c>
      <c r="O516">
        <v>96.122741191338903</v>
      </c>
      <c r="P516">
        <v>96.123021917830968</v>
      </c>
      <c r="Q516">
        <v>96.123030322034694</v>
      </c>
      <c r="R516">
        <v>96.123032836430681</v>
      </c>
      <c r="S516">
        <v>96.12303283643071</v>
      </c>
    </row>
    <row r="517" spans="1:19" x14ac:dyDescent="0.25">
      <c r="A517" s="1">
        <v>514</v>
      </c>
      <c r="B517" s="5">
        <v>96.025178590510905</v>
      </c>
      <c r="C517">
        <v>96.120323349883876</v>
      </c>
      <c r="D517">
        <v>96.128356896791757</v>
      </c>
      <c r="E517" s="5">
        <v>96.103290500452303</v>
      </c>
      <c r="F517">
        <v>96.128060386320897</v>
      </c>
      <c r="G517">
        <v>96.106598246065985</v>
      </c>
      <c r="H517">
        <v>96.13839310656725</v>
      </c>
      <c r="I517">
        <v>96.210598560672807</v>
      </c>
      <c r="J517">
        <v>96.123100734670203</v>
      </c>
      <c r="K517">
        <v>96.106477984562076</v>
      </c>
      <c r="L517">
        <v>96.123041084422795</v>
      </c>
      <c r="M517">
        <v>96.123031518073958</v>
      </c>
      <c r="N517">
        <v>96.123069725263917</v>
      </c>
      <c r="O517">
        <v>96.122718757155894</v>
      </c>
      <c r="P517">
        <v>96.123021994368344</v>
      </c>
      <c r="Q517">
        <v>96.123030129338872</v>
      </c>
      <c r="R517">
        <v>96.123032836430681</v>
      </c>
      <c r="S517">
        <v>96.12303283643071</v>
      </c>
    </row>
    <row r="518" spans="1:19" x14ac:dyDescent="0.25">
      <c r="A518" s="1">
        <v>515</v>
      </c>
      <c r="B518" s="5">
        <v>96.024668800632199</v>
      </c>
      <c r="C518">
        <v>96.120129867305664</v>
      </c>
      <c r="D518">
        <v>96.128733496143894</v>
      </c>
      <c r="E518" s="5">
        <v>96.103140136698798</v>
      </c>
      <c r="F518">
        <v>96.128038776863647</v>
      </c>
      <c r="G518">
        <v>96.106559546557051</v>
      </c>
      <c r="H518">
        <v>96.138330119648103</v>
      </c>
      <c r="I518">
        <v>96.210876365075109</v>
      </c>
      <c r="J518">
        <v>96.123105584453441</v>
      </c>
      <c r="K518">
        <v>96.105991452984838</v>
      </c>
      <c r="L518">
        <v>96.123040945776594</v>
      </c>
      <c r="M518">
        <v>96.123031478112452</v>
      </c>
      <c r="N518">
        <v>96.123069951662259</v>
      </c>
      <c r="O518">
        <v>96.122696322980715</v>
      </c>
      <c r="P518">
        <v>96.123022070905705</v>
      </c>
      <c r="Q518">
        <v>96.123029936745382</v>
      </c>
      <c r="R518">
        <v>96.123032836430681</v>
      </c>
      <c r="S518">
        <v>96.12303283643071</v>
      </c>
    </row>
    <row r="519" spans="1:19" x14ac:dyDescent="0.25">
      <c r="A519" s="1">
        <v>516</v>
      </c>
      <c r="B519" s="5">
        <v>96.024159059575595</v>
      </c>
      <c r="C519">
        <v>96.119936391682117</v>
      </c>
      <c r="D519">
        <v>96.129109608496975</v>
      </c>
      <c r="E519" s="5">
        <v>96.102989773186707</v>
      </c>
      <c r="F519">
        <v>96.128017167415692</v>
      </c>
      <c r="G519">
        <v>96.106520847110431</v>
      </c>
      <c r="H519">
        <v>96.13826713280794</v>
      </c>
      <c r="I519">
        <v>96.211153986284998</v>
      </c>
      <c r="J519">
        <v>96.123110434224543</v>
      </c>
      <c r="K519">
        <v>96.105504921407586</v>
      </c>
      <c r="L519">
        <v>96.123040807736757</v>
      </c>
      <c r="M519">
        <v>96.123031438157398</v>
      </c>
      <c r="N519">
        <v>96.123070178060587</v>
      </c>
      <c r="O519">
        <v>96.122673888813367</v>
      </c>
      <c r="P519">
        <v>96.123022147443066</v>
      </c>
      <c r="Q519">
        <v>96.123029744254168</v>
      </c>
      <c r="R519">
        <v>96.123032836430681</v>
      </c>
      <c r="S519">
        <v>96.12303283643071</v>
      </c>
    </row>
    <row r="520" spans="1:19" x14ac:dyDescent="0.25">
      <c r="A520" s="1">
        <v>517</v>
      </c>
      <c r="B520" s="5">
        <v>96.023649367333107</v>
      </c>
      <c r="C520">
        <v>96.119742923012907</v>
      </c>
      <c r="D520">
        <v>96.129485234795041</v>
      </c>
      <c r="E520" s="5">
        <v>96.102839409916299</v>
      </c>
      <c r="F520">
        <v>96.12799555797703</v>
      </c>
      <c r="G520">
        <v>96.106482147726112</v>
      </c>
      <c r="H520">
        <v>96.138204146046718</v>
      </c>
      <c r="I520">
        <v>96.211431424483578</v>
      </c>
      <c r="J520">
        <v>96.123115283983523</v>
      </c>
      <c r="K520">
        <v>96.105018389830349</v>
      </c>
      <c r="L520">
        <v>96.123040670301847</v>
      </c>
      <c r="M520">
        <v>96.123031398208809</v>
      </c>
      <c r="N520">
        <v>96.123070404458886</v>
      </c>
      <c r="O520">
        <v>96.122651454653877</v>
      </c>
      <c r="P520">
        <v>96.123022223980442</v>
      </c>
      <c r="Q520">
        <v>96.12302955186513</v>
      </c>
      <c r="R520">
        <v>96.123032836430681</v>
      </c>
      <c r="S520">
        <v>96.12303283643071</v>
      </c>
    </row>
    <row r="521" spans="1:19" x14ac:dyDescent="0.25">
      <c r="A521" s="1">
        <v>518</v>
      </c>
      <c r="B521" s="5">
        <v>96.023139723897003</v>
      </c>
      <c r="C521">
        <v>96.119549461297595</v>
      </c>
      <c r="D521">
        <v>96.129860375979675</v>
      </c>
      <c r="E521" s="5">
        <v>96.102689046887903</v>
      </c>
      <c r="F521">
        <v>96.127973948547677</v>
      </c>
      <c r="G521">
        <v>96.106443448404121</v>
      </c>
      <c r="H521">
        <v>96.13814115936448</v>
      </c>
      <c r="I521">
        <v>96.211708679851824</v>
      </c>
      <c r="J521">
        <v>96.123120133730353</v>
      </c>
      <c r="K521">
        <v>96.104531858253111</v>
      </c>
      <c r="L521">
        <v>96.12304053347053</v>
      </c>
      <c r="M521">
        <v>96.123031358266658</v>
      </c>
      <c r="N521">
        <v>96.123070630857157</v>
      </c>
      <c r="O521">
        <v>96.122629020502188</v>
      </c>
      <c r="P521">
        <v>96.123022300517789</v>
      </c>
      <c r="Q521">
        <v>96.123029359578183</v>
      </c>
      <c r="R521">
        <v>96.123032836430681</v>
      </c>
      <c r="S521">
        <v>96.12303283643071</v>
      </c>
    </row>
    <row r="522" spans="1:19" x14ac:dyDescent="0.25">
      <c r="A522" s="1">
        <v>519</v>
      </c>
      <c r="B522" s="5">
        <v>96.022630129259497</v>
      </c>
      <c r="C522">
        <v>96.119356006535867</v>
      </c>
      <c r="D522">
        <v>96.130235032990043</v>
      </c>
      <c r="E522" s="5">
        <v>96.102538684101702</v>
      </c>
      <c r="F522">
        <v>96.127952339127603</v>
      </c>
      <c r="G522">
        <v>96.106404749144446</v>
      </c>
      <c r="H522">
        <v>96.138078172761183</v>
      </c>
      <c r="I522">
        <v>96.211985752570342</v>
      </c>
      <c r="J522">
        <v>96.123124983465061</v>
      </c>
      <c r="K522">
        <v>96.104045326675873</v>
      </c>
      <c r="L522">
        <v>96.123040397241297</v>
      </c>
      <c r="M522">
        <v>96.123031318330959</v>
      </c>
      <c r="N522">
        <v>96.123070857255399</v>
      </c>
      <c r="O522">
        <v>96.122606586358344</v>
      </c>
      <c r="P522">
        <v>96.12302237705515</v>
      </c>
      <c r="Q522">
        <v>96.123029167393256</v>
      </c>
      <c r="R522">
        <v>96.123032836430681</v>
      </c>
      <c r="S522">
        <v>96.12303283643071</v>
      </c>
    </row>
    <row r="523" spans="1:19" x14ac:dyDescent="0.25">
      <c r="A523" s="1">
        <v>520</v>
      </c>
      <c r="B523" s="5">
        <v>96.022120583412701</v>
      </c>
      <c r="C523">
        <v>96.119162558727282</v>
      </c>
      <c r="D523">
        <v>96.130609206762884</v>
      </c>
      <c r="E523" s="5">
        <v>96.102388321558095</v>
      </c>
      <c r="F523">
        <v>96.127930729716809</v>
      </c>
      <c r="G523">
        <v>96.106366049947084</v>
      </c>
      <c r="H523">
        <v>96.138015186236871</v>
      </c>
      <c r="I523">
        <v>96.212262642819596</v>
      </c>
      <c r="J523">
        <v>96.123129833187619</v>
      </c>
      <c r="K523">
        <v>96.103558795098621</v>
      </c>
      <c r="L523">
        <v>96.123040261612815</v>
      </c>
      <c r="M523">
        <v>96.123031278401712</v>
      </c>
      <c r="N523">
        <v>96.123071083653628</v>
      </c>
      <c r="O523">
        <v>96.122584152222316</v>
      </c>
      <c r="P523">
        <v>96.123022453592498</v>
      </c>
      <c r="Q523">
        <v>96.123028975310277</v>
      </c>
      <c r="R523">
        <v>96.123032836430681</v>
      </c>
      <c r="S523">
        <v>96.12303283643071</v>
      </c>
    </row>
    <row r="524" spans="1:19" x14ac:dyDescent="0.25">
      <c r="A524" s="1">
        <v>521</v>
      </c>
      <c r="B524" s="5">
        <v>96.021611086348798</v>
      </c>
      <c r="C524">
        <v>96.118969117871544</v>
      </c>
      <c r="D524">
        <v>96.130982898232531</v>
      </c>
      <c r="E524" s="5">
        <v>96.102237959257394</v>
      </c>
      <c r="F524">
        <v>96.127909120315351</v>
      </c>
      <c r="G524">
        <v>96.106327350812037</v>
      </c>
      <c r="H524">
        <v>96.137952199791499</v>
      </c>
      <c r="I524">
        <v>96.212539350779764</v>
      </c>
      <c r="J524">
        <v>96.123134682898055</v>
      </c>
      <c r="K524">
        <v>96.103072263521383</v>
      </c>
      <c r="L524">
        <v>96.123040126583689</v>
      </c>
      <c r="M524">
        <v>96.123031238478916</v>
      </c>
      <c r="N524">
        <v>96.123071310051813</v>
      </c>
      <c r="O524">
        <v>96.122561718094133</v>
      </c>
      <c r="P524">
        <v>96.123022530129859</v>
      </c>
      <c r="Q524">
        <v>96.123028783329147</v>
      </c>
      <c r="R524">
        <v>96.123032836430681</v>
      </c>
      <c r="S524">
        <v>96.12303283643071</v>
      </c>
    </row>
    <row r="525" spans="1:19" x14ac:dyDescent="0.25">
      <c r="A525" s="1">
        <v>522</v>
      </c>
      <c r="B525" s="5">
        <v>96.021101638060003</v>
      </c>
      <c r="C525">
        <v>96.118775683968209</v>
      </c>
      <c r="D525">
        <v>96.131356108330905</v>
      </c>
      <c r="E525" s="5">
        <v>96.102087597199798</v>
      </c>
      <c r="F525">
        <v>96.127887510923159</v>
      </c>
      <c r="G525">
        <v>96.106288651739305</v>
      </c>
      <c r="H525">
        <v>96.137889213425112</v>
      </c>
      <c r="I525">
        <v>96.212815876630799</v>
      </c>
      <c r="J525">
        <v>96.123139532596369</v>
      </c>
      <c r="K525">
        <v>96.102585731944131</v>
      </c>
      <c r="L525">
        <v>96.123039992152499</v>
      </c>
      <c r="M525">
        <v>96.123031198562558</v>
      </c>
      <c r="N525">
        <v>96.123071536449984</v>
      </c>
      <c r="O525">
        <v>96.122539283973779</v>
      </c>
      <c r="P525">
        <v>96.123022606667192</v>
      </c>
      <c r="Q525">
        <v>96.123028591449781</v>
      </c>
      <c r="R525">
        <v>96.123032836430681</v>
      </c>
      <c r="S525">
        <v>96.12303283643071</v>
      </c>
    </row>
    <row r="526" spans="1:19" x14ac:dyDescent="0.25">
      <c r="A526" s="1">
        <v>523</v>
      </c>
      <c r="B526" s="5">
        <v>96.020592238538597</v>
      </c>
      <c r="C526">
        <v>96.118582257016953</v>
      </c>
      <c r="D526">
        <v>96.131728837987524</v>
      </c>
      <c r="E526" s="5">
        <v>96.101937235385606</v>
      </c>
      <c r="F526">
        <v>96.127865901540275</v>
      </c>
      <c r="G526">
        <v>96.106249952728874</v>
      </c>
      <c r="H526">
        <v>96.137826227137666</v>
      </c>
      <c r="I526">
        <v>96.21309222055244</v>
      </c>
      <c r="J526">
        <v>96.123144382282533</v>
      </c>
      <c r="K526">
        <v>96.102099200366894</v>
      </c>
      <c r="L526">
        <v>96.123039858317867</v>
      </c>
      <c r="M526">
        <v>96.123031158652637</v>
      </c>
      <c r="N526">
        <v>96.123071762848113</v>
      </c>
      <c r="O526">
        <v>96.122516849861285</v>
      </c>
      <c r="P526">
        <v>96.123022683204539</v>
      </c>
      <c r="Q526">
        <v>96.123028399672123</v>
      </c>
      <c r="R526">
        <v>96.123032836430681</v>
      </c>
      <c r="S526">
        <v>96.12303283643071</v>
      </c>
    </row>
    <row r="527" spans="1:19" x14ac:dyDescent="0.25">
      <c r="A527" s="1">
        <v>524</v>
      </c>
      <c r="B527" s="5">
        <v>96.020082887776695</v>
      </c>
      <c r="C527">
        <v>96.118388837017378</v>
      </c>
      <c r="D527">
        <v>96.132101088129502</v>
      </c>
      <c r="E527" s="5">
        <v>96.1017868738152</v>
      </c>
      <c r="F527">
        <v>96.127844292166685</v>
      </c>
      <c r="G527">
        <v>96.106211253780771</v>
      </c>
      <c r="H527">
        <v>96.137763240929189</v>
      </c>
      <c r="I527">
        <v>96.213368382724113</v>
      </c>
      <c r="J527">
        <v>96.123149231956575</v>
      </c>
      <c r="K527">
        <v>96.101612668789642</v>
      </c>
      <c r="L527">
        <v>96.123039725078414</v>
      </c>
      <c r="M527">
        <v>96.123031118749168</v>
      </c>
      <c r="N527">
        <v>96.123071989246228</v>
      </c>
      <c r="O527">
        <v>96.122494415756591</v>
      </c>
      <c r="P527">
        <v>96.123022759741886</v>
      </c>
      <c r="Q527">
        <v>96.123028207996057</v>
      </c>
      <c r="R527">
        <v>96.123032836430681</v>
      </c>
      <c r="S527">
        <v>96.12303283643071</v>
      </c>
    </row>
    <row r="528" spans="1:19" x14ac:dyDescent="0.25">
      <c r="A528" s="1">
        <v>525</v>
      </c>
      <c r="B528" s="5">
        <v>96.019573585766594</v>
      </c>
      <c r="C528">
        <v>96.118195423969112</v>
      </c>
      <c r="D528">
        <v>96.132472859681599</v>
      </c>
      <c r="E528" s="5">
        <v>96.101636512488895</v>
      </c>
      <c r="F528">
        <v>96.127822682802375</v>
      </c>
      <c r="G528">
        <v>96.106172554894982</v>
      </c>
      <c r="H528">
        <v>96.137700254799682</v>
      </c>
      <c r="I528">
        <v>96.213644363325116</v>
      </c>
      <c r="J528">
        <v>96.12315408161848</v>
      </c>
      <c r="K528">
        <v>96.101126137212418</v>
      </c>
      <c r="L528">
        <v>96.123039592432733</v>
      </c>
      <c r="M528">
        <v>96.123031078852136</v>
      </c>
      <c r="N528">
        <v>96.123072215644314</v>
      </c>
      <c r="O528">
        <v>96.122471981659743</v>
      </c>
      <c r="P528">
        <v>96.123022836279233</v>
      </c>
      <c r="Q528">
        <v>96.123028016421529</v>
      </c>
      <c r="R528">
        <v>96.123032836430681</v>
      </c>
      <c r="S528">
        <v>96.12303283643071</v>
      </c>
    </row>
    <row r="529" spans="1:19" x14ac:dyDescent="0.25">
      <c r="A529" s="1">
        <v>526</v>
      </c>
      <c r="B529" s="5">
        <v>96.019064332500406</v>
      </c>
      <c r="C529">
        <v>96.118002017871774</v>
      </c>
      <c r="D529">
        <v>96.132844153566182</v>
      </c>
      <c r="E529" s="5">
        <v>96.101486151406803</v>
      </c>
      <c r="F529">
        <v>96.127801073447372</v>
      </c>
      <c r="G529">
        <v>96.10613385607148</v>
      </c>
      <c r="H529">
        <v>96.137637268749131</v>
      </c>
      <c r="I529">
        <v>96.21392016253445</v>
      </c>
      <c r="J529">
        <v>96.12315893126825</v>
      </c>
      <c r="K529">
        <v>96.100639605635166</v>
      </c>
      <c r="L529">
        <v>96.123039460379488</v>
      </c>
      <c r="M529">
        <v>96.123031038961543</v>
      </c>
      <c r="N529">
        <v>96.123072442042371</v>
      </c>
      <c r="O529">
        <v>96.122449547570724</v>
      </c>
      <c r="P529">
        <v>96.123022912816552</v>
      </c>
      <c r="Q529">
        <v>96.123027824948466</v>
      </c>
      <c r="R529">
        <v>96.123032836430681</v>
      </c>
      <c r="S529">
        <v>96.12303283643071</v>
      </c>
    </row>
    <row r="530" spans="1:19" x14ac:dyDescent="0.25">
      <c r="A530" s="1">
        <v>527</v>
      </c>
      <c r="B530" s="5">
        <v>96.018555127970401</v>
      </c>
      <c r="C530">
        <v>96.117808618725007</v>
      </c>
      <c r="D530">
        <v>96.13321497070325</v>
      </c>
      <c r="E530" s="5">
        <v>96.101335790569493</v>
      </c>
      <c r="F530">
        <v>96.127779464101664</v>
      </c>
      <c r="G530">
        <v>96.106095157310307</v>
      </c>
      <c r="H530">
        <v>96.137574282777535</v>
      </c>
      <c r="I530">
        <v>96.2141957805309</v>
      </c>
      <c r="J530">
        <v>96.123163780905884</v>
      </c>
      <c r="K530">
        <v>96.100153074057928</v>
      </c>
      <c r="L530">
        <v>96.123039328917258</v>
      </c>
      <c r="M530">
        <v>96.123030999077386</v>
      </c>
      <c r="N530">
        <v>96.1230726684404</v>
      </c>
      <c r="O530">
        <v>96.122427113489536</v>
      </c>
      <c r="P530">
        <v>96.123022989353885</v>
      </c>
      <c r="Q530">
        <v>96.123027633576754</v>
      </c>
      <c r="R530">
        <v>96.123032836430681</v>
      </c>
      <c r="S530">
        <v>96.12303283643071</v>
      </c>
    </row>
    <row r="531" spans="1:19" x14ac:dyDescent="0.25">
      <c r="A531" s="1">
        <v>528</v>
      </c>
      <c r="B531" s="5">
        <v>96.018045972168807</v>
      </c>
      <c r="C531">
        <v>96.117615226528414</v>
      </c>
      <c r="D531">
        <v>96.133585312010453</v>
      </c>
      <c r="E531" s="5">
        <v>96.101185429977093</v>
      </c>
      <c r="F531">
        <v>96.127757854765264</v>
      </c>
      <c r="G531">
        <v>96.106056458611448</v>
      </c>
      <c r="H531">
        <v>96.137511296884909</v>
      </c>
      <c r="I531">
        <v>96.214471217492942</v>
      </c>
      <c r="J531">
        <v>96.123168630531396</v>
      </c>
      <c r="K531">
        <v>96.099666542480691</v>
      </c>
      <c r="L531">
        <v>96.123039198044751</v>
      </c>
      <c r="M531">
        <v>96.123030959199667</v>
      </c>
      <c r="N531">
        <v>96.123072894838401</v>
      </c>
      <c r="O531">
        <v>96.122404679416178</v>
      </c>
      <c r="P531">
        <v>96.123023065891218</v>
      </c>
      <c r="Q531">
        <v>96.123027442306338</v>
      </c>
      <c r="R531">
        <v>96.123032836430681</v>
      </c>
      <c r="S531">
        <v>96.12303283643071</v>
      </c>
    </row>
    <row r="532" spans="1:19" x14ac:dyDescent="0.25">
      <c r="A532" s="1">
        <v>529</v>
      </c>
      <c r="B532" s="5">
        <v>96.017536865087806</v>
      </c>
      <c r="C532">
        <v>96.117421841281612</v>
      </c>
      <c r="D532">
        <v>96.133955178403042</v>
      </c>
      <c r="E532" s="5">
        <v>96.101035069629901</v>
      </c>
      <c r="F532">
        <v>96.127736245438143</v>
      </c>
      <c r="G532">
        <v>96.106017759974932</v>
      </c>
      <c r="H532">
        <v>96.137448311071253</v>
      </c>
      <c r="I532">
        <v>96.214746473598908</v>
      </c>
      <c r="J532">
        <v>96.123173480144757</v>
      </c>
      <c r="K532">
        <v>96.099180010903439</v>
      </c>
      <c r="L532">
        <v>96.123039067760516</v>
      </c>
      <c r="M532">
        <v>96.123030919328372</v>
      </c>
      <c r="N532">
        <v>96.123073121236374</v>
      </c>
      <c r="O532">
        <v>96.12238224535065</v>
      </c>
      <c r="P532">
        <v>96.123023142428536</v>
      </c>
      <c r="Q532">
        <v>96.123027251137145</v>
      </c>
      <c r="R532">
        <v>96.123032836430681</v>
      </c>
      <c r="S532">
        <v>96.12303283643071</v>
      </c>
    </row>
    <row r="533" spans="1:19" x14ac:dyDescent="0.25">
      <c r="A533" s="1">
        <v>530</v>
      </c>
      <c r="B533" s="5">
        <v>96.017027806719796</v>
      </c>
      <c r="C533">
        <v>96.117228462984272</v>
      </c>
      <c r="D533">
        <v>96.134324570793979</v>
      </c>
      <c r="E533" s="5">
        <v>96.100884709528302</v>
      </c>
      <c r="F533">
        <v>96.127714636120317</v>
      </c>
      <c r="G533">
        <v>96.105979061400689</v>
      </c>
      <c r="H533">
        <v>96.137385325336538</v>
      </c>
      <c r="I533">
        <v>96.215021549026957</v>
      </c>
      <c r="J533">
        <v>96.123178329746011</v>
      </c>
      <c r="K533">
        <v>96.098693479326201</v>
      </c>
      <c r="L533">
        <v>96.123038938063246</v>
      </c>
      <c r="M533">
        <v>96.123030879463528</v>
      </c>
      <c r="N533">
        <v>96.123073347634332</v>
      </c>
      <c r="O533">
        <v>96.122359811292966</v>
      </c>
      <c r="P533">
        <v>96.123023218965869</v>
      </c>
      <c r="Q533">
        <v>96.123027060069063</v>
      </c>
      <c r="R533">
        <v>96.123032836430681</v>
      </c>
      <c r="S533">
        <v>96.12303283643071</v>
      </c>
    </row>
    <row r="534" spans="1:19" x14ac:dyDescent="0.25">
      <c r="A534" s="1">
        <v>531</v>
      </c>
      <c r="B534" s="5">
        <v>96.016518797056804</v>
      </c>
      <c r="C534">
        <v>96.117035091635998</v>
      </c>
      <c r="D534">
        <v>96.134693490093881</v>
      </c>
      <c r="E534" s="5">
        <v>96.100734349672607</v>
      </c>
      <c r="F534">
        <v>96.127693026811784</v>
      </c>
      <c r="G534">
        <v>96.105940362888759</v>
      </c>
      <c r="H534">
        <v>96.137322339680793</v>
      </c>
      <c r="I534">
        <v>96.215296443954827</v>
      </c>
      <c r="J534">
        <v>96.123183179335101</v>
      </c>
      <c r="K534">
        <v>96.098206947748949</v>
      </c>
      <c r="L534">
        <v>96.123038808951563</v>
      </c>
      <c r="M534">
        <v>96.123030839605093</v>
      </c>
      <c r="N534">
        <v>96.123073574032261</v>
      </c>
      <c r="O534">
        <v>96.122337377243113</v>
      </c>
      <c r="P534">
        <v>96.123023295503188</v>
      </c>
      <c r="Q534">
        <v>96.123026869102034</v>
      </c>
      <c r="R534">
        <v>96.123032836430681</v>
      </c>
      <c r="S534">
        <v>96.12303283643071</v>
      </c>
    </row>
    <row r="535" spans="1:19" x14ac:dyDescent="0.25">
      <c r="A535" s="1">
        <v>532</v>
      </c>
      <c r="B535" s="5">
        <v>96.0160098360912</v>
      </c>
      <c r="C535">
        <v>96.116841727236377</v>
      </c>
      <c r="D535">
        <v>96.135061937210992</v>
      </c>
      <c r="E535" s="5">
        <v>96.100583990063001</v>
      </c>
      <c r="F535">
        <v>96.127671417512545</v>
      </c>
      <c r="G535">
        <v>96.105901664439159</v>
      </c>
      <c r="H535">
        <v>96.137259354104003</v>
      </c>
      <c r="I535">
        <v>96.215571158560124</v>
      </c>
      <c r="J535">
        <v>96.123188028912082</v>
      </c>
      <c r="K535">
        <v>96.097720416171711</v>
      </c>
      <c r="L535">
        <v>96.123038680424145</v>
      </c>
      <c r="M535">
        <v>96.12303079975311</v>
      </c>
      <c r="N535">
        <v>96.123073800430163</v>
      </c>
      <c r="O535">
        <v>96.12231494320109</v>
      </c>
      <c r="P535">
        <v>96.123023372040507</v>
      </c>
      <c r="Q535">
        <v>96.123026678235973</v>
      </c>
      <c r="R535">
        <v>96.123032836430681</v>
      </c>
      <c r="S535">
        <v>96.12303283643071</v>
      </c>
    </row>
    <row r="536" spans="1:19" x14ac:dyDescent="0.25">
      <c r="A536" s="1">
        <v>533</v>
      </c>
      <c r="B536" s="5">
        <v>96.015500923815196</v>
      </c>
      <c r="C536">
        <v>96.116648369785082</v>
      </c>
      <c r="D536">
        <v>96.135429913051254</v>
      </c>
      <c r="E536" s="5">
        <v>96.100433630699897</v>
      </c>
      <c r="F536">
        <v>96.127649808222614</v>
      </c>
      <c r="G536">
        <v>96.105862966051873</v>
      </c>
      <c r="H536">
        <v>96.137196368606183</v>
      </c>
      <c r="I536">
        <v>96.215845693020256</v>
      </c>
      <c r="J536">
        <v>96.123192878476914</v>
      </c>
      <c r="K536">
        <v>96.097233884594473</v>
      </c>
      <c r="L536">
        <v>96.123038552479599</v>
      </c>
      <c r="M536">
        <v>96.123030759907536</v>
      </c>
      <c r="N536">
        <v>96.123074026828036</v>
      </c>
      <c r="O536">
        <v>96.122292509166911</v>
      </c>
      <c r="P536">
        <v>96.123023448577811</v>
      </c>
      <c r="Q536">
        <v>96.12302648747081</v>
      </c>
      <c r="R536">
        <v>96.123032836430681</v>
      </c>
      <c r="S536">
        <v>96.12303283643071</v>
      </c>
    </row>
    <row r="537" spans="1:19" x14ac:dyDescent="0.25">
      <c r="A537" s="1">
        <v>534</v>
      </c>
      <c r="B537" s="5">
        <v>96.014992060221005</v>
      </c>
      <c r="C537">
        <v>96.11645501928173</v>
      </c>
      <c r="D537">
        <v>96.135797418518322</v>
      </c>
      <c r="E537" s="5">
        <v>96.100283271583507</v>
      </c>
      <c r="F537">
        <v>96.127628198941977</v>
      </c>
      <c r="G537">
        <v>96.105824267726874</v>
      </c>
      <c r="H537">
        <v>96.137133383187319</v>
      </c>
      <c r="I537">
        <v>96.216120047512348</v>
      </c>
      <c r="J537">
        <v>96.123197728029623</v>
      </c>
      <c r="K537">
        <v>96.096747353017236</v>
      </c>
      <c r="L537">
        <v>96.123038425116576</v>
      </c>
      <c r="M537">
        <v>96.123030720068385</v>
      </c>
      <c r="N537">
        <v>96.12307425322588</v>
      </c>
      <c r="O537">
        <v>96.122270075140534</v>
      </c>
      <c r="P537">
        <v>96.12302352511513</v>
      </c>
      <c r="Q537">
        <v>96.123026296806444</v>
      </c>
      <c r="R537">
        <v>96.123032836430681</v>
      </c>
      <c r="S537">
        <v>96.12303283643071</v>
      </c>
    </row>
    <row r="538" spans="1:19" x14ac:dyDescent="0.25">
      <c r="A538" s="1">
        <v>535</v>
      </c>
      <c r="B538" s="5">
        <v>96.014483245300994</v>
      </c>
      <c r="C538">
        <v>96.116261675725951</v>
      </c>
      <c r="D538">
        <v>96.136164454513491</v>
      </c>
      <c r="E538" s="5">
        <v>96.100132912714201</v>
      </c>
      <c r="F538">
        <v>96.12760658967062</v>
      </c>
      <c r="G538">
        <v>96.105785569464203</v>
      </c>
      <c r="H538">
        <v>96.13707039784741</v>
      </c>
      <c r="I538">
        <v>96.216394222213324</v>
      </c>
      <c r="J538">
        <v>96.123202577570197</v>
      </c>
      <c r="K538">
        <v>96.096260821439984</v>
      </c>
      <c r="L538">
        <v>96.123038298333796</v>
      </c>
      <c r="M538">
        <v>96.123030680235672</v>
      </c>
      <c r="N538">
        <v>96.12307447962371</v>
      </c>
      <c r="O538">
        <v>96.122247641122001</v>
      </c>
      <c r="P538">
        <v>96.123023601652434</v>
      </c>
      <c r="Q538">
        <v>96.123026106242818</v>
      </c>
      <c r="R538">
        <v>96.123032836430681</v>
      </c>
      <c r="S538">
        <v>96.12303283643071</v>
      </c>
    </row>
    <row r="539" spans="1:19" x14ac:dyDescent="0.25">
      <c r="A539" s="1">
        <v>536</v>
      </c>
      <c r="B539" s="5">
        <v>96.013974479047306</v>
      </c>
      <c r="C539">
        <v>96.116068339117348</v>
      </c>
      <c r="D539">
        <v>96.136531021935795</v>
      </c>
      <c r="E539" s="5">
        <v>96.099982554092307</v>
      </c>
      <c r="F539">
        <v>96.127584980408571</v>
      </c>
      <c r="G539">
        <v>96.105746871263847</v>
      </c>
      <c r="H539">
        <v>96.13700741258647</v>
      </c>
      <c r="I539">
        <v>96.216668217299841</v>
      </c>
      <c r="J539">
        <v>96.123207427098649</v>
      </c>
      <c r="K539">
        <v>96.095774289862746</v>
      </c>
      <c r="L539">
        <v>96.123038172129853</v>
      </c>
      <c r="M539">
        <v>96.123030640409397</v>
      </c>
      <c r="N539">
        <v>96.123074706021498</v>
      </c>
      <c r="O539">
        <v>96.122225207111327</v>
      </c>
      <c r="P539">
        <v>96.123023678189739</v>
      </c>
      <c r="Q539">
        <v>96.12302591577982</v>
      </c>
      <c r="R539">
        <v>96.123032836430681</v>
      </c>
      <c r="S539">
        <v>96.12303283643071</v>
      </c>
    </row>
    <row r="540" spans="1:19" x14ac:dyDescent="0.25">
      <c r="A540" s="1">
        <v>537</v>
      </c>
      <c r="B540" s="5">
        <v>96.013465761452295</v>
      </c>
      <c r="C540">
        <v>96.11587500945555</v>
      </c>
      <c r="D540">
        <v>96.136897121681969</v>
      </c>
      <c r="E540" s="5">
        <v>96.099832195717994</v>
      </c>
      <c r="F540">
        <v>96.127563371155816</v>
      </c>
      <c r="G540">
        <v>96.105708173125805</v>
      </c>
      <c r="H540">
        <v>96.136944427404487</v>
      </c>
      <c r="I540">
        <v>96.216942032948324</v>
      </c>
      <c r="J540">
        <v>96.12321227661495</v>
      </c>
      <c r="K540">
        <v>96.095287758285494</v>
      </c>
      <c r="L540">
        <v>96.123038046503467</v>
      </c>
      <c r="M540">
        <v>96.123030600589516</v>
      </c>
      <c r="N540">
        <v>96.123074932419257</v>
      </c>
      <c r="O540">
        <v>96.122202773108469</v>
      </c>
      <c r="P540">
        <v>96.123023754727043</v>
      </c>
      <c r="Q540">
        <v>96.123025725417406</v>
      </c>
      <c r="R540">
        <v>96.123032836430681</v>
      </c>
      <c r="S540">
        <v>96.12303283643071</v>
      </c>
    </row>
    <row r="541" spans="1:19" x14ac:dyDescent="0.25">
      <c r="A541" s="1">
        <v>538</v>
      </c>
      <c r="B541" s="5">
        <v>96.012957092508202</v>
      </c>
      <c r="C541">
        <v>96.115681686740189</v>
      </c>
      <c r="D541">
        <v>96.137262754646429</v>
      </c>
      <c r="E541" s="5">
        <v>96.099681837591802</v>
      </c>
      <c r="F541">
        <v>96.127541761912354</v>
      </c>
      <c r="G541">
        <v>96.105669475050064</v>
      </c>
      <c r="H541">
        <v>96.136881442301444</v>
      </c>
      <c r="I541">
        <v>96.217215669335033</v>
      </c>
      <c r="J541">
        <v>96.12321712611913</v>
      </c>
      <c r="K541">
        <v>96.094801226708256</v>
      </c>
      <c r="L541">
        <v>96.123037921453289</v>
      </c>
      <c r="M541">
        <v>96.123030560776058</v>
      </c>
      <c r="N541">
        <v>96.123075158817002</v>
      </c>
      <c r="O541">
        <v>96.122180339113442</v>
      </c>
      <c r="P541">
        <v>96.123023831264348</v>
      </c>
      <c r="Q541">
        <v>96.123025535155477</v>
      </c>
      <c r="R541">
        <v>96.123032836430681</v>
      </c>
      <c r="S541">
        <v>96.12303283643071</v>
      </c>
    </row>
    <row r="542" spans="1:19" x14ac:dyDescent="0.25">
      <c r="A542" s="1">
        <v>539</v>
      </c>
      <c r="B542" s="5">
        <v>96.012448472207197</v>
      </c>
      <c r="C542">
        <v>96.115488370970908</v>
      </c>
      <c r="D542">
        <v>96.137627921721361</v>
      </c>
      <c r="E542" s="5">
        <v>96.099531479713804</v>
      </c>
      <c r="F542">
        <v>96.127520152678187</v>
      </c>
      <c r="G542">
        <v>96.105630777036637</v>
      </c>
      <c r="H542">
        <v>96.1368184572774</v>
      </c>
      <c r="I542">
        <v>96.217489126635897</v>
      </c>
      <c r="J542">
        <v>96.123221975611173</v>
      </c>
      <c r="K542">
        <v>96.094314695131004</v>
      </c>
      <c r="L542">
        <v>96.123037796977968</v>
      </c>
      <c r="M542">
        <v>96.123030520969024</v>
      </c>
      <c r="N542">
        <v>96.123075385214719</v>
      </c>
      <c r="O542">
        <v>96.122157905126244</v>
      </c>
      <c r="P542">
        <v>96.123023907801638</v>
      </c>
      <c r="Q542">
        <v>96.123025344993977</v>
      </c>
      <c r="R542">
        <v>96.123032836430681</v>
      </c>
      <c r="S542">
        <v>96.12303283643071</v>
      </c>
    </row>
    <row r="543" spans="1:19" x14ac:dyDescent="0.25">
      <c r="A543" s="1">
        <v>540</v>
      </c>
      <c r="B543" s="5">
        <v>96.011939900541805</v>
      </c>
      <c r="C543">
        <v>96.115295062147325</v>
      </c>
      <c r="D543">
        <v>96.137992623796634</v>
      </c>
      <c r="E543" s="5">
        <v>96.099381122084395</v>
      </c>
      <c r="F543">
        <v>96.127498543453314</v>
      </c>
      <c r="G543">
        <v>96.105592079085525</v>
      </c>
      <c r="H543">
        <v>96.136755472332297</v>
      </c>
      <c r="I543">
        <v>96.217762405026704</v>
      </c>
      <c r="J543">
        <v>96.123226825091095</v>
      </c>
      <c r="K543">
        <v>96.093828163553781</v>
      </c>
      <c r="L543">
        <v>96.12303767307624</v>
      </c>
      <c r="M543">
        <v>96.123030481168414</v>
      </c>
      <c r="N543">
        <v>96.123075611612407</v>
      </c>
      <c r="O543">
        <v>96.122135471146876</v>
      </c>
      <c r="P543">
        <v>96.123023984338928</v>
      </c>
      <c r="Q543">
        <v>96.12302515493279</v>
      </c>
      <c r="R543">
        <v>96.123032836430681</v>
      </c>
      <c r="S543">
        <v>96.12303283643071</v>
      </c>
    </row>
    <row r="544" spans="1:19" x14ac:dyDescent="0.25">
      <c r="A544" s="1">
        <v>541</v>
      </c>
      <c r="B544" s="5">
        <v>96.011431377503996</v>
      </c>
      <c r="C544">
        <v>96.115101760269027</v>
      </c>
      <c r="D544">
        <v>96.13835686175986</v>
      </c>
      <c r="E544" s="5">
        <v>96.099230764704004</v>
      </c>
      <c r="F544">
        <v>96.127476934237734</v>
      </c>
      <c r="G544">
        <v>96.105553381196714</v>
      </c>
      <c r="H544">
        <v>96.136692487466149</v>
      </c>
      <c r="I544">
        <v>96.218035504682959</v>
      </c>
      <c r="J544">
        <v>96.123231674558866</v>
      </c>
      <c r="K544">
        <v>96.093341631976529</v>
      </c>
      <c r="L544">
        <v>96.123037549746698</v>
      </c>
      <c r="M544">
        <v>96.123030441374212</v>
      </c>
      <c r="N544">
        <v>96.123075838010067</v>
      </c>
      <c r="O544">
        <v>96.122113037175339</v>
      </c>
      <c r="P544">
        <v>96.123024060876219</v>
      </c>
      <c r="Q544">
        <v>96.123024964971847</v>
      </c>
      <c r="R544">
        <v>96.123032836430681</v>
      </c>
      <c r="S544">
        <v>96.12303283643071</v>
      </c>
    </row>
    <row r="545" spans="1:19" x14ac:dyDescent="0.25">
      <c r="A545" s="1">
        <v>542</v>
      </c>
      <c r="B545" s="5">
        <v>96.010922903086296</v>
      </c>
      <c r="C545">
        <v>96.114908465335688</v>
      </c>
      <c r="D545">
        <v>96.138720636496444</v>
      </c>
      <c r="E545" s="5">
        <v>96.0990804075727</v>
      </c>
      <c r="F545">
        <v>96.127455325031448</v>
      </c>
      <c r="G545">
        <v>96.105514683370231</v>
      </c>
      <c r="H545">
        <v>96.136629502678943</v>
      </c>
      <c r="I545">
        <v>96.218308425779938</v>
      </c>
      <c r="J545">
        <v>96.123236524014516</v>
      </c>
      <c r="K545">
        <v>96.092855100399291</v>
      </c>
      <c r="L545">
        <v>96.123037426988091</v>
      </c>
      <c r="M545">
        <v>96.123030401586419</v>
      </c>
      <c r="N545">
        <v>96.123076064407698</v>
      </c>
      <c r="O545">
        <v>96.122090603211646</v>
      </c>
      <c r="P545">
        <v>96.123024137413509</v>
      </c>
      <c r="Q545">
        <v>96.123024775111091</v>
      </c>
      <c r="R545">
        <v>96.123032836430681</v>
      </c>
      <c r="S545">
        <v>96.12303283643071</v>
      </c>
    </row>
    <row r="546" spans="1:19" x14ac:dyDescent="0.25">
      <c r="A546" s="1">
        <v>543</v>
      </c>
      <c r="B546" s="5">
        <v>96.010414477280904</v>
      </c>
      <c r="C546">
        <v>96.114715177346923</v>
      </c>
      <c r="D546">
        <v>96.139083948889464</v>
      </c>
      <c r="E546" s="5">
        <v>96.098930050690996</v>
      </c>
      <c r="F546">
        <v>96.127433715834457</v>
      </c>
      <c r="G546">
        <v>96.10547598560602</v>
      </c>
      <c r="H546">
        <v>96.136566517970735</v>
      </c>
      <c r="I546">
        <v>96.218581168492719</v>
      </c>
      <c r="J546">
        <v>96.123241373458029</v>
      </c>
      <c r="K546">
        <v>96.092368568822039</v>
      </c>
      <c r="L546">
        <v>96.123037304799126</v>
      </c>
      <c r="M546">
        <v>96.123030361805036</v>
      </c>
      <c r="N546">
        <v>96.123076290805315</v>
      </c>
      <c r="O546">
        <v>96.122068169255797</v>
      </c>
      <c r="P546">
        <v>96.123024213950785</v>
      </c>
      <c r="Q546">
        <v>96.123024585350407</v>
      </c>
      <c r="R546">
        <v>96.123032836430681</v>
      </c>
      <c r="S546">
        <v>96.12303283643071</v>
      </c>
    </row>
    <row r="547" spans="1:19" x14ac:dyDescent="0.25">
      <c r="A547" s="1">
        <v>544</v>
      </c>
      <c r="B547" s="5">
        <v>96.009906100080102</v>
      </c>
      <c r="C547">
        <v>96.114521896302335</v>
      </c>
      <c r="D547">
        <v>96.139446799819822</v>
      </c>
      <c r="E547" s="5">
        <v>96.098779694059104</v>
      </c>
      <c r="F547">
        <v>96.127412106646773</v>
      </c>
      <c r="G547">
        <v>96.105437287904167</v>
      </c>
      <c r="H547">
        <v>96.136503533341454</v>
      </c>
      <c r="I547">
        <v>96.218853732996152</v>
      </c>
      <c r="J547">
        <v>96.123246222889406</v>
      </c>
      <c r="K547">
        <v>96.091882037244801</v>
      </c>
      <c r="L547">
        <v>96.12303718317844</v>
      </c>
      <c r="M547">
        <v>96.123030322030075</v>
      </c>
      <c r="N547">
        <v>96.123076517202904</v>
      </c>
      <c r="O547">
        <v>96.122045735307765</v>
      </c>
      <c r="P547">
        <v>96.123024290488075</v>
      </c>
      <c r="Q547">
        <v>96.123024395689754</v>
      </c>
      <c r="R547">
        <v>96.123032836430681</v>
      </c>
      <c r="S547">
        <v>96.12303283643071</v>
      </c>
    </row>
    <row r="548" spans="1:19" x14ac:dyDescent="0.25">
      <c r="A548" s="1">
        <v>545</v>
      </c>
      <c r="B548" s="5">
        <v>96.009397771476202</v>
      </c>
      <c r="C548">
        <v>96.114328622201583</v>
      </c>
      <c r="D548">
        <v>96.139809190166119</v>
      </c>
      <c r="E548" s="5">
        <v>96.098629337677295</v>
      </c>
      <c r="F548">
        <v>96.127390497468369</v>
      </c>
      <c r="G548">
        <v>96.105398590264599</v>
      </c>
      <c r="H548">
        <v>96.136440548791143</v>
      </c>
      <c r="I548">
        <v>96.21912611946486</v>
      </c>
      <c r="J548">
        <v>96.123251072308662</v>
      </c>
      <c r="K548">
        <v>96.091395505667549</v>
      </c>
      <c r="L548">
        <v>96.123037062124752</v>
      </c>
      <c r="M548">
        <v>96.123030282261524</v>
      </c>
      <c r="N548">
        <v>96.12307674360045</v>
      </c>
      <c r="O548">
        <v>96.122023301367548</v>
      </c>
      <c r="P548">
        <v>96.123024367025351</v>
      </c>
      <c r="Q548">
        <v>96.123024206129031</v>
      </c>
      <c r="R548">
        <v>96.123032836430681</v>
      </c>
      <c r="S548">
        <v>96.12303283643071</v>
      </c>
    </row>
    <row r="549" spans="1:19" x14ac:dyDescent="0.25">
      <c r="A549" s="1">
        <v>546</v>
      </c>
      <c r="B549" s="5">
        <v>96.008889491461602</v>
      </c>
      <c r="C549">
        <v>96.114135355044255</v>
      </c>
      <c r="D549">
        <v>96.14017112080478</v>
      </c>
      <c r="E549" s="5">
        <v>96.098478981545995</v>
      </c>
      <c r="F549">
        <v>96.127368888299287</v>
      </c>
      <c r="G549">
        <v>96.10535989268736</v>
      </c>
      <c r="H549">
        <v>96.136377564319801</v>
      </c>
      <c r="I549">
        <v>96.21939832807314</v>
      </c>
      <c r="J549">
        <v>96.123255921715781</v>
      </c>
      <c r="K549">
        <v>96.090908974090311</v>
      </c>
      <c r="L549">
        <v>96.123036941636798</v>
      </c>
      <c r="M549">
        <v>96.123030242499368</v>
      </c>
      <c r="N549">
        <v>96.123076969997982</v>
      </c>
      <c r="O549">
        <v>96.122000867435176</v>
      </c>
      <c r="P549">
        <v>96.123024443562628</v>
      </c>
      <c r="Q549">
        <v>96.123024016668168</v>
      </c>
      <c r="R549">
        <v>96.123032836430681</v>
      </c>
      <c r="S549">
        <v>96.12303283643071</v>
      </c>
    </row>
    <row r="550" spans="1:19" x14ac:dyDescent="0.25">
      <c r="A550" s="1">
        <v>547</v>
      </c>
      <c r="B550" s="5">
        <v>96.008381260028401</v>
      </c>
      <c r="C550">
        <v>96.113942094830023</v>
      </c>
      <c r="D550">
        <v>96.140532592609972</v>
      </c>
      <c r="E550" s="5">
        <v>96.098328625665403</v>
      </c>
      <c r="F550">
        <v>96.127347279139457</v>
      </c>
      <c r="G550">
        <v>96.105321195172408</v>
      </c>
      <c r="H550">
        <v>96.136314579927401</v>
      </c>
      <c r="I550">
        <v>96.219670358995202</v>
      </c>
      <c r="J550">
        <v>96.123260771110765</v>
      </c>
      <c r="K550">
        <v>96.090422442513074</v>
      </c>
      <c r="L550">
        <v>96.1230368217132</v>
      </c>
      <c r="M550">
        <v>96.123030202743635</v>
      </c>
      <c r="N550">
        <v>96.123077196395485</v>
      </c>
      <c r="O550">
        <v>96.121978433510648</v>
      </c>
      <c r="P550">
        <v>96.123024520099904</v>
      </c>
      <c r="Q550">
        <v>96.12302382730708</v>
      </c>
      <c r="R550">
        <v>96.123032836430681</v>
      </c>
      <c r="S550">
        <v>96.12303283643071</v>
      </c>
    </row>
    <row r="551" spans="1:19" x14ac:dyDescent="0.25">
      <c r="A551" s="1">
        <v>548</v>
      </c>
      <c r="B551" s="5">
        <v>96.007873077169194</v>
      </c>
      <c r="C551">
        <v>96.113748841558476</v>
      </c>
      <c r="D551">
        <v>96.140893606453687</v>
      </c>
      <c r="E551" s="5">
        <v>96.098178270035902</v>
      </c>
      <c r="F551">
        <v>96.127325669988934</v>
      </c>
      <c r="G551">
        <v>96.105282497719784</v>
      </c>
      <c r="H551">
        <v>96.13625159561397</v>
      </c>
      <c r="I551">
        <v>96.219942212404959</v>
      </c>
      <c r="J551">
        <v>96.123265620493612</v>
      </c>
      <c r="K551">
        <v>96.089935910935836</v>
      </c>
      <c r="L551">
        <v>96.123036702352778</v>
      </c>
      <c r="M551">
        <v>96.123030162994297</v>
      </c>
      <c r="N551">
        <v>96.12307742279296</v>
      </c>
      <c r="O551">
        <v>96.121955999593951</v>
      </c>
      <c r="P551">
        <v>96.123024596637165</v>
      </c>
      <c r="Q551">
        <v>96.123023638045694</v>
      </c>
      <c r="R551">
        <v>96.123032836430681</v>
      </c>
      <c r="S551">
        <v>96.12303283643071</v>
      </c>
    </row>
    <row r="552" spans="1:19" x14ac:dyDescent="0.25">
      <c r="A552" s="1">
        <v>549</v>
      </c>
      <c r="B552" s="5">
        <v>96.007364942875995</v>
      </c>
      <c r="C552">
        <v>96.113555595229258</v>
      </c>
      <c r="D552">
        <v>96.141254163205687</v>
      </c>
      <c r="E552" s="5">
        <v>96.098027914657806</v>
      </c>
      <c r="F552">
        <v>96.127304060847734</v>
      </c>
      <c r="G552">
        <v>96.105243800329447</v>
      </c>
      <c r="H552">
        <v>96.136188611379495</v>
      </c>
      <c r="I552">
        <v>96.220213888476124</v>
      </c>
      <c r="J552">
        <v>96.123270469864337</v>
      </c>
      <c r="K552">
        <v>96.089449379358584</v>
      </c>
      <c r="L552">
        <v>96.123036583554125</v>
      </c>
      <c r="M552">
        <v>96.123030123251354</v>
      </c>
      <c r="N552">
        <v>96.123077649190407</v>
      </c>
      <c r="O552">
        <v>96.121933565685083</v>
      </c>
      <c r="P552">
        <v>96.123024673174427</v>
      </c>
      <c r="Q552">
        <v>96.123023448883913</v>
      </c>
      <c r="R552">
        <v>96.123032836430681</v>
      </c>
      <c r="S552">
        <v>96.12303283643071</v>
      </c>
    </row>
    <row r="553" spans="1:19" x14ac:dyDescent="0.25">
      <c r="A553" s="1">
        <v>550</v>
      </c>
      <c r="B553" s="5">
        <v>96.006856857141301</v>
      </c>
      <c r="C553">
        <v>96.113362355841986</v>
      </c>
      <c r="D553">
        <v>96.141614263733516</v>
      </c>
      <c r="E553" s="5">
        <v>96.097877559531398</v>
      </c>
      <c r="F553">
        <v>96.1272824517158</v>
      </c>
      <c r="G553">
        <v>96.105205103001452</v>
      </c>
      <c r="H553">
        <v>96.13612562722399</v>
      </c>
      <c r="I553">
        <v>96.220485387382098</v>
      </c>
      <c r="J553">
        <v>96.123275319222927</v>
      </c>
      <c r="K553">
        <v>96.088962847781346</v>
      </c>
      <c r="L553">
        <v>96.123036465316034</v>
      </c>
      <c r="M553">
        <v>96.12303008351482</v>
      </c>
      <c r="N553">
        <v>96.123077875587839</v>
      </c>
      <c r="O553">
        <v>96.121911131784032</v>
      </c>
      <c r="P553">
        <v>96.123024749711689</v>
      </c>
      <c r="Q553">
        <v>96.123023259821679</v>
      </c>
      <c r="R553">
        <v>96.123032836430681</v>
      </c>
      <c r="S553">
        <v>96.12303283643071</v>
      </c>
    </row>
    <row r="554" spans="1:19" x14ac:dyDescent="0.25">
      <c r="A554" s="1">
        <v>551</v>
      </c>
      <c r="B554" s="5">
        <v>96.006348819957495</v>
      </c>
      <c r="C554">
        <v>96.113169123396275</v>
      </c>
      <c r="D554">
        <v>96.141973908902543</v>
      </c>
      <c r="E554" s="5">
        <v>96.097727204657005</v>
      </c>
      <c r="F554">
        <v>96.127260842593174</v>
      </c>
      <c r="G554">
        <v>96.105166405735744</v>
      </c>
      <c r="H554">
        <v>96.136062643147412</v>
      </c>
      <c r="I554">
        <v>96.220756709296211</v>
      </c>
      <c r="J554">
        <v>96.12328016856938</v>
      </c>
      <c r="K554">
        <v>96.088476316204094</v>
      </c>
      <c r="L554">
        <v>96.123036347637196</v>
      </c>
      <c r="M554">
        <v>96.123030043784681</v>
      </c>
      <c r="N554">
        <v>96.123078101985229</v>
      </c>
      <c r="O554">
        <v>96.121888697890839</v>
      </c>
      <c r="P554">
        <v>96.123024826248951</v>
      </c>
      <c r="Q554">
        <v>96.12302307085892</v>
      </c>
      <c r="R554">
        <v>96.123032836430681</v>
      </c>
      <c r="S554">
        <v>96.12303283643071</v>
      </c>
    </row>
    <row r="555" spans="1:19" x14ac:dyDescent="0.25">
      <c r="A555" s="1">
        <v>552</v>
      </c>
      <c r="B555" s="5">
        <v>96.005840831316704</v>
      </c>
      <c r="C555">
        <v>96.112975897891772</v>
      </c>
      <c r="D555">
        <v>96.142333099575936</v>
      </c>
      <c r="E555" s="5">
        <v>96.097576850034997</v>
      </c>
      <c r="F555">
        <v>96.127239233479827</v>
      </c>
      <c r="G555">
        <v>96.105127708532336</v>
      </c>
      <c r="H555">
        <v>96.135999659149817</v>
      </c>
      <c r="I555">
        <v>96.221027854391409</v>
      </c>
      <c r="J555">
        <v>96.123285017903697</v>
      </c>
      <c r="K555">
        <v>96.087989784626856</v>
      </c>
      <c r="L555">
        <v>96.123036230516334</v>
      </c>
      <c r="M555">
        <v>96.123030004060951</v>
      </c>
      <c r="N555">
        <v>96.123078328382604</v>
      </c>
      <c r="O555">
        <v>96.121866264005462</v>
      </c>
      <c r="P555">
        <v>96.123024902786199</v>
      </c>
      <c r="Q555">
        <v>96.123022881995524</v>
      </c>
      <c r="R555">
        <v>96.123032836430681</v>
      </c>
      <c r="S555">
        <v>96.12303283643071</v>
      </c>
    </row>
    <row r="556" spans="1:19" x14ac:dyDescent="0.25">
      <c r="A556" s="1">
        <v>553</v>
      </c>
      <c r="B556" s="5">
        <v>96.005332891211395</v>
      </c>
      <c r="C556">
        <v>96.112782679328106</v>
      </c>
      <c r="D556">
        <v>96.142691836614731</v>
      </c>
      <c r="E556" s="5">
        <v>96.097426495665502</v>
      </c>
      <c r="F556">
        <v>96.127217624375803</v>
      </c>
      <c r="G556">
        <v>96.105089011391257</v>
      </c>
      <c r="H556">
        <v>96.135936675231164</v>
      </c>
      <c r="I556">
        <v>96.221298822840538</v>
      </c>
      <c r="J556">
        <v>96.123289867225907</v>
      </c>
      <c r="K556">
        <v>96.087503253049618</v>
      </c>
      <c r="L556">
        <v>96.123036113952182</v>
      </c>
      <c r="M556">
        <v>96.123029964343615</v>
      </c>
      <c r="N556">
        <v>96.123078554779951</v>
      </c>
      <c r="O556">
        <v>96.121843830127915</v>
      </c>
      <c r="P556">
        <v>96.123024979323461</v>
      </c>
      <c r="Q556">
        <v>96.123022693231448</v>
      </c>
      <c r="R556">
        <v>96.123032836430681</v>
      </c>
      <c r="S556">
        <v>96.12303283643071</v>
      </c>
    </row>
    <row r="557" spans="1:19" x14ac:dyDescent="0.25">
      <c r="A557" s="1">
        <v>554</v>
      </c>
      <c r="B557" s="5">
        <v>96.004824999633897</v>
      </c>
      <c r="C557">
        <v>96.112589467704865</v>
      </c>
      <c r="D557">
        <v>96.143050120877689</v>
      </c>
      <c r="E557" s="5">
        <v>96.097276141549003</v>
      </c>
      <c r="F557">
        <v>96.127196015281058</v>
      </c>
      <c r="G557">
        <v>96.105050314312493</v>
      </c>
      <c r="H557">
        <v>96.135873691391481</v>
      </c>
      <c r="I557">
        <v>96.221569614816161</v>
      </c>
      <c r="J557">
        <v>96.123294716535952</v>
      </c>
      <c r="K557">
        <v>96.087016721472366</v>
      </c>
      <c r="L557">
        <v>96.123035997943461</v>
      </c>
      <c r="M557">
        <v>96.123029924632661</v>
      </c>
      <c r="N557">
        <v>96.123078781177256</v>
      </c>
      <c r="O557">
        <v>96.121821396258213</v>
      </c>
      <c r="P557">
        <v>96.123025055860708</v>
      </c>
      <c r="Q557">
        <v>96.123022504566578</v>
      </c>
      <c r="R557">
        <v>96.123032836430681</v>
      </c>
      <c r="S557">
        <v>96.12303283643071</v>
      </c>
    </row>
    <row r="558" spans="1:19" x14ac:dyDescent="0.25">
      <c r="A558" s="1">
        <v>555</v>
      </c>
      <c r="B558" s="5">
        <v>96.004317156576604</v>
      </c>
      <c r="C558">
        <v>96.112396263021736</v>
      </c>
      <c r="D558">
        <v>96.143407953221526</v>
      </c>
      <c r="E558" s="5">
        <v>96.097125787685798</v>
      </c>
      <c r="F558">
        <v>96.127174406195621</v>
      </c>
      <c r="G558">
        <v>96.105011617296014</v>
      </c>
      <c r="H558">
        <v>96.135810707630739</v>
      </c>
      <c r="I558">
        <v>96.221840230490557</v>
      </c>
      <c r="J558">
        <v>96.123299565833889</v>
      </c>
      <c r="K558">
        <v>96.086530189895143</v>
      </c>
      <c r="L558">
        <v>96.123035882488907</v>
      </c>
      <c r="M558">
        <v>96.123029884928116</v>
      </c>
      <c r="N558">
        <v>96.123079007574546</v>
      </c>
      <c r="O558">
        <v>96.12179896239634</v>
      </c>
      <c r="P558">
        <v>96.123025132397956</v>
      </c>
      <c r="Q558">
        <v>96.123022316000871</v>
      </c>
      <c r="R558">
        <v>96.123032836430681</v>
      </c>
      <c r="S558">
        <v>96.12303283643071</v>
      </c>
    </row>
    <row r="559" spans="1:19" x14ac:dyDescent="0.25">
      <c r="A559" s="1">
        <v>556</v>
      </c>
      <c r="B559" s="5">
        <v>96.003809362031703</v>
      </c>
      <c r="C559">
        <v>96.112203065278294</v>
      </c>
      <c r="D559">
        <v>96.143765334500713</v>
      </c>
      <c r="E559" s="5">
        <v>96.0969754340761</v>
      </c>
      <c r="F559">
        <v>96.12715279711945</v>
      </c>
      <c r="G559">
        <v>96.104972920341851</v>
      </c>
      <c r="H559">
        <v>96.135747723948967</v>
      </c>
      <c r="I559">
        <v>96.222110670035903</v>
      </c>
      <c r="J559">
        <v>96.123304415119676</v>
      </c>
      <c r="K559">
        <v>96.086043658317891</v>
      </c>
      <c r="L559">
        <v>96.123035767587268</v>
      </c>
      <c r="M559">
        <v>96.123029845229951</v>
      </c>
      <c r="N559">
        <v>96.123079233971822</v>
      </c>
      <c r="O559">
        <v>96.121776528542284</v>
      </c>
      <c r="P559">
        <v>96.123025208935204</v>
      </c>
      <c r="Q559">
        <v>96.123022127534242</v>
      </c>
      <c r="R559">
        <v>96.123032836430681</v>
      </c>
      <c r="S559">
        <v>96.12303283643071</v>
      </c>
    </row>
    <row r="560" spans="1:19" x14ac:dyDescent="0.25">
      <c r="A560" s="1">
        <v>557</v>
      </c>
      <c r="B560" s="5">
        <v>96.003301615991703</v>
      </c>
      <c r="C560">
        <v>96.112009874474168</v>
      </c>
      <c r="D560">
        <v>96.144122265567617</v>
      </c>
      <c r="E560" s="5">
        <v>96.096825080720393</v>
      </c>
      <c r="F560">
        <v>96.127131188052601</v>
      </c>
      <c r="G560">
        <v>96.104934223450002</v>
      </c>
      <c r="H560">
        <v>96.135684740346164</v>
      </c>
      <c r="I560">
        <v>96.222380933624081</v>
      </c>
      <c r="J560">
        <v>96.123309264393356</v>
      </c>
      <c r="K560">
        <v>96.085557126740653</v>
      </c>
      <c r="L560">
        <v>96.123035653237267</v>
      </c>
      <c r="M560">
        <v>96.123029805538181</v>
      </c>
      <c r="N560">
        <v>96.123079460369055</v>
      </c>
      <c r="O560">
        <v>96.121754094696087</v>
      </c>
      <c r="P560">
        <v>96.123025285472437</v>
      </c>
      <c r="Q560">
        <v>96.123021939166591</v>
      </c>
      <c r="R560">
        <v>96.123032836430681</v>
      </c>
      <c r="S560">
        <v>96.12303283643071</v>
      </c>
    </row>
    <row r="561" spans="1:19" x14ac:dyDescent="0.25">
      <c r="A561" s="1">
        <v>558</v>
      </c>
      <c r="B561" s="5">
        <v>96.002793918448802</v>
      </c>
      <c r="C561">
        <v>96.111816690609018</v>
      </c>
      <c r="D561">
        <v>96.144478747272402</v>
      </c>
      <c r="E561" s="5">
        <v>96.096674727618904</v>
      </c>
      <c r="F561">
        <v>96.127109578995032</v>
      </c>
      <c r="G561">
        <v>96.104895526620453</v>
      </c>
      <c r="H561">
        <v>96.135621756822303</v>
      </c>
      <c r="I561">
        <v>96.222651021426742</v>
      </c>
      <c r="J561">
        <v>96.123314113654885</v>
      </c>
      <c r="K561">
        <v>96.085070595163401</v>
      </c>
      <c r="L561">
        <v>96.123035539437652</v>
      </c>
      <c r="M561">
        <v>96.123029765852806</v>
      </c>
      <c r="N561">
        <v>96.12307968676626</v>
      </c>
      <c r="O561">
        <v>96.121731660857705</v>
      </c>
      <c r="P561">
        <v>96.123025362009685</v>
      </c>
      <c r="Q561">
        <v>96.123021750897863</v>
      </c>
      <c r="R561">
        <v>96.123032836430681</v>
      </c>
      <c r="S561">
        <v>96.12303283643071</v>
      </c>
    </row>
    <row r="562" spans="1:19" x14ac:dyDescent="0.25">
      <c r="A562" s="1">
        <v>559</v>
      </c>
      <c r="B562" s="5">
        <v>96.002286269395498</v>
      </c>
      <c r="C562">
        <v>96.11162351368246</v>
      </c>
      <c r="D562">
        <v>96.144834780463157</v>
      </c>
      <c r="E562" s="5">
        <v>96.096524374771903</v>
      </c>
      <c r="F562">
        <v>96.127087969946771</v>
      </c>
      <c r="G562">
        <v>96.104856829853233</v>
      </c>
      <c r="H562">
        <v>96.135558773377397</v>
      </c>
      <c r="I562">
        <v>96.222920933615356</v>
      </c>
      <c r="J562">
        <v>96.123318962904293</v>
      </c>
      <c r="K562">
        <v>96.084584063586163</v>
      </c>
      <c r="L562">
        <v>96.123035426187187</v>
      </c>
      <c r="M562">
        <v>96.123029726173812</v>
      </c>
      <c r="N562">
        <v>96.123079913163451</v>
      </c>
      <c r="O562">
        <v>96.121709227027168</v>
      </c>
      <c r="P562">
        <v>96.123025438546918</v>
      </c>
      <c r="Q562">
        <v>96.12302156272797</v>
      </c>
      <c r="R562">
        <v>96.123032836430681</v>
      </c>
      <c r="S562">
        <v>96.12303283643071</v>
      </c>
    </row>
    <row r="563" spans="1:19" x14ac:dyDescent="0.25">
      <c r="A563" s="1">
        <v>560</v>
      </c>
      <c r="B563" s="5">
        <v>96.001778668824102</v>
      </c>
      <c r="C563">
        <v>96.111430343694096</v>
      </c>
      <c r="D563">
        <v>96.145190365985798</v>
      </c>
      <c r="E563" s="5">
        <v>96.096374022179702</v>
      </c>
      <c r="F563">
        <v>96.12706636090779</v>
      </c>
      <c r="G563">
        <v>96.104818133148314</v>
      </c>
      <c r="H563">
        <v>96.135495790011461</v>
      </c>
      <c r="I563">
        <v>96.223190670361163</v>
      </c>
      <c r="J563">
        <v>96.123323812141564</v>
      </c>
      <c r="K563">
        <v>96.084097532008911</v>
      </c>
      <c r="L563">
        <v>96.123035313484579</v>
      </c>
      <c r="M563">
        <v>96.123029686501198</v>
      </c>
      <c r="N563">
        <v>96.123080139560614</v>
      </c>
      <c r="O563">
        <v>96.121686793204447</v>
      </c>
      <c r="P563">
        <v>96.123025515084151</v>
      </c>
      <c r="Q563">
        <v>96.12302137465683</v>
      </c>
      <c r="R563">
        <v>96.123032836430681</v>
      </c>
      <c r="S563">
        <v>96.12303283643071</v>
      </c>
    </row>
    <row r="564" spans="1:19" x14ac:dyDescent="0.25">
      <c r="A564" s="1">
        <v>561</v>
      </c>
      <c r="B564" s="5">
        <v>96.001271116726997</v>
      </c>
      <c r="C564">
        <v>96.111237180643556</v>
      </c>
      <c r="D564">
        <v>96.145545504684122</v>
      </c>
      <c r="E564" s="5">
        <v>96.096223669842701</v>
      </c>
      <c r="F564">
        <v>96.127044751878117</v>
      </c>
      <c r="G564">
        <v>96.104779436505666</v>
      </c>
      <c r="H564">
        <v>96.135432806724467</v>
      </c>
      <c r="I564">
        <v>96.223460231835077</v>
      </c>
      <c r="J564">
        <v>96.123328661366699</v>
      </c>
      <c r="K564">
        <v>96.083611000431674</v>
      </c>
      <c r="L564">
        <v>96.123035201328634</v>
      </c>
      <c r="M564">
        <v>96.123029646834993</v>
      </c>
      <c r="N564">
        <v>96.123080365957748</v>
      </c>
      <c r="O564">
        <v>96.12166435938957</v>
      </c>
      <c r="P564">
        <v>96.123025591621385</v>
      </c>
      <c r="Q564">
        <v>96.123021186684383</v>
      </c>
      <c r="R564">
        <v>96.123032836430681</v>
      </c>
      <c r="S564">
        <v>96.12303283643071</v>
      </c>
    </row>
    <row r="565" spans="1:19" x14ac:dyDescent="0.25">
      <c r="A565" s="1">
        <v>562</v>
      </c>
      <c r="B565" s="5">
        <v>96.000763613096495</v>
      </c>
      <c r="C565">
        <v>96.1110440245305</v>
      </c>
      <c r="D565">
        <v>96.145900197399826</v>
      </c>
      <c r="E565" s="5">
        <v>96.096073317761196</v>
      </c>
      <c r="F565">
        <v>96.127023142857723</v>
      </c>
      <c r="G565">
        <v>96.104740739925376</v>
      </c>
      <c r="H565">
        <v>96.135369823516427</v>
      </c>
      <c r="I565">
        <v>96.223729618207983</v>
      </c>
      <c r="J565">
        <v>96.123333510579712</v>
      </c>
      <c r="K565">
        <v>96.083124468854436</v>
      </c>
      <c r="L565">
        <v>96.123035089718073</v>
      </c>
      <c r="M565">
        <v>96.123029607175141</v>
      </c>
      <c r="N565">
        <v>96.123080592354853</v>
      </c>
      <c r="O565">
        <v>96.121641925582523</v>
      </c>
      <c r="P565">
        <v>96.123025668158604</v>
      </c>
      <c r="Q565">
        <v>96.123020998810532</v>
      </c>
      <c r="R565">
        <v>96.123032836430681</v>
      </c>
      <c r="S565">
        <v>96.12303283643071</v>
      </c>
    </row>
    <row r="566" spans="1:19" x14ac:dyDescent="0.25">
      <c r="A566" s="1">
        <v>563</v>
      </c>
      <c r="B566" s="5">
        <v>96.000256157924994</v>
      </c>
      <c r="C566">
        <v>96.110850875354515</v>
      </c>
      <c r="D566">
        <v>96.146254444972456</v>
      </c>
      <c r="E566" s="5">
        <v>96.0959229659355</v>
      </c>
      <c r="F566">
        <v>96.127001533846638</v>
      </c>
      <c r="G566">
        <v>96.104702043407372</v>
      </c>
      <c r="H566">
        <v>96.135306840387329</v>
      </c>
      <c r="I566">
        <v>96.223998829650398</v>
      </c>
      <c r="J566">
        <v>96.12333835978059</v>
      </c>
      <c r="K566">
        <v>96.082637937277198</v>
      </c>
      <c r="L566">
        <v>96.12303497865166</v>
      </c>
      <c r="M566">
        <v>96.123029567521684</v>
      </c>
      <c r="N566">
        <v>96.123080818751944</v>
      </c>
      <c r="O566">
        <v>96.121619491783306</v>
      </c>
      <c r="P566">
        <v>96.123025744695823</v>
      </c>
      <c r="Q566">
        <v>96.123020811035204</v>
      </c>
      <c r="R566">
        <v>96.123032836430681</v>
      </c>
      <c r="S566">
        <v>96.12303283643071</v>
      </c>
    </row>
    <row r="567" spans="1:19" x14ac:dyDescent="0.25">
      <c r="A567" s="1">
        <v>564</v>
      </c>
      <c r="B567" s="5">
        <v>95.999748751204905</v>
      </c>
      <c r="C567">
        <v>96.110657733115261</v>
      </c>
      <c r="D567">
        <v>96.146608248239502</v>
      </c>
      <c r="E567" s="5">
        <v>96.095772614365998</v>
      </c>
      <c r="F567">
        <v>96.126979924844832</v>
      </c>
      <c r="G567">
        <v>96.104663346951682</v>
      </c>
      <c r="H567">
        <v>96.135243857337244</v>
      </c>
      <c r="I567">
        <v>96.224267866332596</v>
      </c>
      <c r="J567">
        <v>96.123343208969331</v>
      </c>
      <c r="K567">
        <v>96.082151405699946</v>
      </c>
      <c r="L567">
        <v>96.123034868128187</v>
      </c>
      <c r="M567">
        <v>96.123029527874621</v>
      </c>
      <c r="N567">
        <v>96.123081045148979</v>
      </c>
      <c r="O567">
        <v>96.12159705799192</v>
      </c>
      <c r="P567">
        <v>96.123025821233043</v>
      </c>
      <c r="Q567">
        <v>96.123020623358329</v>
      </c>
      <c r="R567">
        <v>96.123032836430681</v>
      </c>
      <c r="S567">
        <v>96.12303283643071</v>
      </c>
    </row>
    <row r="568" spans="1:19" x14ac:dyDescent="0.25">
      <c r="A568" s="1">
        <v>565</v>
      </c>
      <c r="B568" s="5">
        <v>95.999241392928596</v>
      </c>
      <c r="C568">
        <v>96.110464597812324</v>
      </c>
      <c r="D568">
        <v>96.146961608036307</v>
      </c>
      <c r="E568" s="5">
        <v>96.095622263052803</v>
      </c>
      <c r="F568">
        <v>96.126958315852335</v>
      </c>
      <c r="G568">
        <v>96.104624650558293</v>
      </c>
      <c r="H568">
        <v>96.135180874366057</v>
      </c>
      <c r="I568">
        <v>96.224536728424752</v>
      </c>
      <c r="J568">
        <v>96.123348058145936</v>
      </c>
      <c r="K568">
        <v>96.081664874122708</v>
      </c>
      <c r="L568">
        <v>96.123034758146417</v>
      </c>
      <c r="M568">
        <v>96.123029488233911</v>
      </c>
      <c r="N568">
        <v>96.123081271546013</v>
      </c>
      <c r="O568">
        <v>96.121574624208378</v>
      </c>
      <c r="P568">
        <v>96.123025897770262</v>
      </c>
      <c r="Q568">
        <v>96.123020435779821</v>
      </c>
      <c r="R568">
        <v>96.123032836430681</v>
      </c>
      <c r="S568">
        <v>96.12303283643071</v>
      </c>
    </row>
    <row r="569" spans="1:19" x14ac:dyDescent="0.25">
      <c r="A569" s="1">
        <v>566</v>
      </c>
      <c r="B569" s="5">
        <v>95.998734083088493</v>
      </c>
      <c r="C569">
        <v>96.110271469445379</v>
      </c>
      <c r="D569">
        <v>96.147314525196165</v>
      </c>
      <c r="E569" s="5">
        <v>96.095471911996498</v>
      </c>
      <c r="F569">
        <v>96.126936706869131</v>
      </c>
      <c r="G569">
        <v>96.104585954227204</v>
      </c>
      <c r="H569">
        <v>96.135117891473854</v>
      </c>
      <c r="I569">
        <v>96.2248054160968</v>
      </c>
      <c r="J569">
        <v>96.123352907310419</v>
      </c>
      <c r="K569">
        <v>96.081178342545456</v>
      </c>
      <c r="L569">
        <v>96.123034648705101</v>
      </c>
      <c r="M569">
        <v>96.123029448599581</v>
      </c>
      <c r="N569">
        <v>96.123081497943019</v>
      </c>
      <c r="O569">
        <v>96.121552190432652</v>
      </c>
      <c r="P569">
        <v>96.123025974307481</v>
      </c>
      <c r="Q569">
        <v>96.123020248299596</v>
      </c>
      <c r="R569">
        <v>96.123032836430681</v>
      </c>
      <c r="S569">
        <v>96.12303283643071</v>
      </c>
    </row>
    <row r="570" spans="1:19" x14ac:dyDescent="0.25">
      <c r="A570" s="1">
        <v>567</v>
      </c>
      <c r="B570" s="5">
        <v>95.998226821676894</v>
      </c>
      <c r="C570">
        <v>96.110078348014014</v>
      </c>
      <c r="D570">
        <v>96.147667000550229</v>
      </c>
      <c r="E570" s="5">
        <v>96.095321561197196</v>
      </c>
      <c r="F570">
        <v>96.126915097895221</v>
      </c>
      <c r="G570">
        <v>96.10454725795843</v>
      </c>
      <c r="H570">
        <v>96.135054908660607</v>
      </c>
      <c r="I570">
        <v>96.225073929518373</v>
      </c>
      <c r="J570">
        <v>96.123357756462781</v>
      </c>
      <c r="K570">
        <v>96.080691810968219</v>
      </c>
      <c r="L570">
        <v>96.123034539803001</v>
      </c>
      <c r="M570">
        <v>96.123029408971632</v>
      </c>
      <c r="N570">
        <v>96.123081724339983</v>
      </c>
      <c r="O570">
        <v>96.121529756664756</v>
      </c>
      <c r="P570">
        <v>96.1230260508447</v>
      </c>
      <c r="Q570">
        <v>96.123020060917611</v>
      </c>
      <c r="R570">
        <v>96.123032836430681</v>
      </c>
      <c r="S570">
        <v>96.12303283643071</v>
      </c>
    </row>
    <row r="571" spans="1:19" x14ac:dyDescent="0.25">
      <c r="A571" s="1">
        <v>568</v>
      </c>
      <c r="B571" s="5">
        <v>95.997719608686197</v>
      </c>
      <c r="C571">
        <v>96.109885233517872</v>
      </c>
      <c r="D571">
        <v>96.148019034927628</v>
      </c>
      <c r="E571" s="5">
        <v>96.095171210655295</v>
      </c>
      <c r="F571">
        <v>96.126893488930605</v>
      </c>
      <c r="G571">
        <v>96.10450856175197</v>
      </c>
      <c r="H571">
        <v>96.1349919259263</v>
      </c>
      <c r="I571">
        <v>96.225342268858896</v>
      </c>
      <c r="J571">
        <v>96.123362605602992</v>
      </c>
      <c r="K571">
        <v>96.080205279390967</v>
      </c>
      <c r="L571">
        <v>96.123034431438953</v>
      </c>
      <c r="M571">
        <v>96.123029369350064</v>
      </c>
      <c r="N571">
        <v>96.123081950736932</v>
      </c>
      <c r="O571">
        <v>96.121507322904719</v>
      </c>
      <c r="P571">
        <v>96.123026127381891</v>
      </c>
      <c r="Q571">
        <v>96.123019873633737</v>
      </c>
      <c r="R571">
        <v>96.123032836430681</v>
      </c>
      <c r="S571">
        <v>96.12303283643071</v>
      </c>
    </row>
    <row r="572" spans="1:19" x14ac:dyDescent="0.25">
      <c r="A572" s="1">
        <v>569</v>
      </c>
      <c r="B572" s="5">
        <v>95.997212444108897</v>
      </c>
      <c r="C572">
        <v>96.109692125956556</v>
      </c>
      <c r="D572">
        <v>96.14837062915538</v>
      </c>
      <c r="E572" s="5">
        <v>96.095020860371207</v>
      </c>
      <c r="F572">
        <v>96.126871879975269</v>
      </c>
      <c r="G572">
        <v>96.104469865607797</v>
      </c>
      <c r="H572">
        <v>96.13492894327095</v>
      </c>
      <c r="I572">
        <v>96.225610434287617</v>
      </c>
      <c r="J572">
        <v>96.123367454731095</v>
      </c>
      <c r="K572">
        <v>96.079718747813729</v>
      </c>
      <c r="L572">
        <v>96.123034323611662</v>
      </c>
      <c r="M572">
        <v>96.123029329734862</v>
      </c>
      <c r="N572">
        <v>96.123082177133853</v>
      </c>
      <c r="O572">
        <v>96.121484889152498</v>
      </c>
      <c r="P572">
        <v>96.12302620391911</v>
      </c>
      <c r="Q572">
        <v>96.123019686447947</v>
      </c>
      <c r="R572">
        <v>96.123032836430681</v>
      </c>
      <c r="S572">
        <v>96.12303283643071</v>
      </c>
    </row>
    <row r="573" spans="1:19" x14ac:dyDescent="0.25">
      <c r="A573" s="1">
        <v>570</v>
      </c>
      <c r="B573" s="5">
        <v>95.996705327937306</v>
      </c>
      <c r="C573">
        <v>96.109499025329754</v>
      </c>
      <c r="D573">
        <v>96.148721784058466</v>
      </c>
      <c r="E573" s="5">
        <v>96.094870510345103</v>
      </c>
      <c r="F573">
        <v>96.126850271029269</v>
      </c>
      <c r="G573">
        <v>96.104431169525938</v>
      </c>
      <c r="H573">
        <v>96.134865960694555</v>
      </c>
      <c r="I573">
        <v>96.225878425973576</v>
      </c>
      <c r="J573">
        <v>96.123372303847049</v>
      </c>
      <c r="K573">
        <v>96.079232216236491</v>
      </c>
      <c r="L573">
        <v>96.123034216320008</v>
      </c>
      <c r="M573">
        <v>96.123029290126027</v>
      </c>
      <c r="N573">
        <v>96.123082403530759</v>
      </c>
      <c r="O573">
        <v>96.121462455408107</v>
      </c>
      <c r="P573">
        <v>96.123026280456301</v>
      </c>
      <c r="Q573">
        <v>96.12301949936014</v>
      </c>
      <c r="R573">
        <v>96.123032836430681</v>
      </c>
      <c r="S573">
        <v>96.12303283643071</v>
      </c>
    </row>
    <row r="574" spans="1:19" x14ac:dyDescent="0.25">
      <c r="A574" s="1">
        <v>571</v>
      </c>
      <c r="B574" s="5">
        <v>95.996198260163894</v>
      </c>
      <c r="C574">
        <v>96.10930593163701</v>
      </c>
      <c r="D574">
        <v>96.149072500459781</v>
      </c>
      <c r="E574" s="5">
        <v>96.094720160577495</v>
      </c>
      <c r="F574">
        <v>96.126828662092521</v>
      </c>
      <c r="G574">
        <v>96.104392473506408</v>
      </c>
      <c r="H574">
        <v>96.134802978197143</v>
      </c>
      <c r="I574">
        <v>96.226146244085569</v>
      </c>
      <c r="J574">
        <v>96.123377152950866</v>
      </c>
      <c r="K574">
        <v>96.078745684659253</v>
      </c>
      <c r="L574">
        <v>96.123034109562695</v>
      </c>
      <c r="M574">
        <v>96.123029250523558</v>
      </c>
      <c r="N574">
        <v>96.123082629927623</v>
      </c>
      <c r="O574">
        <v>96.121440021671546</v>
      </c>
      <c r="P574">
        <v>96.123026356993506</v>
      </c>
      <c r="Q574">
        <v>96.123019312370232</v>
      </c>
      <c r="R574">
        <v>96.123032836430681</v>
      </c>
      <c r="S574">
        <v>96.12303283643071</v>
      </c>
    </row>
    <row r="575" spans="1:19" x14ac:dyDescent="0.25">
      <c r="A575" s="1">
        <v>572</v>
      </c>
      <c r="B575" s="5">
        <v>95.995691240780999</v>
      </c>
      <c r="C575">
        <v>96.109112844878013</v>
      </c>
      <c r="D575">
        <v>96.149422779180156</v>
      </c>
      <c r="E575" s="5">
        <v>96.094569811068496</v>
      </c>
      <c r="F575">
        <v>96.126807053165095</v>
      </c>
      <c r="G575">
        <v>96.104353777549164</v>
      </c>
      <c r="H575">
        <v>96.134739995778645</v>
      </c>
      <c r="I575">
        <v>96.226413888792166</v>
      </c>
      <c r="J575">
        <v>96.123382002042561</v>
      </c>
      <c r="K575">
        <v>96.078259153082001</v>
      </c>
      <c r="L575">
        <v>96.123034003338546</v>
      </c>
      <c r="M575">
        <v>96.12302921092747</v>
      </c>
      <c r="N575">
        <v>96.123082856324459</v>
      </c>
      <c r="O575">
        <v>96.12141758794283</v>
      </c>
      <c r="P575">
        <v>96.123026433530697</v>
      </c>
      <c r="Q575">
        <v>96.123019125478166</v>
      </c>
      <c r="R575">
        <v>96.123032836430681</v>
      </c>
      <c r="S575">
        <v>96.12303283643071</v>
      </c>
    </row>
    <row r="576" spans="1:19" x14ac:dyDescent="0.25">
      <c r="A576" s="1">
        <v>573</v>
      </c>
      <c r="B576" s="5">
        <v>95.995184269781106</v>
      </c>
      <c r="C576">
        <v>96.108919765052363</v>
      </c>
      <c r="D576">
        <v>96.149772621038437</v>
      </c>
      <c r="E576" s="5">
        <v>96.094419461818504</v>
      </c>
      <c r="F576">
        <v>96.126785444246948</v>
      </c>
      <c r="G576">
        <v>96.104315081654235</v>
      </c>
      <c r="H576">
        <v>96.134677013439131</v>
      </c>
      <c r="I576">
        <v>96.226681360261651</v>
      </c>
      <c r="J576">
        <v>96.123386851122135</v>
      </c>
      <c r="K576">
        <v>96.077772621504764</v>
      </c>
      <c r="L576">
        <v>96.12303389764638</v>
      </c>
      <c r="M576">
        <v>96.123029171337734</v>
      </c>
      <c r="N576">
        <v>96.12308308272128</v>
      </c>
      <c r="O576">
        <v>96.121395154221929</v>
      </c>
      <c r="P576">
        <v>96.123026510067888</v>
      </c>
      <c r="Q576">
        <v>96.123018938683842</v>
      </c>
      <c r="R576">
        <v>96.123032836430681</v>
      </c>
      <c r="S576">
        <v>96.12303283643071</v>
      </c>
    </row>
    <row r="577" spans="1:19" x14ac:dyDescent="0.25">
      <c r="A577" s="1">
        <v>574</v>
      </c>
      <c r="B577" s="5">
        <v>95.994677347156596</v>
      </c>
      <c r="C577">
        <v>96.108726692159678</v>
      </c>
      <c r="D577">
        <v>96.150122026851349</v>
      </c>
      <c r="E577" s="5">
        <v>96.094269112827902</v>
      </c>
      <c r="F577">
        <v>96.126763835338096</v>
      </c>
      <c r="G577">
        <v>96.104276385821592</v>
      </c>
      <c r="H577">
        <v>96.134614031178558</v>
      </c>
      <c r="I577">
        <v>96.226948658662266</v>
      </c>
      <c r="J577">
        <v>96.123391700189558</v>
      </c>
      <c r="K577">
        <v>96.077286089927512</v>
      </c>
      <c r="L577">
        <v>96.123033792484947</v>
      </c>
      <c r="M577">
        <v>96.123029131754379</v>
      </c>
      <c r="N577">
        <v>96.123083309118073</v>
      </c>
      <c r="O577">
        <v>96.121372720508887</v>
      </c>
      <c r="P577">
        <v>96.123026586605093</v>
      </c>
      <c r="Q577">
        <v>96.123018751987203</v>
      </c>
      <c r="R577">
        <v>96.123032836430681</v>
      </c>
      <c r="S577">
        <v>96.12303283643071</v>
      </c>
    </row>
    <row r="578" spans="1:19" x14ac:dyDescent="0.25">
      <c r="A578" s="1">
        <v>575</v>
      </c>
      <c r="B578" s="5">
        <v>95.994170472899896</v>
      </c>
      <c r="C578">
        <v>96.108533626199616</v>
      </c>
      <c r="D578">
        <v>96.150470997433629</v>
      </c>
      <c r="E578" s="5">
        <v>96.094118764097004</v>
      </c>
      <c r="F578">
        <v>96.126742226438537</v>
      </c>
      <c r="G578">
        <v>96.104237690051278</v>
      </c>
      <c r="H578">
        <v>96.13455104899694</v>
      </c>
      <c r="I578">
        <v>96.227215784161913</v>
      </c>
      <c r="J578">
        <v>96.123396549244859</v>
      </c>
      <c r="K578">
        <v>96.076799558350274</v>
      </c>
      <c r="L578">
        <v>96.123033687853095</v>
      </c>
      <c r="M578">
        <v>96.123029092177376</v>
      </c>
      <c r="N578">
        <v>96.123083535514837</v>
      </c>
      <c r="O578">
        <v>96.121350286803661</v>
      </c>
      <c r="P578">
        <v>96.123026663142269</v>
      </c>
      <c r="Q578">
        <v>96.123018565388165</v>
      </c>
      <c r="R578">
        <v>96.123032836430681</v>
      </c>
      <c r="S578">
        <v>96.12303283643071</v>
      </c>
    </row>
    <row r="579" spans="1:19" x14ac:dyDescent="0.25">
      <c r="A579" s="1">
        <v>576</v>
      </c>
      <c r="B579" s="5">
        <v>95.993663647003402</v>
      </c>
      <c r="C579">
        <v>96.108340567171766</v>
      </c>
      <c r="D579">
        <v>96.150819533597996</v>
      </c>
      <c r="E579" s="5">
        <v>96.093968415626094</v>
      </c>
      <c r="F579">
        <v>96.126720617548301</v>
      </c>
      <c r="G579">
        <v>96.10419899434325</v>
      </c>
      <c r="H579">
        <v>96.134488066894278</v>
      </c>
      <c r="I579">
        <v>96.22748273692828</v>
      </c>
      <c r="J579">
        <v>96.123401398288038</v>
      </c>
      <c r="K579">
        <v>96.076313026773036</v>
      </c>
      <c r="L579">
        <v>96.123033583749574</v>
      </c>
      <c r="M579">
        <v>96.123029052606725</v>
      </c>
      <c r="N579">
        <v>96.123083761911559</v>
      </c>
      <c r="O579">
        <v>96.121327853106266</v>
      </c>
      <c r="P579">
        <v>96.123026739679446</v>
      </c>
      <c r="Q579">
        <v>96.123018378886655</v>
      </c>
      <c r="R579">
        <v>96.123032836430681</v>
      </c>
      <c r="S579">
        <v>96.12303283643071</v>
      </c>
    </row>
    <row r="580" spans="1:19" x14ac:dyDescent="0.25">
      <c r="A580" s="1">
        <v>577</v>
      </c>
      <c r="B580" s="5">
        <v>95.993156869459597</v>
      </c>
      <c r="C580">
        <v>96.1081475150758</v>
      </c>
      <c r="D580">
        <v>96.151167636155094</v>
      </c>
      <c r="E580" s="5">
        <v>96.093818067415597</v>
      </c>
      <c r="F580">
        <v>96.12669900866733</v>
      </c>
      <c r="G580">
        <v>96.104160298697536</v>
      </c>
      <c r="H580">
        <v>96.134425084870571</v>
      </c>
      <c r="I580">
        <v>96.227749517128856</v>
      </c>
      <c r="J580">
        <v>96.123406247319082</v>
      </c>
      <c r="K580">
        <v>96.075826495195798</v>
      </c>
      <c r="L580">
        <v>96.123033480173262</v>
      </c>
      <c r="M580">
        <v>96.123029013042455</v>
      </c>
      <c r="N580">
        <v>96.123083988308281</v>
      </c>
      <c r="O580">
        <v>96.121305419416686</v>
      </c>
      <c r="P580">
        <v>96.123026816216637</v>
      </c>
      <c r="Q580">
        <v>96.12301819248259</v>
      </c>
      <c r="R580">
        <v>96.123032836430681</v>
      </c>
      <c r="S580">
        <v>96.12303283643071</v>
      </c>
    </row>
    <row r="581" spans="1:19" x14ac:dyDescent="0.25">
      <c r="A581" s="1">
        <v>578</v>
      </c>
      <c r="B581" s="5">
        <v>95.992650140260906</v>
      </c>
      <c r="C581">
        <v>96.107954469911306</v>
      </c>
      <c r="D581">
        <v>96.15151530591362</v>
      </c>
      <c r="E581" s="5">
        <v>96.0936677194656</v>
      </c>
      <c r="F581">
        <v>96.126677399795668</v>
      </c>
      <c r="G581">
        <v>96.104121603114123</v>
      </c>
      <c r="H581">
        <v>96.134362102925806</v>
      </c>
      <c r="I581">
        <v>96.228016124930932</v>
      </c>
      <c r="J581">
        <v>96.123411096337989</v>
      </c>
      <c r="K581">
        <v>96.075339963618561</v>
      </c>
      <c r="L581">
        <v>96.123033377122965</v>
      </c>
      <c r="M581">
        <v>96.123028973484523</v>
      </c>
      <c r="N581">
        <v>96.12308421470496</v>
      </c>
      <c r="O581">
        <v>96.121282985734965</v>
      </c>
      <c r="P581">
        <v>96.123026892753813</v>
      </c>
      <c r="Q581">
        <v>96.123018006175883</v>
      </c>
      <c r="R581">
        <v>96.123032836430681</v>
      </c>
      <c r="S581">
        <v>96.12303283643071</v>
      </c>
    </row>
    <row r="582" spans="1:19" x14ac:dyDescent="0.25">
      <c r="A582" s="1">
        <v>579</v>
      </c>
      <c r="B582" s="5">
        <v>95.992143459399699</v>
      </c>
      <c r="C582">
        <v>96.107761431677943</v>
      </c>
      <c r="D582">
        <v>96.151862543680195</v>
      </c>
      <c r="E582" s="5">
        <v>96.093517371776798</v>
      </c>
      <c r="F582">
        <v>96.126655790933285</v>
      </c>
      <c r="G582">
        <v>96.104082907593039</v>
      </c>
      <c r="H582">
        <v>96.134299121060025</v>
      </c>
      <c r="I582">
        <v>96.22828256050154</v>
      </c>
      <c r="J582">
        <v>96.123415945344775</v>
      </c>
      <c r="K582">
        <v>96.074853432041309</v>
      </c>
      <c r="L582">
        <v>96.123033274597432</v>
      </c>
      <c r="M582">
        <v>96.123028933932957</v>
      </c>
      <c r="N582">
        <v>96.123084441101611</v>
      </c>
      <c r="O582">
        <v>96.121260552061074</v>
      </c>
      <c r="P582">
        <v>96.12302696929099</v>
      </c>
      <c r="Q582">
        <v>96.123017819966492</v>
      </c>
      <c r="R582">
        <v>96.123032836430681</v>
      </c>
      <c r="S582">
        <v>96.12303283643071</v>
      </c>
    </row>
    <row r="583" spans="1:19" x14ac:dyDescent="0.25">
      <c r="A583" s="1">
        <v>580</v>
      </c>
      <c r="B583" s="5">
        <v>95.991636826868501</v>
      </c>
      <c r="C583">
        <v>96.107568400375285</v>
      </c>
      <c r="D583">
        <v>96.152209350259469</v>
      </c>
      <c r="E583" s="5">
        <v>96.093367024349206</v>
      </c>
      <c r="F583">
        <v>96.126634182080224</v>
      </c>
      <c r="G583">
        <v>96.104044212134241</v>
      </c>
      <c r="H583">
        <v>96.134236139273156</v>
      </c>
      <c r="I583">
        <v>96.228548824007561</v>
      </c>
      <c r="J583">
        <v>96.123420794339424</v>
      </c>
      <c r="K583">
        <v>96.074366900464071</v>
      </c>
      <c r="L583">
        <v>96.123033172595541</v>
      </c>
      <c r="M583">
        <v>96.123028894387744</v>
      </c>
      <c r="N583">
        <v>96.123084667498247</v>
      </c>
      <c r="O583">
        <v>96.121238118395013</v>
      </c>
      <c r="P583">
        <v>96.123027045828152</v>
      </c>
      <c r="Q583">
        <v>96.123017633854317</v>
      </c>
      <c r="R583">
        <v>96.123032836430681</v>
      </c>
      <c r="S583">
        <v>96.12303283643071</v>
      </c>
    </row>
    <row r="584" spans="1:19" x14ac:dyDescent="0.25">
      <c r="A584" s="1">
        <v>581</v>
      </c>
      <c r="B584" s="5">
        <v>95.991130242659693</v>
      </c>
      <c r="C584">
        <v>96.107375376003006</v>
      </c>
      <c r="D584">
        <v>96.152555726454111</v>
      </c>
      <c r="E584" s="5">
        <v>96.093216677183193</v>
      </c>
      <c r="F584">
        <v>96.126612573236429</v>
      </c>
      <c r="G584">
        <v>96.104005516737743</v>
      </c>
      <c r="H584">
        <v>96.134173157565286</v>
      </c>
      <c r="I584">
        <v>96.228814915615544</v>
      </c>
      <c r="J584">
        <v>96.123425643321937</v>
      </c>
      <c r="K584">
        <v>96.073880368886819</v>
      </c>
      <c r="L584">
        <v>96.123033071116083</v>
      </c>
      <c r="M584">
        <v>96.123028854848883</v>
      </c>
      <c r="N584">
        <v>96.123084893894855</v>
      </c>
      <c r="O584">
        <v>96.121215684736782</v>
      </c>
      <c r="P584">
        <v>96.123027122365329</v>
      </c>
      <c r="Q584">
        <v>96.123017447839274</v>
      </c>
      <c r="R584">
        <v>96.123032836430681</v>
      </c>
      <c r="S584">
        <v>96.12303283643071</v>
      </c>
    </row>
    <row r="585" spans="1:19" x14ac:dyDescent="0.25">
      <c r="A585" s="1">
        <v>582</v>
      </c>
      <c r="B585" s="5">
        <v>95.990623706765803</v>
      </c>
      <c r="C585">
        <v>96.107182358560721</v>
      </c>
      <c r="D585">
        <v>96.152901673064775</v>
      </c>
      <c r="E585" s="5">
        <v>96.093066330279299</v>
      </c>
      <c r="F585">
        <v>96.126590964401942</v>
      </c>
      <c r="G585">
        <v>96.103966821403546</v>
      </c>
      <c r="H585">
        <v>96.134110175936328</v>
      </c>
      <c r="I585">
        <v>96.229080835491999</v>
      </c>
      <c r="J585">
        <v>96.123430492292314</v>
      </c>
      <c r="K585">
        <v>96.073393837309581</v>
      </c>
      <c r="L585">
        <v>96.12303297015788</v>
      </c>
      <c r="M585">
        <v>96.123028815316374</v>
      </c>
      <c r="N585">
        <v>96.123085120291435</v>
      </c>
      <c r="O585">
        <v>96.121193251086382</v>
      </c>
      <c r="P585">
        <v>96.123027198902506</v>
      </c>
      <c r="Q585">
        <v>96.123017261921305</v>
      </c>
      <c r="R585">
        <v>96.123032836430681</v>
      </c>
      <c r="S585">
        <v>96.12303283643071</v>
      </c>
    </row>
    <row r="586" spans="1:19" x14ac:dyDescent="0.25">
      <c r="A586" s="1">
        <v>583</v>
      </c>
      <c r="B586" s="5">
        <v>95.990117219179197</v>
      </c>
      <c r="C586">
        <v>96.10698934804806</v>
      </c>
      <c r="D586">
        <v>96.153247190890127</v>
      </c>
      <c r="E586" s="5">
        <v>96.092915983637695</v>
      </c>
      <c r="F586">
        <v>96.126569355576748</v>
      </c>
      <c r="G586">
        <v>96.103928126131663</v>
      </c>
      <c r="H586">
        <v>96.134047194386341</v>
      </c>
      <c r="I586">
        <v>96.229346583803036</v>
      </c>
      <c r="J586">
        <v>96.12343534125057</v>
      </c>
      <c r="K586">
        <v>96.072907305732329</v>
      </c>
      <c r="L586">
        <v>96.123032869719808</v>
      </c>
      <c r="M586">
        <v>96.123028775790218</v>
      </c>
      <c r="N586">
        <v>96.123085346687986</v>
      </c>
      <c r="O586">
        <v>96.121170817443812</v>
      </c>
      <c r="P586">
        <v>96.123027275439654</v>
      </c>
      <c r="Q586">
        <v>96.123017076100339</v>
      </c>
      <c r="R586">
        <v>96.123032836430681</v>
      </c>
      <c r="S586">
        <v>96.12303283643071</v>
      </c>
    </row>
    <row r="587" spans="1:19" x14ac:dyDescent="0.25">
      <c r="A587" s="1">
        <v>584</v>
      </c>
      <c r="B587" s="5">
        <v>95.989610779892303</v>
      </c>
      <c r="C587">
        <v>96.106796344464627</v>
      </c>
      <c r="D587">
        <v>96.153592280726869</v>
      </c>
      <c r="E587" s="5">
        <v>96.092765637258694</v>
      </c>
      <c r="F587">
        <v>96.126547746760849</v>
      </c>
      <c r="G587">
        <v>96.103889430922081</v>
      </c>
      <c r="H587">
        <v>96.133984212915308</v>
      </c>
      <c r="I587">
        <v>96.229612160714694</v>
      </c>
      <c r="J587">
        <v>96.123440190196703</v>
      </c>
      <c r="K587">
        <v>96.072420774155091</v>
      </c>
      <c r="L587">
        <v>96.123032769800631</v>
      </c>
      <c r="M587">
        <v>96.123028736270427</v>
      </c>
      <c r="N587">
        <v>96.123085573084509</v>
      </c>
      <c r="O587">
        <v>96.121148383809071</v>
      </c>
      <c r="P587">
        <v>96.123027351976816</v>
      </c>
      <c r="Q587">
        <v>96.123016890376263</v>
      </c>
      <c r="R587">
        <v>96.123032836430681</v>
      </c>
      <c r="S587">
        <v>96.12303283643071</v>
      </c>
    </row>
    <row r="588" spans="1:19" x14ac:dyDescent="0.25">
      <c r="A588" s="1">
        <v>585</v>
      </c>
      <c r="B588" s="5">
        <v>95.989104388897701</v>
      </c>
      <c r="C588">
        <v>96.106603347810079</v>
      </c>
      <c r="D588">
        <v>96.153936943369715</v>
      </c>
      <c r="E588" s="5">
        <v>96.092615291142707</v>
      </c>
      <c r="F588">
        <v>96.126526137954244</v>
      </c>
      <c r="G588">
        <v>96.103850735774827</v>
      </c>
      <c r="H588">
        <v>96.133921231523232</v>
      </c>
      <c r="I588">
        <v>96.229877566392744</v>
      </c>
      <c r="J588">
        <v>96.123445039130701</v>
      </c>
      <c r="K588">
        <v>96.071934242577854</v>
      </c>
      <c r="L588">
        <v>96.123032670399255</v>
      </c>
      <c r="M588">
        <v>96.123028696756947</v>
      </c>
      <c r="N588">
        <v>96.123085799481004</v>
      </c>
      <c r="O588">
        <v>96.121125950182176</v>
      </c>
      <c r="P588">
        <v>96.123027428513979</v>
      </c>
      <c r="Q588">
        <v>96.123016704749048</v>
      </c>
      <c r="R588">
        <v>96.123032836430681</v>
      </c>
      <c r="S588">
        <v>96.12303283643071</v>
      </c>
    </row>
    <row r="589" spans="1:19" x14ac:dyDescent="0.25">
      <c r="A589" s="1">
        <v>586</v>
      </c>
      <c r="B589" s="5">
        <v>95.988598046187803</v>
      </c>
      <c r="C589">
        <v>96.106410358084034</v>
      </c>
      <c r="D589">
        <v>96.154281179611445</v>
      </c>
      <c r="E589" s="5">
        <v>96.092464945290004</v>
      </c>
      <c r="F589">
        <v>96.126504529156932</v>
      </c>
      <c r="G589">
        <v>96.103812040689846</v>
      </c>
      <c r="H589">
        <v>96.133858250210096</v>
      </c>
      <c r="I589">
        <v>96.230142801002657</v>
      </c>
      <c r="J589">
        <v>96.123449888052576</v>
      </c>
      <c r="K589">
        <v>96.071447711000616</v>
      </c>
      <c r="L589">
        <v>96.123032571514457</v>
      </c>
      <c r="M589">
        <v>96.123028657249847</v>
      </c>
      <c r="N589">
        <v>96.123086025877484</v>
      </c>
      <c r="O589">
        <v>96.121103516563096</v>
      </c>
      <c r="P589">
        <v>96.123027505051127</v>
      </c>
      <c r="Q589">
        <v>96.123016519218581</v>
      </c>
      <c r="R589">
        <v>96.123032836430681</v>
      </c>
      <c r="S589">
        <v>96.12303283643071</v>
      </c>
    </row>
    <row r="590" spans="1:19" x14ac:dyDescent="0.25">
      <c r="A590" s="1">
        <v>587</v>
      </c>
      <c r="B590" s="5">
        <v>95.988091751754993</v>
      </c>
      <c r="C590">
        <v>96.106217375286121</v>
      </c>
      <c r="D590">
        <v>96.154624990242837</v>
      </c>
      <c r="E590" s="5">
        <v>96.092314599700899</v>
      </c>
      <c r="F590">
        <v>96.126482920368915</v>
      </c>
      <c r="G590">
        <v>96.103773345667193</v>
      </c>
      <c r="H590">
        <v>96.133795268975916</v>
      </c>
      <c r="I590">
        <v>96.230407864709861</v>
      </c>
      <c r="J590">
        <v>96.123454736962302</v>
      </c>
      <c r="K590">
        <v>96.070961179423364</v>
      </c>
      <c r="L590">
        <v>96.123032473145116</v>
      </c>
      <c r="M590">
        <v>96.123028617749071</v>
      </c>
      <c r="N590">
        <v>96.123086252273922</v>
      </c>
      <c r="O590">
        <v>96.121081082951861</v>
      </c>
      <c r="P590">
        <v>96.123027581588289</v>
      </c>
      <c r="Q590">
        <v>96.123016333784818</v>
      </c>
      <c r="R590">
        <v>96.123032836430681</v>
      </c>
      <c r="S590">
        <v>96.12303283643071</v>
      </c>
    </row>
    <row r="591" spans="1:19" x14ac:dyDescent="0.25">
      <c r="A591" s="1">
        <v>588</v>
      </c>
      <c r="B591" s="5">
        <v>95.987585505591895</v>
      </c>
      <c r="C591">
        <v>96.106024399415929</v>
      </c>
      <c r="D591">
        <v>96.154968376052736</v>
      </c>
      <c r="E591" s="5">
        <v>96.092164254375902</v>
      </c>
      <c r="F591">
        <v>96.126461311590191</v>
      </c>
      <c r="G591">
        <v>96.103734650706812</v>
      </c>
      <c r="H591">
        <v>96.133732287820678</v>
      </c>
      <c r="I591">
        <v>96.230672757679443</v>
      </c>
      <c r="J591">
        <v>96.123459585859905</v>
      </c>
      <c r="K591">
        <v>96.070474647846126</v>
      </c>
      <c r="L591">
        <v>96.12303237529008</v>
      </c>
      <c r="M591">
        <v>96.123028578254647</v>
      </c>
      <c r="N591">
        <v>96.123086478670345</v>
      </c>
      <c r="O591">
        <v>96.121058649348456</v>
      </c>
      <c r="P591">
        <v>96.123027658125423</v>
      </c>
      <c r="Q591">
        <v>96.123016148447661</v>
      </c>
      <c r="R591">
        <v>96.123032836430681</v>
      </c>
      <c r="S591">
        <v>96.12303283643071</v>
      </c>
    </row>
    <row r="592" spans="1:19" x14ac:dyDescent="0.25">
      <c r="A592" s="1">
        <v>589</v>
      </c>
      <c r="B592" s="5">
        <v>95.987079307690806</v>
      </c>
      <c r="C592">
        <v>96.10583143047316</v>
      </c>
      <c r="D592">
        <v>96.155311337828053</v>
      </c>
      <c r="E592" s="5">
        <v>96.092013909315099</v>
      </c>
      <c r="F592">
        <v>96.126439702820775</v>
      </c>
      <c r="G592">
        <v>96.10369595580876</v>
      </c>
      <c r="H592">
        <v>96.133669306744423</v>
      </c>
      <c r="I592">
        <v>96.230937480076335</v>
      </c>
      <c r="J592">
        <v>96.123464434745372</v>
      </c>
      <c r="K592">
        <v>96.069988116268874</v>
      </c>
      <c r="L592">
        <v>96.123032277948155</v>
      </c>
      <c r="M592">
        <v>96.123028538766562</v>
      </c>
      <c r="N592">
        <v>96.123086705066726</v>
      </c>
      <c r="O592">
        <v>96.121036215752881</v>
      </c>
      <c r="P592">
        <v>96.123027734662571</v>
      </c>
      <c r="Q592">
        <v>96.123015963207038</v>
      </c>
      <c r="R592">
        <v>96.123032836430681</v>
      </c>
      <c r="S592">
        <v>96.12303283643071</v>
      </c>
    </row>
    <row r="593" spans="1:19" x14ac:dyDescent="0.25">
      <c r="A593" s="1">
        <v>590</v>
      </c>
      <c r="B593" s="5">
        <v>95.986573158044393</v>
      </c>
      <c r="C593">
        <v>96.105638468457357</v>
      </c>
      <c r="D593">
        <v>96.155653876353725</v>
      </c>
      <c r="E593" s="5">
        <v>96.091863564519002</v>
      </c>
      <c r="F593">
        <v>96.126418094060625</v>
      </c>
      <c r="G593">
        <v>96.103657260973009</v>
      </c>
      <c r="H593">
        <v>96.133606325747095</v>
      </c>
      <c r="I593">
        <v>96.231202032065227</v>
      </c>
      <c r="J593">
        <v>96.123469283618718</v>
      </c>
      <c r="K593">
        <v>96.069501584691636</v>
      </c>
      <c r="L593">
        <v>96.123032181118248</v>
      </c>
      <c r="M593">
        <v>96.123028499284828</v>
      </c>
      <c r="N593">
        <v>96.123086931463092</v>
      </c>
      <c r="O593">
        <v>96.12101378216515</v>
      </c>
      <c r="P593">
        <v>96.123027811199719</v>
      </c>
      <c r="Q593">
        <v>96.123015778062879</v>
      </c>
      <c r="R593">
        <v>96.123032836430681</v>
      </c>
      <c r="S593">
        <v>96.12303283643071</v>
      </c>
    </row>
    <row r="594" spans="1:19" x14ac:dyDescent="0.25">
      <c r="A594" s="1">
        <v>591</v>
      </c>
      <c r="B594" s="5">
        <v>95.986067056644998</v>
      </c>
      <c r="C594">
        <v>96.10544551336821</v>
      </c>
      <c r="D594">
        <v>96.155995992412784</v>
      </c>
      <c r="E594" s="5">
        <v>96.091713219987895</v>
      </c>
      <c r="F594">
        <v>96.126396485309812</v>
      </c>
      <c r="G594">
        <v>96.103618566199543</v>
      </c>
      <c r="H594">
        <v>96.133543344828738</v>
      </c>
      <c r="I594">
        <v>96.231466413810608</v>
      </c>
      <c r="J594">
        <v>96.123474132479942</v>
      </c>
      <c r="K594">
        <v>96.069015053114398</v>
      </c>
      <c r="L594">
        <v>96.123032084799163</v>
      </c>
      <c r="M594">
        <v>96.123028459809419</v>
      </c>
      <c r="N594">
        <v>96.123087157859445</v>
      </c>
      <c r="O594">
        <v>96.120991348585235</v>
      </c>
      <c r="P594">
        <v>96.123027887736853</v>
      </c>
      <c r="Q594">
        <v>96.123015593015111</v>
      </c>
      <c r="R594">
        <v>96.123032836430681</v>
      </c>
      <c r="S594">
        <v>96.12303283643071</v>
      </c>
    </row>
    <row r="595" spans="1:19" x14ac:dyDescent="0.25">
      <c r="A595" s="1">
        <v>592</v>
      </c>
      <c r="B595" s="5">
        <v>95.985561003485103</v>
      </c>
      <c r="C595">
        <v>96.105252565205333</v>
      </c>
      <c r="D595">
        <v>96.156337686786287</v>
      </c>
      <c r="E595" s="5">
        <v>96.091562875722005</v>
      </c>
      <c r="F595">
        <v>96.126374876568249</v>
      </c>
      <c r="G595">
        <v>96.103579871488392</v>
      </c>
      <c r="H595">
        <v>96.133480363989335</v>
      </c>
      <c r="I595">
        <v>96.231730625476786</v>
      </c>
      <c r="J595">
        <v>96.123478981329029</v>
      </c>
      <c r="K595">
        <v>96.068528521537161</v>
      </c>
      <c r="L595">
        <v>96.123031988989794</v>
      </c>
      <c r="M595">
        <v>96.123028420340333</v>
      </c>
      <c r="N595">
        <v>96.123087384255754</v>
      </c>
      <c r="O595">
        <v>96.120968915013151</v>
      </c>
      <c r="P595">
        <v>96.123027964273987</v>
      </c>
      <c r="Q595">
        <v>96.123015408063651</v>
      </c>
      <c r="R595">
        <v>96.123032836430681</v>
      </c>
      <c r="S595">
        <v>96.12303283643071</v>
      </c>
    </row>
    <row r="596" spans="1:19" x14ac:dyDescent="0.25">
      <c r="A596" s="1">
        <v>593</v>
      </c>
      <c r="B596" s="5">
        <v>95.985054998557302</v>
      </c>
      <c r="C596">
        <v>96.10505962396833</v>
      </c>
      <c r="D596">
        <v>96.156678960253416</v>
      </c>
      <c r="E596" s="5">
        <v>96.0914125317219</v>
      </c>
      <c r="F596">
        <v>96.126353267836024</v>
      </c>
      <c r="G596">
        <v>96.103541176839556</v>
      </c>
      <c r="H596">
        <v>96.13341738322886</v>
      </c>
      <c r="I596">
        <v>96.231994667227823</v>
      </c>
      <c r="J596">
        <v>96.123483830165981</v>
      </c>
      <c r="K596">
        <v>96.068041989959909</v>
      </c>
      <c r="L596">
        <v>96.123031893689003</v>
      </c>
      <c r="M596">
        <v>96.123028380877599</v>
      </c>
      <c r="N596">
        <v>96.123087610652036</v>
      </c>
      <c r="O596">
        <v>96.120946481448925</v>
      </c>
      <c r="P596">
        <v>96.123028040811121</v>
      </c>
      <c r="Q596">
        <v>96.123015223208427</v>
      </c>
      <c r="R596">
        <v>96.123032836430681</v>
      </c>
      <c r="S596">
        <v>96.12303283643071</v>
      </c>
    </row>
    <row r="597" spans="1:19" x14ac:dyDescent="0.25">
      <c r="A597" s="1">
        <v>594</v>
      </c>
      <c r="B597" s="5">
        <v>95.984549041853995</v>
      </c>
      <c r="C597">
        <v>96.104866689656845</v>
      </c>
      <c r="D597">
        <v>96.157019813591418</v>
      </c>
      <c r="E597" s="5">
        <v>96.091262187987695</v>
      </c>
      <c r="F597">
        <v>96.126331659113063</v>
      </c>
      <c r="G597">
        <v>96.103502482253006</v>
      </c>
      <c r="H597">
        <v>96.13335440254734</v>
      </c>
      <c r="I597">
        <v>96.23225853922753</v>
      </c>
      <c r="J597">
        <v>96.123488678990796</v>
      </c>
      <c r="K597">
        <v>96.067555458382671</v>
      </c>
      <c r="L597">
        <v>96.123031798895596</v>
      </c>
      <c r="M597">
        <v>96.123028341421218</v>
      </c>
      <c r="N597">
        <v>96.123087837048288</v>
      </c>
      <c r="O597">
        <v>96.120924047892515</v>
      </c>
      <c r="P597">
        <v>96.123028117348255</v>
      </c>
      <c r="Q597">
        <v>96.123015038449367</v>
      </c>
      <c r="R597">
        <v>96.123032836430681</v>
      </c>
      <c r="S597">
        <v>96.12303283643071</v>
      </c>
    </row>
    <row r="598" spans="1:19" x14ac:dyDescent="0.25">
      <c r="A598" s="1">
        <v>595</v>
      </c>
      <c r="B598" s="5">
        <v>95.984043133367706</v>
      </c>
      <c r="C598">
        <v>96.104673762270494</v>
      </c>
      <c r="D598">
        <v>96.157360247575625</v>
      </c>
      <c r="E598" s="5">
        <v>96.091111844519901</v>
      </c>
      <c r="F598">
        <v>96.126310050399411</v>
      </c>
      <c r="G598">
        <v>96.103463787728771</v>
      </c>
      <c r="H598">
        <v>96.133291421944776</v>
      </c>
      <c r="I598">
        <v>96.232522241639572</v>
      </c>
      <c r="J598">
        <v>96.12349352780349</v>
      </c>
      <c r="K598">
        <v>96.067068926805419</v>
      </c>
      <c r="L598">
        <v>96.123031704608508</v>
      </c>
      <c r="M598">
        <v>96.123028301971132</v>
      </c>
      <c r="N598">
        <v>96.123088063444527</v>
      </c>
      <c r="O598">
        <v>96.120901614343936</v>
      </c>
      <c r="P598">
        <v>96.123028193885375</v>
      </c>
      <c r="Q598">
        <v>96.123014853786387</v>
      </c>
      <c r="R598">
        <v>96.123032836430681</v>
      </c>
      <c r="S598">
        <v>96.12303283643071</v>
      </c>
    </row>
    <row r="599" spans="1:19" x14ac:dyDescent="0.25">
      <c r="A599" s="1">
        <v>596</v>
      </c>
      <c r="B599" s="5">
        <v>95.983537273091002</v>
      </c>
      <c r="C599">
        <v>96.104480841808922</v>
      </c>
      <c r="D599">
        <v>96.157700262979446</v>
      </c>
      <c r="E599" s="5">
        <v>96.090961501318702</v>
      </c>
      <c r="F599">
        <v>96.126288441695039</v>
      </c>
      <c r="G599">
        <v>96.103425093266836</v>
      </c>
      <c r="H599">
        <v>96.133228441421181</v>
      </c>
      <c r="I599">
        <v>96.232785774627388</v>
      </c>
      <c r="J599">
        <v>96.123498376604061</v>
      </c>
      <c r="K599">
        <v>96.066582395228181</v>
      </c>
      <c r="L599">
        <v>96.123031610826573</v>
      </c>
      <c r="M599">
        <v>96.123028262527399</v>
      </c>
      <c r="N599">
        <v>96.123088289840737</v>
      </c>
      <c r="O599">
        <v>96.120879180803186</v>
      </c>
      <c r="P599">
        <v>96.123028270422495</v>
      </c>
      <c r="Q599">
        <v>96.123014669219415</v>
      </c>
      <c r="R599">
        <v>96.123032836430681</v>
      </c>
      <c r="S599">
        <v>96.12303283643071</v>
      </c>
    </row>
    <row r="600" spans="1:19" x14ac:dyDescent="0.25">
      <c r="A600" s="1">
        <v>597</v>
      </c>
      <c r="B600" s="5">
        <v>95.983031461016296</v>
      </c>
      <c r="C600">
        <v>96.104287928271745</v>
      </c>
      <c r="D600">
        <v>96.158039860574391</v>
      </c>
      <c r="E600" s="5">
        <v>96.090811158384597</v>
      </c>
      <c r="F600">
        <v>96.126266832999974</v>
      </c>
      <c r="G600">
        <v>96.103386398867201</v>
      </c>
      <c r="H600">
        <v>96.133165460976514</v>
      </c>
      <c r="I600">
        <v>96.233049138354247</v>
      </c>
      <c r="J600">
        <v>96.123503225392497</v>
      </c>
      <c r="K600">
        <v>96.066095863650929</v>
      </c>
      <c r="L600">
        <v>96.123031517548682</v>
      </c>
      <c r="M600">
        <v>96.123028223089989</v>
      </c>
      <c r="N600">
        <v>96.123088516236919</v>
      </c>
      <c r="O600">
        <v>96.120856747270267</v>
      </c>
      <c r="P600">
        <v>96.123028346959615</v>
      </c>
      <c r="Q600">
        <v>96.123014484748396</v>
      </c>
      <c r="R600">
        <v>96.123032836430681</v>
      </c>
      <c r="S600">
        <v>96.12303283643071</v>
      </c>
    </row>
    <row r="601" spans="1:19" x14ac:dyDescent="0.25">
      <c r="A601" s="1">
        <v>598</v>
      </c>
      <c r="B601" s="5">
        <v>95.982525697136097</v>
      </c>
      <c r="C601">
        <v>96.10409502165858</v>
      </c>
      <c r="D601">
        <v>96.158379041130132</v>
      </c>
      <c r="E601" s="5">
        <v>96.090660815717797</v>
      </c>
      <c r="F601">
        <v>96.126245224314204</v>
      </c>
      <c r="G601">
        <v>96.103347704529867</v>
      </c>
      <c r="H601">
        <v>96.133102480610802</v>
      </c>
      <c r="I601">
        <v>96.233312332983118</v>
      </c>
      <c r="J601">
        <v>96.123508074168797</v>
      </c>
      <c r="K601">
        <v>96.065609332073691</v>
      </c>
      <c r="L601">
        <v>96.1230314247737</v>
      </c>
      <c r="M601">
        <v>96.123028183658903</v>
      </c>
      <c r="N601">
        <v>96.123088742633072</v>
      </c>
      <c r="O601">
        <v>96.120834313745178</v>
      </c>
      <c r="P601">
        <v>96.123028423496734</v>
      </c>
      <c r="Q601">
        <v>96.123014300373228</v>
      </c>
      <c r="R601">
        <v>96.123032836430681</v>
      </c>
      <c r="S601">
        <v>96.12303283643071</v>
      </c>
    </row>
    <row r="602" spans="1:19" x14ac:dyDescent="0.25">
      <c r="A602" s="1">
        <v>599</v>
      </c>
      <c r="B602" s="5">
        <v>95.982019981443003</v>
      </c>
      <c r="C602">
        <v>96.103902121969085</v>
      </c>
      <c r="D602">
        <v>96.158717805414398</v>
      </c>
      <c r="E602" s="5">
        <v>96.090510473318702</v>
      </c>
      <c r="F602">
        <v>96.126223615637713</v>
      </c>
      <c r="G602">
        <v>96.103309010254847</v>
      </c>
      <c r="H602">
        <v>96.133039500324045</v>
      </c>
      <c r="I602">
        <v>96.233575358676816</v>
      </c>
      <c r="J602">
        <v>96.123512922932974</v>
      </c>
      <c r="K602">
        <v>96.065122800496454</v>
      </c>
      <c r="L602">
        <v>96.123031332500489</v>
      </c>
      <c r="M602">
        <v>96.123028144234155</v>
      </c>
      <c r="N602">
        <v>96.123088969029197</v>
      </c>
      <c r="O602">
        <v>96.120811880227947</v>
      </c>
      <c r="P602">
        <v>96.123028500033854</v>
      </c>
      <c r="Q602">
        <v>96.123014116093842</v>
      </c>
      <c r="R602">
        <v>96.123032836430681</v>
      </c>
      <c r="S602">
        <v>96.12303283643071</v>
      </c>
    </row>
    <row r="603" spans="1:19" x14ac:dyDescent="0.25">
      <c r="A603" s="1">
        <v>600</v>
      </c>
      <c r="B603" s="5">
        <v>95.981514313929395</v>
      </c>
      <c r="C603">
        <v>96.103709229202877</v>
      </c>
      <c r="D603">
        <v>96.15905615419301</v>
      </c>
      <c r="E603" s="5">
        <v>96.090360131187595</v>
      </c>
      <c r="F603">
        <v>96.126202006970544</v>
      </c>
      <c r="G603">
        <v>96.103270316042099</v>
      </c>
      <c r="H603">
        <v>96.132976520116245</v>
      </c>
      <c r="I603">
        <v>96.233838215597928</v>
      </c>
      <c r="J603">
        <v>96.123517771685016</v>
      </c>
      <c r="K603">
        <v>96.064636268919216</v>
      </c>
      <c r="L603">
        <v>96.123031240727968</v>
      </c>
      <c r="M603">
        <v>96.123028104815717</v>
      </c>
      <c r="N603">
        <v>96.123089195425308</v>
      </c>
      <c r="O603">
        <v>96.120789446718518</v>
      </c>
      <c r="P603">
        <v>96.12302857657096</v>
      </c>
      <c r="Q603">
        <v>96.123013931910165</v>
      </c>
      <c r="R603">
        <v>96.123032836430681</v>
      </c>
      <c r="S603">
        <v>96.12303283643071</v>
      </c>
    </row>
    <row r="604" spans="1:19" x14ac:dyDescent="0.25">
      <c r="A604" s="1">
        <v>601</v>
      </c>
      <c r="B604" s="5">
        <v>95.981008694587899</v>
      </c>
      <c r="C604">
        <v>96.103516343359559</v>
      </c>
      <c r="D604">
        <v>96.159394088229988</v>
      </c>
      <c r="E604" s="5">
        <v>96.090209789324902</v>
      </c>
      <c r="F604">
        <v>96.126180398312627</v>
      </c>
      <c r="G604">
        <v>96.103231621891666</v>
      </c>
      <c r="H604">
        <v>96.132913539987371</v>
      </c>
      <c r="I604">
        <v>96.234100903908868</v>
      </c>
      <c r="J604">
        <v>96.123522620424922</v>
      </c>
      <c r="K604">
        <v>96.064149737341978</v>
      </c>
      <c r="L604">
        <v>96.123031149455045</v>
      </c>
      <c r="M604">
        <v>96.123028065403616</v>
      </c>
      <c r="N604">
        <v>96.12308942182139</v>
      </c>
      <c r="O604">
        <v>96.120767013216934</v>
      </c>
      <c r="P604">
        <v>96.123028653108065</v>
      </c>
      <c r="Q604">
        <v>96.123013747822142</v>
      </c>
      <c r="R604">
        <v>96.123032836430681</v>
      </c>
      <c r="S604">
        <v>96.12303283643071</v>
      </c>
    </row>
    <row r="605" spans="1:19" x14ac:dyDescent="0.25">
      <c r="A605" s="1">
        <v>602</v>
      </c>
      <c r="B605" s="5">
        <v>95.980503123410998</v>
      </c>
      <c r="C605">
        <v>96.103323464438759</v>
      </c>
      <c r="D605">
        <v>96.159731608287416</v>
      </c>
      <c r="E605" s="5">
        <v>96.090059447730994</v>
      </c>
      <c r="F605">
        <v>96.126158789664046</v>
      </c>
      <c r="G605">
        <v>96.103192927803548</v>
      </c>
      <c r="H605">
        <v>96.132850559937467</v>
      </c>
      <c r="I605">
        <v>96.234363423771839</v>
      </c>
      <c r="J605">
        <v>96.12352746915272</v>
      </c>
      <c r="K605">
        <v>96.063663205764726</v>
      </c>
      <c r="L605">
        <v>96.123031058680539</v>
      </c>
      <c r="M605">
        <v>96.12302802599784</v>
      </c>
      <c r="N605">
        <v>96.12308964821743</v>
      </c>
      <c r="O605">
        <v>96.12074457972318</v>
      </c>
      <c r="P605">
        <v>96.123028729645171</v>
      </c>
      <c r="Q605">
        <v>96.123013563829659</v>
      </c>
      <c r="R605">
        <v>96.123032836430681</v>
      </c>
      <c r="S605">
        <v>96.12303283643071</v>
      </c>
    </row>
    <row r="606" spans="1:19" x14ac:dyDescent="0.25">
      <c r="A606" s="1">
        <v>603</v>
      </c>
      <c r="B606" s="5">
        <v>95.9799976003913</v>
      </c>
      <c r="C606">
        <v>96.103130592440138</v>
      </c>
      <c r="D606">
        <v>96.160068715125533</v>
      </c>
      <c r="E606" s="5">
        <v>96.089909106405997</v>
      </c>
      <c r="F606">
        <v>96.126137181024745</v>
      </c>
      <c r="G606">
        <v>96.10315423377773</v>
      </c>
      <c r="H606">
        <v>96.132787579966518</v>
      </c>
      <c r="I606">
        <v>96.234625775348732</v>
      </c>
      <c r="J606">
        <v>96.123532317868367</v>
      </c>
      <c r="K606">
        <v>96.063176674187488</v>
      </c>
      <c r="L606">
        <v>96.123030968403341</v>
      </c>
      <c r="M606">
        <v>96.123027986598359</v>
      </c>
      <c r="N606">
        <v>96.123089874613456</v>
      </c>
      <c r="O606">
        <v>96.120722146237256</v>
      </c>
      <c r="P606">
        <v>96.123028806182276</v>
      </c>
      <c r="Q606">
        <v>96.123013379932686</v>
      </c>
      <c r="R606">
        <v>96.123032836430681</v>
      </c>
      <c r="S606">
        <v>96.12303283643071</v>
      </c>
    </row>
    <row r="607" spans="1:19" x14ac:dyDescent="0.25">
      <c r="A607" s="1">
        <v>604</v>
      </c>
      <c r="B607" s="5">
        <v>95.979492125521105</v>
      </c>
      <c r="C607">
        <v>96.102937727363297</v>
      </c>
      <c r="D607">
        <v>96.160405409502729</v>
      </c>
      <c r="E607" s="5">
        <v>96.089758765350496</v>
      </c>
      <c r="F607">
        <v>96.126115572394738</v>
      </c>
      <c r="G607">
        <v>96.103115539814212</v>
      </c>
      <c r="H607">
        <v>96.132724600074511</v>
      </c>
      <c r="I607">
        <v>96.23488795880138</v>
      </c>
      <c r="J607">
        <v>96.123537166571893</v>
      </c>
      <c r="K607">
        <v>96.062690142610236</v>
      </c>
      <c r="L607">
        <v>96.12303087862243</v>
      </c>
      <c r="M607">
        <v>96.123027947205216</v>
      </c>
      <c r="N607">
        <v>96.123090101009439</v>
      </c>
      <c r="O607">
        <v>96.120699712759162</v>
      </c>
      <c r="P607">
        <v>96.123028882719382</v>
      </c>
      <c r="Q607">
        <v>96.123013196131112</v>
      </c>
      <c r="R607">
        <v>96.123032836430681</v>
      </c>
      <c r="S607">
        <v>96.12303283643071</v>
      </c>
    </row>
    <row r="608" spans="1:19" x14ac:dyDescent="0.25">
      <c r="A608" s="1">
        <v>605</v>
      </c>
      <c r="B608" s="5">
        <v>95.978986698793193</v>
      </c>
      <c r="C608">
        <v>96.102744869207896</v>
      </c>
      <c r="D608">
        <v>96.160741692175534</v>
      </c>
      <c r="E608" s="5">
        <v>96.089608424564702</v>
      </c>
      <c r="F608">
        <v>96.126093963774025</v>
      </c>
      <c r="G608">
        <v>96.103076845912994</v>
      </c>
      <c r="H608">
        <v>96.132661620261445</v>
      </c>
      <c r="I608">
        <v>96.235149974291318</v>
      </c>
      <c r="J608">
        <v>96.123542015263297</v>
      </c>
      <c r="K608">
        <v>96.062203611032999</v>
      </c>
      <c r="L608">
        <v>96.123030789336639</v>
      </c>
      <c r="M608">
        <v>96.123027907818397</v>
      </c>
      <c r="N608">
        <v>96.123090327405407</v>
      </c>
      <c r="O608">
        <v>96.120677279288913</v>
      </c>
      <c r="P608">
        <v>96.123028959256473</v>
      </c>
      <c r="Q608">
        <v>96.123013012424892</v>
      </c>
      <c r="R608">
        <v>96.123032836430681</v>
      </c>
      <c r="S608">
        <v>96.12303283643071</v>
      </c>
    </row>
    <row r="609" spans="1:19" x14ac:dyDescent="0.25">
      <c r="A609" s="1">
        <v>606</v>
      </c>
      <c r="B609" s="5">
        <v>95.978481320200004</v>
      </c>
      <c r="C609">
        <v>96.102552017973508</v>
      </c>
      <c r="D609">
        <v>96.161077563898615</v>
      </c>
      <c r="E609" s="5">
        <v>96.089458084049099</v>
      </c>
      <c r="F609">
        <v>96.126072355162634</v>
      </c>
      <c r="G609">
        <v>96.103038152074078</v>
      </c>
      <c r="H609">
        <v>96.132598640527362</v>
      </c>
      <c r="I609">
        <v>96.235411821979895</v>
      </c>
      <c r="J609">
        <v>96.123546863942551</v>
      </c>
      <c r="K609">
        <v>96.061717079455761</v>
      </c>
      <c r="L609">
        <v>96.123030700544845</v>
      </c>
      <c r="M609">
        <v>96.123027868437873</v>
      </c>
      <c r="N609">
        <v>96.123090553801362</v>
      </c>
      <c r="O609">
        <v>96.120654845826508</v>
      </c>
      <c r="P609">
        <v>96.123029035793564</v>
      </c>
      <c r="Q609">
        <v>96.123012828813927</v>
      </c>
      <c r="R609">
        <v>96.123032836430681</v>
      </c>
      <c r="S609">
        <v>96.12303283643071</v>
      </c>
    </row>
    <row r="610" spans="1:19" x14ac:dyDescent="0.25">
      <c r="A610" s="1">
        <v>607</v>
      </c>
      <c r="B610" s="5">
        <v>95.977975989734006</v>
      </c>
      <c r="C610">
        <v>96.102359173659792</v>
      </c>
      <c r="D610">
        <v>96.161413025424807</v>
      </c>
      <c r="E610" s="5">
        <v>96.089307743803801</v>
      </c>
      <c r="F610">
        <v>96.12605074656048</v>
      </c>
      <c r="G610">
        <v>96.102999458297461</v>
      </c>
      <c r="H610">
        <v>96.132535660872193</v>
      </c>
      <c r="I610">
        <v>96.235673502028305</v>
      </c>
      <c r="J610">
        <v>96.123551712609697</v>
      </c>
      <c r="K610">
        <v>96.061230547878523</v>
      </c>
      <c r="L610">
        <v>96.123030612246012</v>
      </c>
      <c r="M610">
        <v>96.123027829063673</v>
      </c>
      <c r="N610">
        <v>96.123090780197273</v>
      </c>
      <c r="O610">
        <v>96.120632412371904</v>
      </c>
      <c r="P610">
        <v>96.123029112330656</v>
      </c>
      <c r="Q610">
        <v>96.123012645298161</v>
      </c>
      <c r="R610">
        <v>96.123032836430681</v>
      </c>
      <c r="S610">
        <v>96.12303283643071</v>
      </c>
    </row>
    <row r="611" spans="1:19" x14ac:dyDescent="0.25">
      <c r="A611" s="1">
        <v>608</v>
      </c>
      <c r="B611" s="5">
        <v>95.977470707387894</v>
      </c>
      <c r="C611">
        <v>96.102166336266393</v>
      </c>
      <c r="D611">
        <v>96.161748077505109</v>
      </c>
      <c r="E611" s="5">
        <v>96.089157403829304</v>
      </c>
      <c r="F611">
        <v>96.126029137967677</v>
      </c>
      <c r="G611">
        <v>96.102960764583131</v>
      </c>
      <c r="H611">
        <v>96.13247268129598</v>
      </c>
      <c r="I611">
        <v>96.235935014597402</v>
      </c>
      <c r="J611">
        <v>96.123556561264706</v>
      </c>
      <c r="K611">
        <v>96.060744016301271</v>
      </c>
      <c r="L611">
        <v>96.123030524439045</v>
      </c>
      <c r="M611">
        <v>96.123027789695797</v>
      </c>
      <c r="N611">
        <v>96.123091006593171</v>
      </c>
      <c r="O611">
        <v>96.120609978925145</v>
      </c>
      <c r="P611">
        <v>96.123029188867747</v>
      </c>
      <c r="Q611">
        <v>96.123012461877508</v>
      </c>
      <c r="R611">
        <v>96.123032836430681</v>
      </c>
      <c r="S611">
        <v>96.12303283643071</v>
      </c>
    </row>
    <row r="612" spans="1:19" x14ac:dyDescent="0.25">
      <c r="A612" s="1">
        <v>609</v>
      </c>
      <c r="B612" s="5">
        <v>95.976965473154095</v>
      </c>
      <c r="C612">
        <v>96.101973505792898</v>
      </c>
      <c r="D612">
        <v>96.162082720888677</v>
      </c>
      <c r="E612" s="5">
        <v>96.089007064125994</v>
      </c>
      <c r="F612">
        <v>96.126007529384125</v>
      </c>
      <c r="G612">
        <v>96.102922070931101</v>
      </c>
      <c r="H612">
        <v>96.132409701798721</v>
      </c>
      <c r="I612">
        <v>96.23619635984798</v>
      </c>
      <c r="J612">
        <v>96.12356140990758</v>
      </c>
      <c r="K612">
        <v>96.060257484724033</v>
      </c>
      <c r="L612">
        <v>96.123030437122779</v>
      </c>
      <c r="M612">
        <v>96.123027750334217</v>
      </c>
      <c r="N612">
        <v>96.123091232989026</v>
      </c>
      <c r="O612">
        <v>96.120587545486217</v>
      </c>
      <c r="P612">
        <v>96.123029265404824</v>
      </c>
      <c r="Q612">
        <v>96.123012278551897</v>
      </c>
      <c r="R612">
        <v>96.123032836430681</v>
      </c>
      <c r="S612">
        <v>96.12303283643071</v>
      </c>
    </row>
    <row r="613" spans="1:19" x14ac:dyDescent="0.25">
      <c r="A613" s="1">
        <v>610</v>
      </c>
      <c r="B613" s="5">
        <v>95.976460287025205</v>
      </c>
      <c r="C613">
        <v>96.101780682238967</v>
      </c>
      <c r="D613">
        <v>96.162416956322843</v>
      </c>
      <c r="E613" s="5">
        <v>96.088856724694196</v>
      </c>
      <c r="F613">
        <v>96.125985920809896</v>
      </c>
      <c r="G613">
        <v>96.102883377341399</v>
      </c>
      <c r="H613">
        <v>96.132346722380419</v>
      </c>
      <c r="I613">
        <v>96.236457537940524</v>
      </c>
      <c r="J613">
        <v>96.123566258538332</v>
      </c>
      <c r="K613">
        <v>96.059770953146781</v>
      </c>
      <c r="L613">
        <v>96.123030350296219</v>
      </c>
      <c r="M613">
        <v>96.123027710978931</v>
      </c>
      <c r="N613">
        <v>96.123091459384867</v>
      </c>
      <c r="O613">
        <v>96.120565112055118</v>
      </c>
      <c r="P613">
        <v>96.123029341941916</v>
      </c>
      <c r="Q613">
        <v>96.123012095321258</v>
      </c>
      <c r="R613">
        <v>96.123032836430681</v>
      </c>
      <c r="S613">
        <v>96.12303283643071</v>
      </c>
    </row>
    <row r="614" spans="1:19" x14ac:dyDescent="0.25">
      <c r="A614" s="1">
        <v>611</v>
      </c>
      <c r="B614" s="5">
        <v>95.975955148993705</v>
      </c>
      <c r="C614">
        <v>96.101587865604216</v>
      </c>
      <c r="D614">
        <v>96.162750784553154</v>
      </c>
      <c r="E614" s="5">
        <v>96.088706385534095</v>
      </c>
      <c r="F614">
        <v>96.125964312244946</v>
      </c>
      <c r="G614">
        <v>96.102844683813984</v>
      </c>
      <c r="H614">
        <v>96.132283743041043</v>
      </c>
      <c r="I614">
        <v>96.236718549035444</v>
      </c>
      <c r="J614">
        <v>96.123571107156963</v>
      </c>
      <c r="K614">
        <v>96.059284421569544</v>
      </c>
      <c r="L614">
        <v>96.123030263958242</v>
      </c>
      <c r="M614">
        <v>96.123027671629984</v>
      </c>
      <c r="N614">
        <v>96.123091685780679</v>
      </c>
      <c r="O614">
        <v>96.120542678631864</v>
      </c>
      <c r="P614">
        <v>96.123029418478993</v>
      </c>
      <c r="Q614">
        <v>96.123011912185518</v>
      </c>
      <c r="R614">
        <v>96.123032836430681</v>
      </c>
      <c r="S614">
        <v>96.12303283643071</v>
      </c>
    </row>
    <row r="615" spans="1:19" x14ac:dyDescent="0.25">
      <c r="A615" s="1">
        <v>612</v>
      </c>
      <c r="B615" s="5">
        <v>95.975450059052207</v>
      </c>
      <c r="C615">
        <v>96.101395055888261</v>
      </c>
      <c r="D615">
        <v>96.163084206323276</v>
      </c>
      <c r="E615" s="5">
        <v>96.088556046646303</v>
      </c>
      <c r="F615">
        <v>96.125942703689304</v>
      </c>
      <c r="G615">
        <v>96.102805990348855</v>
      </c>
      <c r="H615">
        <v>96.132220763780637</v>
      </c>
      <c r="I615">
        <v>96.2369793932927</v>
      </c>
      <c r="J615">
        <v>96.123575955763442</v>
      </c>
      <c r="K615">
        <v>96.058797889992292</v>
      </c>
      <c r="L615">
        <v>96.123030178107754</v>
      </c>
      <c r="M615">
        <v>96.123027632287332</v>
      </c>
      <c r="N615">
        <v>96.123091912176463</v>
      </c>
      <c r="O615">
        <v>96.12052024521644</v>
      </c>
      <c r="P615">
        <v>96.12302949501607</v>
      </c>
      <c r="Q615">
        <v>96.123011729144608</v>
      </c>
      <c r="R615">
        <v>96.123032836430681</v>
      </c>
      <c r="S615">
        <v>96.12303283643071</v>
      </c>
    </row>
    <row r="616" spans="1:19" x14ac:dyDescent="0.25">
      <c r="A616" s="1">
        <v>613</v>
      </c>
      <c r="B616" s="5">
        <v>95.974945017193306</v>
      </c>
      <c r="C616">
        <v>96.101202253090761</v>
      </c>
      <c r="D616">
        <v>96.163417222375131</v>
      </c>
      <c r="E616" s="5">
        <v>96.088405708031004</v>
      </c>
      <c r="F616">
        <v>96.125921095142942</v>
      </c>
      <c r="G616">
        <v>96.102767296946041</v>
      </c>
      <c r="H616">
        <v>96.132157784599187</v>
      </c>
      <c r="I616">
        <v>96.237240070872346</v>
      </c>
      <c r="J616">
        <v>96.123580804357815</v>
      </c>
      <c r="K616">
        <v>96.058311358415054</v>
      </c>
      <c r="L616">
        <v>96.123030092743676</v>
      </c>
      <c r="M616">
        <v>96.123027592950976</v>
      </c>
      <c r="N616">
        <v>96.123092138572218</v>
      </c>
      <c r="O616">
        <v>96.120497811808832</v>
      </c>
      <c r="P616">
        <v>96.123029571553133</v>
      </c>
      <c r="Q616">
        <v>96.123011546198427</v>
      </c>
      <c r="R616">
        <v>96.123032836430681</v>
      </c>
      <c r="S616">
        <v>96.12303283643071</v>
      </c>
    </row>
    <row r="617" spans="1:19" x14ac:dyDescent="0.25">
      <c r="A617" s="1">
        <v>614</v>
      </c>
      <c r="B617" s="5">
        <v>95.974440023409599</v>
      </c>
      <c r="C617">
        <v>96.101009457211319</v>
      </c>
      <c r="D617">
        <v>96.163749833448776</v>
      </c>
      <c r="E617" s="5">
        <v>96.088255369688497</v>
      </c>
      <c r="F617">
        <v>96.125899486605888</v>
      </c>
      <c r="G617">
        <v>96.102728603605541</v>
      </c>
      <c r="H617">
        <v>96.132094805496664</v>
      </c>
      <c r="I617">
        <v>96.237500581934015</v>
      </c>
      <c r="J617">
        <v>96.123585652940037</v>
      </c>
      <c r="K617">
        <v>96.057824826837816</v>
      </c>
      <c r="L617">
        <v>96.123030007864955</v>
      </c>
      <c r="M617">
        <v>96.123027553620929</v>
      </c>
      <c r="N617">
        <v>96.12309236496796</v>
      </c>
      <c r="O617">
        <v>96.120475378409068</v>
      </c>
      <c r="P617">
        <v>96.12302964809021</v>
      </c>
      <c r="Q617">
        <v>96.123011363346947</v>
      </c>
      <c r="R617">
        <v>96.123032836430681</v>
      </c>
      <c r="S617">
        <v>96.12303283643071</v>
      </c>
    </row>
    <row r="618" spans="1:19" x14ac:dyDescent="0.25">
      <c r="A618" s="1">
        <v>615</v>
      </c>
      <c r="B618" s="5">
        <v>95.973935077693497</v>
      </c>
      <c r="C618">
        <v>96.10081666824955</v>
      </c>
      <c r="D618">
        <v>96.164082040282509</v>
      </c>
      <c r="E618" s="5">
        <v>96.088105031619307</v>
      </c>
      <c r="F618">
        <v>96.125877878078128</v>
      </c>
      <c r="G618">
        <v>96.102689910327314</v>
      </c>
      <c r="H618">
        <v>96.132031826473096</v>
      </c>
      <c r="I618">
        <v>96.237760926637279</v>
      </c>
      <c r="J618">
        <v>96.123590501510137</v>
      </c>
      <c r="K618">
        <v>96.057338295260578</v>
      </c>
      <c r="L618">
        <v>96.123029923470497</v>
      </c>
      <c r="M618">
        <v>96.123027514297192</v>
      </c>
      <c r="N618">
        <v>96.123092591363658</v>
      </c>
      <c r="O618">
        <v>96.120452945017135</v>
      </c>
      <c r="P618">
        <v>96.123029724627273</v>
      </c>
      <c r="Q618">
        <v>96.123011180590041</v>
      </c>
      <c r="R618">
        <v>96.123032836430681</v>
      </c>
      <c r="S618">
        <v>96.12303283643071</v>
      </c>
    </row>
    <row r="619" spans="1:19" x14ac:dyDescent="0.25">
      <c r="A619" s="1">
        <v>616</v>
      </c>
      <c r="B619" s="5">
        <v>95.973430180037695</v>
      </c>
      <c r="C619">
        <v>96.100623886205128</v>
      </c>
      <c r="D619">
        <v>96.164413843612834</v>
      </c>
      <c r="E619" s="5">
        <v>96.087954693823605</v>
      </c>
      <c r="F619">
        <v>96.125856269559648</v>
      </c>
      <c r="G619">
        <v>96.102651217111401</v>
      </c>
      <c r="H619">
        <v>96.131968847528469</v>
      </c>
      <c r="I619">
        <v>96.238021105141371</v>
      </c>
      <c r="J619">
        <v>96.123595350068115</v>
      </c>
      <c r="K619">
        <v>96.056851763683326</v>
      </c>
      <c r="L619">
        <v>96.123029839559265</v>
      </c>
      <c r="M619">
        <v>96.12302747497975</v>
      </c>
      <c r="N619">
        <v>96.123092817759343</v>
      </c>
      <c r="O619">
        <v>96.120430511633032</v>
      </c>
      <c r="P619">
        <v>96.123029801164321</v>
      </c>
      <c r="Q619">
        <v>96.123010997927679</v>
      </c>
      <c r="R619">
        <v>96.123032836430681</v>
      </c>
      <c r="S619">
        <v>96.12303283643071</v>
      </c>
    </row>
    <row r="620" spans="1:19" x14ac:dyDescent="0.25">
      <c r="A620" s="1">
        <v>617</v>
      </c>
      <c r="B620" s="5">
        <v>95.972925330434805</v>
      </c>
      <c r="C620">
        <v>96.100431111077626</v>
      </c>
      <c r="D620">
        <v>96.164745244174426</v>
      </c>
      <c r="E620" s="5">
        <v>96.087804356301902</v>
      </c>
      <c r="F620">
        <v>96.125834661050476</v>
      </c>
      <c r="G620">
        <v>96.102612523957774</v>
      </c>
      <c r="H620">
        <v>96.131905868662813</v>
      </c>
      <c r="I620">
        <v>96.238281117605382</v>
      </c>
      <c r="J620">
        <v>96.123600198613957</v>
      </c>
      <c r="K620">
        <v>96.056365232106089</v>
      </c>
      <c r="L620">
        <v>96.123029756130137</v>
      </c>
      <c r="M620">
        <v>96.123027435668604</v>
      </c>
      <c r="N620">
        <v>96.123093044154984</v>
      </c>
      <c r="O620">
        <v>96.120408078256759</v>
      </c>
      <c r="P620">
        <v>96.123029877701399</v>
      </c>
      <c r="Q620">
        <v>96.123010815359777</v>
      </c>
      <c r="R620">
        <v>96.123032836430681</v>
      </c>
      <c r="S620">
        <v>96.12303283643071</v>
      </c>
    </row>
    <row r="621" spans="1:19" x14ac:dyDescent="0.25">
      <c r="A621" s="1">
        <v>618</v>
      </c>
      <c r="B621" s="5">
        <v>95.972420528877294</v>
      </c>
      <c r="C621">
        <v>96.100238342866689</v>
      </c>
      <c r="D621">
        <v>96.165076242700252</v>
      </c>
      <c r="E621" s="5">
        <v>96.087654019054398</v>
      </c>
      <c r="F621">
        <v>96.125813052550583</v>
      </c>
      <c r="G621">
        <v>96.102573830866461</v>
      </c>
      <c r="H621">
        <v>96.131842889876083</v>
      </c>
      <c r="I621">
        <v>96.238540964188275</v>
      </c>
      <c r="J621">
        <v>96.123605047147677</v>
      </c>
      <c r="K621">
        <v>96.055878700528837</v>
      </c>
      <c r="L621">
        <v>96.123029673182117</v>
      </c>
      <c r="M621">
        <v>96.123027396363753</v>
      </c>
      <c r="N621">
        <v>96.123093270550612</v>
      </c>
      <c r="O621">
        <v>96.120385644888344</v>
      </c>
      <c r="P621">
        <v>96.123029954238447</v>
      </c>
      <c r="Q621">
        <v>96.123010632886249</v>
      </c>
      <c r="R621">
        <v>96.123032836430681</v>
      </c>
      <c r="S621">
        <v>96.12303283643071</v>
      </c>
    </row>
    <row r="622" spans="1:19" x14ac:dyDescent="0.25">
      <c r="A622" s="1">
        <v>619</v>
      </c>
      <c r="B622" s="5">
        <v>95.971915775357701</v>
      </c>
      <c r="C622">
        <v>96.100045581571976</v>
      </c>
      <c r="D622">
        <v>96.165406839921431</v>
      </c>
      <c r="E622" s="5">
        <v>96.087503682081604</v>
      </c>
      <c r="F622">
        <v>96.125791444059999</v>
      </c>
      <c r="G622">
        <v>96.102535137837435</v>
      </c>
      <c r="H622">
        <v>96.131779911168309</v>
      </c>
      <c r="I622">
        <v>96.238800645048656</v>
      </c>
      <c r="J622">
        <v>96.123609895669276</v>
      </c>
      <c r="K622">
        <v>96.055392168951599</v>
      </c>
      <c r="L622">
        <v>96.123029590714097</v>
      </c>
      <c r="M622">
        <v>96.123027357065212</v>
      </c>
      <c r="N622">
        <v>96.123093496946211</v>
      </c>
      <c r="O622">
        <v>96.120363211527717</v>
      </c>
      <c r="P622">
        <v>96.123030030775496</v>
      </c>
      <c r="Q622">
        <v>96.123010450507024</v>
      </c>
      <c r="R622">
        <v>96.123032836430681</v>
      </c>
      <c r="S622">
        <v>96.12303283643071</v>
      </c>
    </row>
    <row r="623" spans="1:19" x14ac:dyDescent="0.25">
      <c r="A623" s="1">
        <v>620</v>
      </c>
      <c r="B623" s="5">
        <v>95.971411069868793</v>
      </c>
      <c r="C623">
        <v>96.099852827193104</v>
      </c>
      <c r="D623">
        <v>96.165737036567336</v>
      </c>
      <c r="E623" s="5">
        <v>96.087353345383704</v>
      </c>
      <c r="F623">
        <v>96.125769835578708</v>
      </c>
      <c r="G623">
        <v>96.10249644487071</v>
      </c>
      <c r="H623">
        <v>96.13171693253949</v>
      </c>
      <c r="I623">
        <v>96.23906016034509</v>
      </c>
      <c r="J623">
        <v>96.123614744178724</v>
      </c>
      <c r="K623">
        <v>96.054905637374361</v>
      </c>
      <c r="L623">
        <v>96.123029508725011</v>
      </c>
      <c r="M623">
        <v>96.123027317772952</v>
      </c>
      <c r="N623">
        <v>96.123093723341796</v>
      </c>
      <c r="O623">
        <v>96.120340778174949</v>
      </c>
      <c r="P623">
        <v>96.123030107312559</v>
      </c>
      <c r="Q623">
        <v>96.12301026822206</v>
      </c>
      <c r="R623">
        <v>96.123032836430681</v>
      </c>
      <c r="S623">
        <v>96.12303283643071</v>
      </c>
    </row>
    <row r="624" spans="1:19" x14ac:dyDescent="0.25">
      <c r="A624" s="1">
        <v>621</v>
      </c>
      <c r="B624" s="5">
        <v>95.970906412402996</v>
      </c>
      <c r="C624">
        <v>96.099660079729659</v>
      </c>
      <c r="D624">
        <v>96.166066833365576</v>
      </c>
      <c r="E624" s="5">
        <v>96.087203008961296</v>
      </c>
      <c r="F624">
        <v>96.125748227106712</v>
      </c>
      <c r="G624">
        <v>96.102457751966313</v>
      </c>
      <c r="H624">
        <v>96.131653953989613</v>
      </c>
      <c r="I624">
        <v>96.239319510235845</v>
      </c>
      <c r="J624">
        <v>96.12361959267605</v>
      </c>
      <c r="K624">
        <v>96.054419105797123</v>
      </c>
      <c r="L624">
        <v>96.123029427213837</v>
      </c>
      <c r="M624">
        <v>96.123027278486987</v>
      </c>
      <c r="N624">
        <v>96.123093949737324</v>
      </c>
      <c r="O624">
        <v>96.120318344829997</v>
      </c>
      <c r="P624">
        <v>96.123030183849608</v>
      </c>
      <c r="Q624">
        <v>96.123010086031229</v>
      </c>
      <c r="R624">
        <v>96.123032836430681</v>
      </c>
      <c r="S624">
        <v>96.12303283643071</v>
      </c>
    </row>
    <row r="625" spans="1:19" x14ac:dyDescent="0.25">
      <c r="A625" s="1">
        <v>622</v>
      </c>
      <c r="B625" s="5">
        <v>95.970401802953006</v>
      </c>
      <c r="C625">
        <v>96.099467339181317</v>
      </c>
      <c r="D625">
        <v>96.166396231042015</v>
      </c>
      <c r="E625" s="5">
        <v>96.087052672814494</v>
      </c>
      <c r="F625">
        <v>96.125726618644009</v>
      </c>
      <c r="G625">
        <v>96.102419059124173</v>
      </c>
      <c r="H625">
        <v>96.131590975518662</v>
      </c>
      <c r="I625">
        <v>96.239578694878958</v>
      </c>
      <c r="J625">
        <v>96.123624441161255</v>
      </c>
      <c r="K625">
        <v>96.053932574219886</v>
      </c>
      <c r="L625">
        <v>96.123029346179521</v>
      </c>
      <c r="M625">
        <v>96.123027239207303</v>
      </c>
      <c r="N625">
        <v>96.123094176132852</v>
      </c>
      <c r="O625">
        <v>96.120295911492903</v>
      </c>
      <c r="P625">
        <v>96.123030260386642</v>
      </c>
      <c r="Q625">
        <v>96.123009903934502</v>
      </c>
      <c r="R625">
        <v>96.123032836430681</v>
      </c>
      <c r="S625">
        <v>96.12303283643071</v>
      </c>
    </row>
    <row r="626" spans="1:19" x14ac:dyDescent="0.25">
      <c r="A626" s="1">
        <v>623</v>
      </c>
      <c r="B626" s="5">
        <v>95.969897241511305</v>
      </c>
      <c r="C626">
        <v>96.099274605547677</v>
      </c>
      <c r="D626">
        <v>96.166725230320722</v>
      </c>
      <c r="E626" s="5">
        <v>96.086902336943695</v>
      </c>
      <c r="F626">
        <v>96.1257050101906</v>
      </c>
      <c r="G626">
        <v>96.102380366344349</v>
      </c>
      <c r="H626">
        <v>96.131527997126682</v>
      </c>
      <c r="I626">
        <v>96.239837714432397</v>
      </c>
      <c r="J626">
        <v>96.123629289634323</v>
      </c>
      <c r="K626">
        <v>96.053446042642634</v>
      </c>
      <c r="L626">
        <v>96.123029265620985</v>
      </c>
      <c r="M626">
        <v>96.123027199933915</v>
      </c>
      <c r="N626">
        <v>96.123094402528338</v>
      </c>
      <c r="O626">
        <v>96.120273478163625</v>
      </c>
      <c r="P626">
        <v>96.123030336923691</v>
      </c>
      <c r="Q626">
        <v>96.12300972193178</v>
      </c>
      <c r="R626">
        <v>96.123032836430681</v>
      </c>
      <c r="S626">
        <v>96.12303283643071</v>
      </c>
    </row>
    <row r="627" spans="1:19" x14ac:dyDescent="0.25">
      <c r="A627" s="1">
        <v>624</v>
      </c>
      <c r="B627" s="5">
        <v>95.969392728070602</v>
      </c>
      <c r="C627">
        <v>96.099081878828386</v>
      </c>
      <c r="D627">
        <v>96.167053831924051</v>
      </c>
      <c r="E627" s="5">
        <v>96.086752001349396</v>
      </c>
      <c r="F627">
        <v>96.125683401746471</v>
      </c>
      <c r="G627">
        <v>96.102341673626825</v>
      </c>
      <c r="H627">
        <v>96.131465018813657</v>
      </c>
      <c r="I627">
        <v>96.240096569053762</v>
      </c>
      <c r="J627">
        <v>96.123634138095269</v>
      </c>
      <c r="K627">
        <v>96.052959511065396</v>
      </c>
      <c r="L627">
        <v>96.123029185537192</v>
      </c>
      <c r="M627">
        <v>96.123027160666823</v>
      </c>
      <c r="N627">
        <v>96.123094628923809</v>
      </c>
      <c r="O627">
        <v>96.120251044842178</v>
      </c>
      <c r="P627">
        <v>96.123030413460725</v>
      </c>
      <c r="Q627">
        <v>96.12300954002302</v>
      </c>
      <c r="R627">
        <v>96.123032836430681</v>
      </c>
      <c r="S627">
        <v>96.12303283643071</v>
      </c>
    </row>
    <row r="628" spans="1:19" x14ac:dyDescent="0.25">
      <c r="A628" s="1">
        <v>625</v>
      </c>
      <c r="B628" s="5">
        <v>95.968888262623494</v>
      </c>
      <c r="C628">
        <v>96.098889159023074</v>
      </c>
      <c r="D628">
        <v>96.167382036572604</v>
      </c>
      <c r="E628" s="5">
        <v>96.086601666031797</v>
      </c>
      <c r="F628">
        <v>96.125661793311664</v>
      </c>
      <c r="G628">
        <v>96.102302980971601</v>
      </c>
      <c r="H628">
        <v>96.131402040579559</v>
      </c>
      <c r="I628">
        <v>96.240355258900593</v>
      </c>
      <c r="J628">
        <v>96.123638986544094</v>
      </c>
      <c r="K628">
        <v>96.052472979488144</v>
      </c>
      <c r="L628">
        <v>96.123029105927117</v>
      </c>
      <c r="M628">
        <v>96.123027121406025</v>
      </c>
      <c r="N628">
        <v>96.123094855319252</v>
      </c>
      <c r="O628">
        <v>96.120228611528574</v>
      </c>
      <c r="P628">
        <v>96.12303048999776</v>
      </c>
      <c r="Q628">
        <v>96.123009358208122</v>
      </c>
      <c r="R628">
        <v>96.123032836430681</v>
      </c>
      <c r="S628">
        <v>96.12303283643071</v>
      </c>
    </row>
    <row r="629" spans="1:19" x14ac:dyDescent="0.25">
      <c r="A629" s="1">
        <v>626</v>
      </c>
      <c r="B629" s="5">
        <v>95.968383845162506</v>
      </c>
      <c r="C629">
        <v>96.098696446131328</v>
      </c>
      <c r="D629">
        <v>96.167709844985211</v>
      </c>
      <c r="E629" s="5">
        <v>96.086451330991295</v>
      </c>
      <c r="F629">
        <v>96.125640184886137</v>
      </c>
      <c r="G629">
        <v>96.102264288378663</v>
      </c>
      <c r="H629">
        <v>96.131339062424416</v>
      </c>
      <c r="I629">
        <v>96.240613784130119</v>
      </c>
      <c r="J629">
        <v>96.123643834980783</v>
      </c>
      <c r="K629">
        <v>96.051986447910906</v>
      </c>
      <c r="L629">
        <v>96.123029026789723</v>
      </c>
      <c r="M629">
        <v>96.123027082151495</v>
      </c>
      <c r="N629">
        <v>96.123095081714666</v>
      </c>
      <c r="O629">
        <v>96.120206178222787</v>
      </c>
      <c r="P629">
        <v>96.123030566534794</v>
      </c>
      <c r="Q629">
        <v>96.123009176487017</v>
      </c>
      <c r="R629">
        <v>96.123032836430681</v>
      </c>
      <c r="S629">
        <v>96.12303283643071</v>
      </c>
    </row>
    <row r="630" spans="1:19" x14ac:dyDescent="0.25">
      <c r="A630" s="1">
        <v>627</v>
      </c>
      <c r="B630" s="5">
        <v>95.967879475680206</v>
      </c>
      <c r="C630">
        <v>96.098503740152822</v>
      </c>
      <c r="D630">
        <v>96.168037257879007</v>
      </c>
      <c r="E630" s="5">
        <v>96.086300996228303</v>
      </c>
      <c r="F630">
        <v>96.125618576469918</v>
      </c>
      <c r="G630">
        <v>96.10222559584804</v>
      </c>
      <c r="H630">
        <v>96.131276084348229</v>
      </c>
      <c r="I630">
        <v>96.240872144899427</v>
      </c>
      <c r="J630">
        <v>96.123648683405321</v>
      </c>
      <c r="K630">
        <v>96.051499916333654</v>
      </c>
      <c r="L630">
        <v>96.123028948123917</v>
      </c>
      <c r="M630">
        <v>96.12302704290326</v>
      </c>
      <c r="N630">
        <v>96.123095308110052</v>
      </c>
      <c r="O630">
        <v>96.120183744924844</v>
      </c>
      <c r="P630">
        <v>96.123030643071829</v>
      </c>
      <c r="Q630">
        <v>96.123008994859646</v>
      </c>
      <c r="R630">
        <v>96.123032836430681</v>
      </c>
      <c r="S630">
        <v>96.12303283643071</v>
      </c>
    </row>
    <row r="631" spans="1:19" x14ac:dyDescent="0.25">
      <c r="A631" s="1">
        <v>628</v>
      </c>
      <c r="B631" s="5">
        <v>95.967375154169403</v>
      </c>
      <c r="C631">
        <v>96.098311041087186</v>
      </c>
      <c r="D631">
        <v>96.168364275969381</v>
      </c>
      <c r="E631" s="5">
        <v>96.086150661743204</v>
      </c>
      <c r="F631">
        <v>96.125596968062965</v>
      </c>
      <c r="G631">
        <v>96.102186903379689</v>
      </c>
      <c r="H631">
        <v>96.13121310635097</v>
      </c>
      <c r="I631">
        <v>96.241130341365462</v>
      </c>
      <c r="J631">
        <v>96.123653531817766</v>
      </c>
      <c r="K631">
        <v>96.051013384756416</v>
      </c>
      <c r="L631">
        <v>96.123028869928731</v>
      </c>
      <c r="M631">
        <v>96.123027003661292</v>
      </c>
      <c r="N631">
        <v>96.123095534505424</v>
      </c>
      <c r="O631">
        <v>96.120161311634732</v>
      </c>
      <c r="P631">
        <v>96.123030719608849</v>
      </c>
      <c r="Q631">
        <v>96.123008813325924</v>
      </c>
      <c r="R631">
        <v>96.123032836430681</v>
      </c>
      <c r="S631">
        <v>96.12303283643071</v>
      </c>
    </row>
    <row r="632" spans="1:19" x14ac:dyDescent="0.25">
      <c r="A632" s="1">
        <v>629</v>
      </c>
      <c r="B632" s="5">
        <v>95.966870880622494</v>
      </c>
      <c r="C632">
        <v>96.098118348934008</v>
      </c>
      <c r="D632">
        <v>96.168690899970017</v>
      </c>
      <c r="E632" s="5">
        <v>96.086000327536297</v>
      </c>
      <c r="F632">
        <v>96.125575359665334</v>
      </c>
      <c r="G632">
        <v>96.102148210973667</v>
      </c>
      <c r="H632">
        <v>96.131150128432665</v>
      </c>
      <c r="I632">
        <v>96.24138837368487</v>
      </c>
      <c r="J632">
        <v>96.12365838021806</v>
      </c>
      <c r="K632">
        <v>96.050526853179178</v>
      </c>
      <c r="L632">
        <v>96.123028792203101</v>
      </c>
      <c r="M632">
        <v>96.12302696442562</v>
      </c>
      <c r="N632">
        <v>96.123095760900739</v>
      </c>
      <c r="O632">
        <v>96.120138878352435</v>
      </c>
      <c r="P632">
        <v>96.123030796145883</v>
      </c>
      <c r="Q632">
        <v>96.123008631885796</v>
      </c>
      <c r="R632">
        <v>96.123032836430681</v>
      </c>
      <c r="S632">
        <v>96.12303283643071</v>
      </c>
    </row>
    <row r="633" spans="1:19" x14ac:dyDescent="0.25">
      <c r="A633" s="1">
        <v>630</v>
      </c>
      <c r="B633" s="5">
        <v>95.966366655032303</v>
      </c>
      <c r="C633">
        <v>96.097925663692934</v>
      </c>
      <c r="D633">
        <v>96.16901713059282</v>
      </c>
      <c r="E633" s="5">
        <v>96.085849993607894</v>
      </c>
      <c r="F633">
        <v>96.125553751276968</v>
      </c>
      <c r="G633">
        <v>96.102109518629945</v>
      </c>
      <c r="H633">
        <v>96.131087150593302</v>
      </c>
      <c r="I633">
        <v>96.241646242014127</v>
      </c>
      <c r="J633">
        <v>96.123663228606233</v>
      </c>
      <c r="K633">
        <v>96.050040321601941</v>
      </c>
      <c r="L633">
        <v>96.123028714945974</v>
      </c>
      <c r="M633">
        <v>96.123026925196214</v>
      </c>
      <c r="N633">
        <v>96.123095987296054</v>
      </c>
      <c r="O633">
        <v>96.120116445077983</v>
      </c>
      <c r="P633">
        <v>96.123030872682904</v>
      </c>
      <c r="Q633">
        <v>96.12300845053916</v>
      </c>
      <c r="R633">
        <v>96.123032836430681</v>
      </c>
      <c r="S633">
        <v>96.12303283643071</v>
      </c>
    </row>
    <row r="634" spans="1:19" x14ac:dyDescent="0.25">
      <c r="A634" s="1">
        <v>631</v>
      </c>
      <c r="B634" s="5">
        <v>95.965862477391298</v>
      </c>
      <c r="C634">
        <v>96.097732985363635</v>
      </c>
      <c r="D634">
        <v>96.169342968548079</v>
      </c>
      <c r="E634" s="5">
        <v>96.085699659958394</v>
      </c>
      <c r="F634">
        <v>96.125532142897924</v>
      </c>
      <c r="G634">
        <v>96.102070826348481</v>
      </c>
      <c r="H634">
        <v>96.131024172832895</v>
      </c>
      <c r="I634">
        <v>96.241903946509495</v>
      </c>
      <c r="J634">
        <v>96.123668076982284</v>
      </c>
      <c r="K634">
        <v>96.049553790024689</v>
      </c>
      <c r="L634">
        <v>96.123028638156356</v>
      </c>
      <c r="M634">
        <v>96.123026885973104</v>
      </c>
      <c r="N634">
        <v>96.12309621369134</v>
      </c>
      <c r="O634">
        <v>96.120094011811389</v>
      </c>
      <c r="P634">
        <v>96.12303094921991</v>
      </c>
      <c r="Q634">
        <v>96.123008269285975</v>
      </c>
      <c r="R634">
        <v>96.123032836430681</v>
      </c>
      <c r="S634">
        <v>96.12303283643071</v>
      </c>
    </row>
    <row r="635" spans="1:19" x14ac:dyDescent="0.25">
      <c r="A635" s="1">
        <v>632</v>
      </c>
      <c r="B635" s="5">
        <v>95.965358347692103</v>
      </c>
      <c r="C635">
        <v>96.097540313945657</v>
      </c>
      <c r="D635">
        <v>96.169668414544276</v>
      </c>
      <c r="E635" s="5">
        <v>96.085549326588193</v>
      </c>
      <c r="F635">
        <v>96.125510534528175</v>
      </c>
      <c r="G635">
        <v>96.102032134129345</v>
      </c>
      <c r="H635">
        <v>96.130961195151414</v>
      </c>
      <c r="I635">
        <v>96.242161487327081</v>
      </c>
      <c r="J635">
        <v>96.123672925346199</v>
      </c>
      <c r="K635">
        <v>96.049067258447451</v>
      </c>
      <c r="L635">
        <v>96.123028561833266</v>
      </c>
      <c r="M635">
        <v>96.123026846756261</v>
      </c>
      <c r="N635">
        <v>96.123096440086599</v>
      </c>
      <c r="O635">
        <v>96.120071578552597</v>
      </c>
      <c r="P635">
        <v>96.12303102575693</v>
      </c>
      <c r="Q635">
        <v>96.123008088126142</v>
      </c>
      <c r="R635">
        <v>96.123032836430681</v>
      </c>
      <c r="S635">
        <v>96.12303283643071</v>
      </c>
    </row>
    <row r="636" spans="1:19" x14ac:dyDescent="0.25">
      <c r="A636" s="1">
        <v>633</v>
      </c>
      <c r="B636" s="5">
        <v>95.964854265927499</v>
      </c>
      <c r="C636">
        <v>96.097347649438674</v>
      </c>
      <c r="D636">
        <v>96.169993469288244</v>
      </c>
      <c r="E636" s="5">
        <v>96.085398993497705</v>
      </c>
      <c r="F636">
        <v>96.125488926167705</v>
      </c>
      <c r="G636">
        <v>96.101993441972496</v>
      </c>
      <c r="H636">
        <v>96.130898217548904</v>
      </c>
      <c r="I636">
        <v>96.24241886462282</v>
      </c>
      <c r="J636">
        <v>96.123677773697977</v>
      </c>
      <c r="K636">
        <v>96.048580726870199</v>
      </c>
      <c r="L636">
        <v>96.123028485975581</v>
      </c>
      <c r="M636">
        <v>96.123026807545685</v>
      </c>
      <c r="N636">
        <v>96.123096666481828</v>
      </c>
      <c r="O636">
        <v>96.12004914530165</v>
      </c>
      <c r="P636">
        <v>96.123031102293936</v>
      </c>
      <c r="Q636">
        <v>96.123007907059616</v>
      </c>
      <c r="R636">
        <v>96.123032836430681</v>
      </c>
      <c r="S636">
        <v>96.12303283643071</v>
      </c>
    </row>
    <row r="637" spans="1:19" x14ac:dyDescent="0.25">
      <c r="A637" s="1">
        <v>634</v>
      </c>
      <c r="B637" s="5">
        <v>95.964350232089899</v>
      </c>
      <c r="C637">
        <v>96.097154991842345</v>
      </c>
      <c r="D637">
        <v>96.170318133485125</v>
      </c>
      <c r="E637" s="5">
        <v>96.0852486606871</v>
      </c>
      <c r="F637">
        <v>96.125467317816529</v>
      </c>
      <c r="G637">
        <v>96.101954749877947</v>
      </c>
      <c r="H637">
        <v>96.13083524002532</v>
      </c>
      <c r="I637">
        <v>96.242676078552321</v>
      </c>
      <c r="J637">
        <v>96.123682622037649</v>
      </c>
      <c r="K637">
        <v>96.048094195292961</v>
      </c>
      <c r="L637">
        <v>96.123028410582336</v>
      </c>
      <c r="M637">
        <v>96.12302676834139</v>
      </c>
      <c r="N637">
        <v>96.12309689287703</v>
      </c>
      <c r="O637">
        <v>96.120026712058532</v>
      </c>
      <c r="P637">
        <v>96.123031178830956</v>
      </c>
      <c r="Q637">
        <v>96.1230077260863</v>
      </c>
      <c r="R637">
        <v>96.123032836430681</v>
      </c>
      <c r="S637">
        <v>96.12303283643071</v>
      </c>
    </row>
    <row r="638" spans="1:19" x14ac:dyDescent="0.25">
      <c r="A638" s="1">
        <v>635</v>
      </c>
      <c r="B638" s="5">
        <v>95.963846246172096</v>
      </c>
      <c r="C638">
        <v>96.096962341156271</v>
      </c>
      <c r="D638">
        <v>96.170642407838329</v>
      </c>
      <c r="E638" s="5">
        <v>96.085098328156903</v>
      </c>
      <c r="F638">
        <v>96.125445709474647</v>
      </c>
      <c r="G638">
        <v>96.101916057845685</v>
      </c>
      <c r="H638">
        <v>96.130772262580706</v>
      </c>
      <c r="I638">
        <v>96.242933129271108</v>
      </c>
      <c r="J638">
        <v>96.123687470365169</v>
      </c>
      <c r="K638">
        <v>96.047607663715723</v>
      </c>
      <c r="L638">
        <v>96.123028335652521</v>
      </c>
      <c r="M638">
        <v>96.123026729143362</v>
      </c>
      <c r="N638">
        <v>96.123097119272202</v>
      </c>
      <c r="O638">
        <v>96.120004278823217</v>
      </c>
      <c r="P638">
        <v>96.123031255367948</v>
      </c>
      <c r="Q638">
        <v>96.123007545206136</v>
      </c>
      <c r="R638">
        <v>96.123032836430681</v>
      </c>
      <c r="S638">
        <v>96.12303283643071</v>
      </c>
    </row>
    <row r="639" spans="1:19" x14ac:dyDescent="0.25">
      <c r="A639" s="1">
        <v>636</v>
      </c>
      <c r="B639" s="5">
        <v>95.963342308166702</v>
      </c>
      <c r="C639">
        <v>96.09676969738004</v>
      </c>
      <c r="D639">
        <v>96.170966293049588</v>
      </c>
      <c r="E639" s="5">
        <v>96.084947995907498</v>
      </c>
      <c r="F639">
        <v>96.125424101142073</v>
      </c>
      <c r="G639">
        <v>96.101877365875723</v>
      </c>
      <c r="H639">
        <v>96.130709285215005</v>
      </c>
      <c r="I639">
        <v>96.243190016934463</v>
      </c>
      <c r="J639">
        <v>96.123692318680583</v>
      </c>
      <c r="K639">
        <v>96.047121132138486</v>
      </c>
      <c r="L639">
        <v>96.123028261185127</v>
      </c>
      <c r="M639">
        <v>96.123026689951615</v>
      </c>
      <c r="N639">
        <v>96.123097345667347</v>
      </c>
      <c r="O639">
        <v>96.11998184559576</v>
      </c>
      <c r="P639">
        <v>96.123031331904969</v>
      </c>
      <c r="Q639">
        <v>96.123007364419038</v>
      </c>
      <c r="R639">
        <v>96.123032836430681</v>
      </c>
      <c r="S639">
        <v>96.12303283643071</v>
      </c>
    </row>
    <row r="640" spans="1:19" x14ac:dyDescent="0.25">
      <c r="A640" s="1">
        <v>637</v>
      </c>
      <c r="B640" s="5">
        <v>95.962838418066198</v>
      </c>
      <c r="C640">
        <v>96.09657706051334</v>
      </c>
      <c r="D640">
        <v>96.171289789818985</v>
      </c>
      <c r="E640" s="5">
        <v>96.084797663939199</v>
      </c>
      <c r="F640">
        <v>96.125402492818779</v>
      </c>
      <c r="G640">
        <v>96.101838673968061</v>
      </c>
      <c r="H640">
        <v>96.130646307928274</v>
      </c>
      <c r="I640">
        <v>96.243446741697539</v>
      </c>
      <c r="J640">
        <v>96.123697166983845</v>
      </c>
      <c r="K640">
        <v>96.046634600561234</v>
      </c>
      <c r="L640">
        <v>96.123028187179116</v>
      </c>
      <c r="M640">
        <v>96.123026650766136</v>
      </c>
      <c r="N640">
        <v>96.123097572062477</v>
      </c>
      <c r="O640">
        <v>96.119959412376147</v>
      </c>
      <c r="P640">
        <v>96.12303140844196</v>
      </c>
      <c r="Q640">
        <v>96.123007183724951</v>
      </c>
      <c r="R640">
        <v>96.123032836430681</v>
      </c>
      <c r="S640">
        <v>96.12303283643071</v>
      </c>
    </row>
    <row r="641" spans="1:19" x14ac:dyDescent="0.25">
      <c r="A641" s="1">
        <v>638</v>
      </c>
      <c r="B641" s="5">
        <v>95.962334575863494</v>
      </c>
      <c r="C641">
        <v>96.09638443055573</v>
      </c>
      <c r="D641">
        <v>96.171612898844899</v>
      </c>
      <c r="E641" s="5">
        <v>96.084647332252302</v>
      </c>
      <c r="F641">
        <v>96.125380884504793</v>
      </c>
      <c r="G641">
        <v>96.101799982122714</v>
      </c>
      <c r="H641">
        <v>96.130583330720484</v>
      </c>
      <c r="I641">
        <v>96.243703303715193</v>
      </c>
      <c r="J641">
        <v>96.123702015274986</v>
      </c>
      <c r="K641">
        <v>96.046148068983996</v>
      </c>
      <c r="L641">
        <v>96.123028113633509</v>
      </c>
      <c r="M641">
        <v>96.123026611586909</v>
      </c>
      <c r="N641">
        <v>96.123097798457565</v>
      </c>
      <c r="O641">
        <v>96.119936979164351</v>
      </c>
      <c r="P641">
        <v>96.123031484978966</v>
      </c>
      <c r="Q641">
        <v>96.123007003123789</v>
      </c>
      <c r="R641">
        <v>96.123032836430681</v>
      </c>
      <c r="S641">
        <v>96.12303283643071</v>
      </c>
    </row>
    <row r="642" spans="1:19" x14ac:dyDescent="0.25">
      <c r="A642" s="1">
        <v>639</v>
      </c>
      <c r="B642" s="5">
        <v>95.9618307815511</v>
      </c>
      <c r="C642">
        <v>96.096191807506912</v>
      </c>
      <c r="D642">
        <v>96.171935620824016</v>
      </c>
      <c r="E642" s="5">
        <v>96.084497000847193</v>
      </c>
      <c r="F642">
        <v>96.125359276200086</v>
      </c>
      <c r="G642">
        <v>96.101761290339638</v>
      </c>
      <c r="H642">
        <v>96.130520353591621</v>
      </c>
      <c r="I642">
        <v>96.243959703142139</v>
      </c>
      <c r="J642">
        <v>96.12370686355402</v>
      </c>
      <c r="K642">
        <v>96.045661537406744</v>
      </c>
      <c r="L642">
        <v>96.123028040547268</v>
      </c>
      <c r="M642">
        <v>96.123026572413949</v>
      </c>
      <c r="N642">
        <v>96.123098024852652</v>
      </c>
      <c r="O642">
        <v>96.119914545960398</v>
      </c>
      <c r="P642">
        <v>96.123031561515944</v>
      </c>
      <c r="Q642">
        <v>96.123006822615494</v>
      </c>
      <c r="R642">
        <v>96.123032836430681</v>
      </c>
      <c r="S642">
        <v>96.12303283643071</v>
      </c>
    </row>
    <row r="643" spans="1:19" x14ac:dyDescent="0.25">
      <c r="A643" s="1">
        <v>640</v>
      </c>
      <c r="B643" s="5">
        <v>95.961327035121599</v>
      </c>
      <c r="C643">
        <v>96.095999191366502</v>
      </c>
      <c r="D643">
        <v>96.172257956451389</v>
      </c>
      <c r="E643" s="5">
        <v>96.084346669724397</v>
      </c>
      <c r="F643">
        <v>96.125337667904688</v>
      </c>
      <c r="G643">
        <v>96.101722598618863</v>
      </c>
      <c r="H643">
        <v>96.130457376541727</v>
      </c>
      <c r="I643">
        <v>96.244215940132847</v>
      </c>
      <c r="J643">
        <v>96.123711711820903</v>
      </c>
      <c r="K643">
        <v>96.045175005829506</v>
      </c>
      <c r="L643">
        <v>96.123027967919413</v>
      </c>
      <c r="M643">
        <v>96.12302653324727</v>
      </c>
      <c r="N643">
        <v>96.123098251247683</v>
      </c>
      <c r="O643">
        <v>96.119892112764262</v>
      </c>
      <c r="P643">
        <v>96.123031638052936</v>
      </c>
      <c r="Q643">
        <v>96.123006642200011</v>
      </c>
      <c r="R643">
        <v>96.123032836430681</v>
      </c>
      <c r="S643">
        <v>96.12303283643071</v>
      </c>
    </row>
    <row r="644" spans="1:19" x14ac:dyDescent="0.25">
      <c r="A644" s="1">
        <v>641</v>
      </c>
      <c r="B644" s="5">
        <v>95.960823336567799</v>
      </c>
      <c r="C644">
        <v>96.095806582134088</v>
      </c>
      <c r="D644">
        <v>96.172579906420381</v>
      </c>
      <c r="E644" s="5">
        <v>96.084196338884098</v>
      </c>
      <c r="F644">
        <v>96.125316059618569</v>
      </c>
      <c r="G644">
        <v>96.101683906960389</v>
      </c>
      <c r="H644">
        <v>96.130394399570761</v>
      </c>
      <c r="I644">
        <v>96.244472014841691</v>
      </c>
      <c r="J644">
        <v>96.123716560075664</v>
      </c>
      <c r="K644">
        <v>96.044688474252254</v>
      </c>
      <c r="L644">
        <v>96.123027895748933</v>
      </c>
      <c r="M644">
        <v>96.123026494086844</v>
      </c>
      <c r="N644">
        <v>96.123098477642714</v>
      </c>
      <c r="O644">
        <v>96.11986967957597</v>
      </c>
      <c r="P644">
        <v>96.123031714589928</v>
      </c>
      <c r="Q644">
        <v>96.12300646187721</v>
      </c>
      <c r="R644">
        <v>96.123032836430681</v>
      </c>
      <c r="S644">
        <v>96.12303283643071</v>
      </c>
    </row>
    <row r="645" spans="1:19" x14ac:dyDescent="0.25">
      <c r="A645" s="1">
        <v>642</v>
      </c>
      <c r="B645" s="5">
        <v>95.960319685882197</v>
      </c>
      <c r="C645">
        <v>96.095613979809329</v>
      </c>
      <c r="D645">
        <v>96.172901471422747</v>
      </c>
      <c r="E645" s="5">
        <v>96.084046008326695</v>
      </c>
      <c r="F645">
        <v>96.125294451341773</v>
      </c>
      <c r="G645">
        <v>96.101645215364201</v>
      </c>
      <c r="H645">
        <v>96.130331422678751</v>
      </c>
      <c r="I645">
        <v>96.244727927422744</v>
      </c>
      <c r="J645">
        <v>96.123721408318303</v>
      </c>
      <c r="K645">
        <v>96.044201942675016</v>
      </c>
      <c r="L645">
        <v>96.12302782403485</v>
      </c>
      <c r="M645">
        <v>96.123026454932671</v>
      </c>
      <c r="N645">
        <v>96.123098704037702</v>
      </c>
      <c r="O645">
        <v>96.119847246395494</v>
      </c>
      <c r="P645">
        <v>96.123031791126905</v>
      </c>
      <c r="Q645">
        <v>96.123006281647065</v>
      </c>
      <c r="R645">
        <v>96.123032836430681</v>
      </c>
      <c r="S645">
        <v>96.12303283643071</v>
      </c>
    </row>
    <row r="646" spans="1:19" x14ac:dyDescent="0.25">
      <c r="A646" s="1">
        <v>643</v>
      </c>
      <c r="B646" s="5">
        <v>95.959816083057603</v>
      </c>
      <c r="C646">
        <v>96.095421384391841</v>
      </c>
      <c r="D646">
        <v>96.17322265214851</v>
      </c>
      <c r="E646" s="5">
        <v>96.083895678052698</v>
      </c>
      <c r="F646">
        <v>96.125272843074242</v>
      </c>
      <c r="G646">
        <v>96.101606523830327</v>
      </c>
      <c r="H646">
        <v>96.130268445865667</v>
      </c>
      <c r="I646">
        <v>96.244983678029939</v>
      </c>
      <c r="J646">
        <v>96.123726256548821</v>
      </c>
      <c r="K646">
        <v>96.043715411097779</v>
      </c>
      <c r="L646">
        <v>96.123027752776139</v>
      </c>
      <c r="M646">
        <v>96.123026415784764</v>
      </c>
      <c r="N646">
        <v>96.123098930432661</v>
      </c>
      <c r="O646">
        <v>96.119824813222863</v>
      </c>
      <c r="P646">
        <v>96.123031867663883</v>
      </c>
      <c r="Q646">
        <v>96.123006101509517</v>
      </c>
      <c r="R646">
        <v>96.123032836430681</v>
      </c>
      <c r="S646">
        <v>96.12303283643071</v>
      </c>
    </row>
    <row r="647" spans="1:19" x14ac:dyDescent="0.25">
      <c r="A647" s="1">
        <v>644</v>
      </c>
      <c r="B647" s="5">
        <v>95.959312528086599</v>
      </c>
      <c r="C647">
        <v>96.095228795881269</v>
      </c>
      <c r="D647">
        <v>96.173543449286086</v>
      </c>
      <c r="E647" s="5">
        <v>96.083745348062294</v>
      </c>
      <c r="F647">
        <v>96.12525123481602</v>
      </c>
      <c r="G647">
        <v>96.101567832358725</v>
      </c>
      <c r="H647">
        <v>96.130205469131539</v>
      </c>
      <c r="I647">
        <v>96.245239266817023</v>
      </c>
      <c r="J647">
        <v>96.123731104767202</v>
      </c>
      <c r="K647">
        <v>96.043228879520541</v>
      </c>
      <c r="L647">
        <v>96.123027681971834</v>
      </c>
      <c r="M647">
        <v>96.123026376643111</v>
      </c>
      <c r="N647">
        <v>96.123099156827593</v>
      </c>
      <c r="O647">
        <v>96.11980238005809</v>
      </c>
      <c r="P647">
        <v>96.123031944200861</v>
      </c>
      <c r="Q647">
        <v>96.123005921464454</v>
      </c>
      <c r="R647">
        <v>96.123032836430681</v>
      </c>
      <c r="S647">
        <v>96.12303283643071</v>
      </c>
    </row>
    <row r="648" spans="1:19" x14ac:dyDescent="0.25">
      <c r="A648" s="1">
        <v>645</v>
      </c>
      <c r="B648" s="5">
        <v>95.958809020961795</v>
      </c>
      <c r="C648">
        <v>96.095036214277215</v>
      </c>
      <c r="D648">
        <v>96.173863863522286</v>
      </c>
      <c r="E648" s="5">
        <v>96.083595018355894</v>
      </c>
      <c r="F648">
        <v>96.125229626567076</v>
      </c>
      <c r="G648">
        <v>96.101529140949438</v>
      </c>
      <c r="H648">
        <v>96.130142492476352</v>
      </c>
      <c r="I648">
        <v>96.24549469393753</v>
      </c>
      <c r="J648">
        <v>96.123735952973448</v>
      </c>
      <c r="K648">
        <v>96.042742347943303</v>
      </c>
      <c r="L648">
        <v>96.123027611620955</v>
      </c>
      <c r="M648">
        <v>96.123026337507739</v>
      </c>
      <c r="N648">
        <v>96.12309938322251</v>
      </c>
      <c r="O648">
        <v>96.11977994690109</v>
      </c>
      <c r="P648">
        <v>96.123032020737838</v>
      </c>
      <c r="Q648">
        <v>96.123005741511818</v>
      </c>
      <c r="R648">
        <v>96.123032836430681</v>
      </c>
      <c r="S648">
        <v>96.12303283643071</v>
      </c>
    </row>
    <row r="649" spans="1:19" x14ac:dyDescent="0.25">
      <c r="A649" s="1">
        <v>646</v>
      </c>
      <c r="B649" s="5">
        <v>95.958305561675999</v>
      </c>
      <c r="C649">
        <v>96.094843639579338</v>
      </c>
      <c r="D649">
        <v>96.1741838955422</v>
      </c>
      <c r="E649" s="5">
        <v>96.083444688933994</v>
      </c>
      <c r="F649">
        <v>96.125208018327442</v>
      </c>
      <c r="G649">
        <v>96.101490449602451</v>
      </c>
      <c r="H649">
        <v>96.130079515900121</v>
      </c>
      <c r="I649">
        <v>96.245749959544781</v>
      </c>
      <c r="J649">
        <v>96.123740801167571</v>
      </c>
      <c r="K649">
        <v>96.042255816366051</v>
      </c>
      <c r="L649">
        <v>96.123027541722479</v>
      </c>
      <c r="M649">
        <v>96.123026298378591</v>
      </c>
      <c r="N649">
        <v>96.123099609617398</v>
      </c>
      <c r="O649">
        <v>96.119757513751964</v>
      </c>
      <c r="P649">
        <v>96.123032097274816</v>
      </c>
      <c r="Q649">
        <v>96.123005561651567</v>
      </c>
      <c r="R649">
        <v>96.123032836430681</v>
      </c>
      <c r="S649">
        <v>96.12303283643071</v>
      </c>
    </row>
    <row r="650" spans="1:19" x14ac:dyDescent="0.25">
      <c r="A650" s="1">
        <v>647</v>
      </c>
      <c r="B650" s="5">
        <v>95.957802150221795</v>
      </c>
      <c r="C650">
        <v>96.094651071787226</v>
      </c>
      <c r="D650">
        <v>96.174503546029356</v>
      </c>
      <c r="E650" s="5">
        <v>96.083294359796795</v>
      </c>
      <c r="F650">
        <v>96.125186410097101</v>
      </c>
      <c r="G650">
        <v>96.101451758317751</v>
      </c>
      <c r="H650">
        <v>96.130016539402803</v>
      </c>
      <c r="I650">
        <v>96.246005063791912</v>
      </c>
      <c r="J650">
        <v>96.123745649349573</v>
      </c>
      <c r="K650">
        <v>96.041769284788813</v>
      </c>
      <c r="L650">
        <v>96.123027472275453</v>
      </c>
      <c r="M650">
        <v>96.12302625925571</v>
      </c>
      <c r="N650">
        <v>96.123099836012258</v>
      </c>
      <c r="O650">
        <v>96.119735080610653</v>
      </c>
      <c r="P650">
        <v>96.123032173811779</v>
      </c>
      <c r="Q650">
        <v>96.123005381883587</v>
      </c>
      <c r="R650">
        <v>96.123032836430681</v>
      </c>
      <c r="S650">
        <v>96.12303283643071</v>
      </c>
    </row>
    <row r="651" spans="1:19" x14ac:dyDescent="0.25">
      <c r="A651" s="1">
        <v>648</v>
      </c>
      <c r="B651" s="5">
        <v>95.957298786591906</v>
      </c>
      <c r="C651">
        <v>96.094458510900566</v>
      </c>
      <c r="D651">
        <v>96.174822815665621</v>
      </c>
      <c r="E651" s="5">
        <v>96.083144030944894</v>
      </c>
      <c r="F651">
        <v>96.125164801876068</v>
      </c>
      <c r="G651">
        <v>96.101413067095322</v>
      </c>
      <c r="H651">
        <v>96.129953562984468</v>
      </c>
      <c r="I651">
        <v>96.246260006831903</v>
      </c>
      <c r="J651">
        <v>96.123750497519438</v>
      </c>
      <c r="K651">
        <v>96.041282753211561</v>
      </c>
      <c r="L651">
        <v>96.123027403278869</v>
      </c>
      <c r="M651">
        <v>96.123026220139067</v>
      </c>
      <c r="N651">
        <v>96.12310006240709</v>
      </c>
      <c r="O651">
        <v>96.119712647477186</v>
      </c>
      <c r="P651">
        <v>96.123032250348757</v>
      </c>
      <c r="Q651">
        <v>96.123005202207835</v>
      </c>
      <c r="R651">
        <v>96.123032836430681</v>
      </c>
      <c r="S651">
        <v>96.12303283643071</v>
      </c>
    </row>
    <row r="652" spans="1:19" x14ac:dyDescent="0.25">
      <c r="A652" s="1">
        <v>649</v>
      </c>
      <c r="B652" s="5">
        <v>95.9567954707789</v>
      </c>
      <c r="C652">
        <v>96.094265956918917</v>
      </c>
      <c r="D652">
        <v>96.175141705131225</v>
      </c>
      <c r="E652" s="5">
        <v>96.082993702378403</v>
      </c>
      <c r="F652">
        <v>96.1251431936643</v>
      </c>
      <c r="G652">
        <v>96.101374375935208</v>
      </c>
      <c r="H652">
        <v>96.129890586645047</v>
      </c>
      <c r="I652">
        <v>96.246514788817493</v>
      </c>
      <c r="J652">
        <v>96.123755345677182</v>
      </c>
      <c r="K652">
        <v>96.040796221634324</v>
      </c>
      <c r="L652">
        <v>96.123027334731816</v>
      </c>
      <c r="M652">
        <v>96.123026181028706</v>
      </c>
      <c r="N652">
        <v>96.123100288801893</v>
      </c>
      <c r="O652">
        <v>96.11969021435155</v>
      </c>
      <c r="P652">
        <v>96.123032326885721</v>
      </c>
      <c r="Q652">
        <v>96.123005022624227</v>
      </c>
      <c r="R652">
        <v>96.123032836430681</v>
      </c>
      <c r="S652">
        <v>96.12303283643071</v>
      </c>
    </row>
    <row r="653" spans="1:19" x14ac:dyDescent="0.25">
      <c r="A653" s="1">
        <v>650</v>
      </c>
      <c r="B653" s="5">
        <v>95.9562922027756</v>
      </c>
      <c r="C653">
        <v>96.094073409841968</v>
      </c>
      <c r="D653">
        <v>96.175460215104835</v>
      </c>
      <c r="E653" s="5">
        <v>96.082843374097806</v>
      </c>
      <c r="F653">
        <v>96.125121585461827</v>
      </c>
      <c r="G653">
        <v>96.10133568483738</v>
      </c>
      <c r="H653">
        <v>96.129827610384595</v>
      </c>
      <c r="I653">
        <v>96.246769409901205</v>
      </c>
      <c r="J653">
        <v>96.12376019382279</v>
      </c>
      <c r="K653">
        <v>96.040309690057086</v>
      </c>
      <c r="L653">
        <v>96.123027266633201</v>
      </c>
      <c r="M653">
        <v>96.123026141924569</v>
      </c>
      <c r="N653">
        <v>96.123100515196668</v>
      </c>
      <c r="O653">
        <v>96.119667781233744</v>
      </c>
      <c r="P653">
        <v>96.123032403422684</v>
      </c>
      <c r="Q653">
        <v>96.123004843132691</v>
      </c>
      <c r="R653">
        <v>96.123032836430681</v>
      </c>
      <c r="S653">
        <v>96.12303283643071</v>
      </c>
    </row>
    <row r="654" spans="1:19" x14ac:dyDescent="0.25">
      <c r="A654" s="1">
        <v>651</v>
      </c>
      <c r="B654" s="5">
        <v>95.955788982574603</v>
      </c>
      <c r="C654">
        <v>96.093880869669306</v>
      </c>
      <c r="D654">
        <v>96.175778346263428</v>
      </c>
      <c r="E654" s="5">
        <v>96.0826930461035</v>
      </c>
      <c r="F654">
        <v>96.125099977268675</v>
      </c>
      <c r="G654">
        <v>96.101296993801867</v>
      </c>
      <c r="H654">
        <v>96.129764634203056</v>
      </c>
      <c r="I654">
        <v>96.247023870235537</v>
      </c>
      <c r="J654">
        <v>96.123765041956275</v>
      </c>
      <c r="K654">
        <v>96.039823158479848</v>
      </c>
      <c r="L654">
        <v>96.123027198982143</v>
      </c>
      <c r="M654">
        <v>96.123026102826685</v>
      </c>
      <c r="N654">
        <v>96.123100741591429</v>
      </c>
      <c r="O654">
        <v>96.119645348123768</v>
      </c>
      <c r="P654">
        <v>96.123032479959633</v>
      </c>
      <c r="Q654">
        <v>96.12300466373317</v>
      </c>
      <c r="R654">
        <v>96.123032836430681</v>
      </c>
      <c r="S654">
        <v>96.12303283643071</v>
      </c>
    </row>
    <row r="655" spans="1:19" x14ac:dyDescent="0.25">
      <c r="A655" s="1">
        <v>652</v>
      </c>
      <c r="B655" s="5">
        <v>95.955285810168604</v>
      </c>
      <c r="C655">
        <v>96.093688336400604</v>
      </c>
      <c r="D655">
        <v>96.176096099282432</v>
      </c>
      <c r="E655" s="5">
        <v>96.082542718395899</v>
      </c>
      <c r="F655">
        <v>96.12507836908479</v>
      </c>
      <c r="G655">
        <v>96.101258302828612</v>
      </c>
      <c r="H655">
        <v>96.129701658100487</v>
      </c>
      <c r="I655">
        <v>96.24727816997256</v>
      </c>
      <c r="J655">
        <v>96.123769890077639</v>
      </c>
      <c r="K655">
        <v>96.039336626902596</v>
      </c>
      <c r="L655">
        <v>96.123027131777661</v>
      </c>
      <c r="M655">
        <v>96.123026063735054</v>
      </c>
      <c r="N655">
        <v>96.123100967986147</v>
      </c>
      <c r="O655">
        <v>96.119622915021623</v>
      </c>
      <c r="P655">
        <v>96.123032556496597</v>
      </c>
      <c r="Q655">
        <v>96.123004484425593</v>
      </c>
      <c r="R655">
        <v>96.123032836430681</v>
      </c>
      <c r="S655">
        <v>96.12303283643071</v>
      </c>
    </row>
    <row r="656" spans="1:19" x14ac:dyDescent="0.25">
      <c r="A656" s="1">
        <v>653</v>
      </c>
      <c r="B656" s="5">
        <v>95.954782685550398</v>
      </c>
      <c r="C656">
        <v>96.093495810035449</v>
      </c>
      <c r="D656">
        <v>96.176413474835627</v>
      </c>
      <c r="E656" s="5">
        <v>96.082392390975201</v>
      </c>
      <c r="F656">
        <v>96.125056760910226</v>
      </c>
      <c r="G656">
        <v>96.101219611917685</v>
      </c>
      <c r="H656">
        <v>96.12963868207683</v>
      </c>
      <c r="I656">
        <v>96.247532309264272</v>
      </c>
      <c r="J656">
        <v>96.123774738186867</v>
      </c>
      <c r="K656">
        <v>96.038850095325358</v>
      </c>
      <c r="L656">
        <v>96.123027065018761</v>
      </c>
      <c r="M656">
        <v>96.123026024649661</v>
      </c>
      <c r="N656">
        <v>96.123101194380851</v>
      </c>
      <c r="O656">
        <v>96.119600481927307</v>
      </c>
      <c r="P656">
        <v>96.123032633033546</v>
      </c>
      <c r="Q656">
        <v>96.123004305209875</v>
      </c>
      <c r="R656">
        <v>96.123032836430681</v>
      </c>
      <c r="S656">
        <v>96.12303283643071</v>
      </c>
    </row>
    <row r="657" spans="1:19" x14ac:dyDescent="0.25">
      <c r="A657" s="1">
        <v>654</v>
      </c>
      <c r="B657" s="5">
        <v>95.954279608712497</v>
      </c>
      <c r="C657">
        <v>96.093303290573502</v>
      </c>
      <c r="D657">
        <v>96.176730473595228</v>
      </c>
      <c r="E657" s="5">
        <v>96.082242063842003</v>
      </c>
      <c r="F657">
        <v>96.125035152744942</v>
      </c>
      <c r="G657">
        <v>96.101180921069044</v>
      </c>
      <c r="H657">
        <v>96.129575706132144</v>
      </c>
      <c r="I657">
        <v>96.247786288262517</v>
      </c>
      <c r="J657">
        <v>96.123779586283959</v>
      </c>
      <c r="K657">
        <v>96.038363563748106</v>
      </c>
      <c r="L657">
        <v>96.123026998704475</v>
      </c>
      <c r="M657">
        <v>96.123025985570507</v>
      </c>
      <c r="N657">
        <v>96.123101420775527</v>
      </c>
      <c r="O657">
        <v>96.119578048840836</v>
      </c>
      <c r="P657">
        <v>96.123032709570495</v>
      </c>
      <c r="Q657">
        <v>96.123004126085945</v>
      </c>
      <c r="R657">
        <v>96.123032836430681</v>
      </c>
      <c r="S657">
        <v>96.12303283643071</v>
      </c>
    </row>
    <row r="658" spans="1:19" x14ac:dyDescent="0.25">
      <c r="A658" s="1">
        <v>655</v>
      </c>
      <c r="B658" s="5">
        <v>95.953776579647794</v>
      </c>
      <c r="C658">
        <v>96.093110778014335</v>
      </c>
      <c r="D658">
        <v>96.177047096231831</v>
      </c>
      <c r="E658" s="5">
        <v>96.082091736996603</v>
      </c>
      <c r="F658">
        <v>96.125013544588953</v>
      </c>
      <c r="G658">
        <v>96.101142230282704</v>
      </c>
      <c r="H658">
        <v>96.12951273026637</v>
      </c>
      <c r="I658">
        <v>96.248040107118868</v>
      </c>
      <c r="J658">
        <v>96.123784434368943</v>
      </c>
      <c r="K658">
        <v>96.037877032170869</v>
      </c>
      <c r="L658">
        <v>96.123026932833838</v>
      </c>
      <c r="M658">
        <v>96.123025946497592</v>
      </c>
      <c r="N658">
        <v>96.123101647170174</v>
      </c>
      <c r="O658">
        <v>96.119555615762181</v>
      </c>
      <c r="P658">
        <v>96.12303278610743</v>
      </c>
      <c r="Q658">
        <v>96.123003947053732</v>
      </c>
      <c r="R658">
        <v>96.123032836430681</v>
      </c>
      <c r="S658">
        <v>96.12303283643071</v>
      </c>
    </row>
    <row r="659" spans="1:19" x14ac:dyDescent="0.25">
      <c r="A659" s="1">
        <v>656</v>
      </c>
      <c r="B659" s="5">
        <v>95.953273598348801</v>
      </c>
      <c r="C659">
        <v>96.092918272357636</v>
      </c>
      <c r="D659">
        <v>96.177363343414484</v>
      </c>
      <c r="E659" s="5">
        <v>96.081941410439299</v>
      </c>
      <c r="F659">
        <v>96.124991936442257</v>
      </c>
      <c r="G659">
        <v>96.10110353955865</v>
      </c>
      <c r="H659">
        <v>96.12944975447958</v>
      </c>
      <c r="I659">
        <v>96.248293765984755</v>
      </c>
      <c r="J659">
        <v>96.123789282441791</v>
      </c>
      <c r="K659">
        <v>96.037390500593617</v>
      </c>
      <c r="L659">
        <v>96.123026867405912</v>
      </c>
      <c r="M659">
        <v>96.123025907430943</v>
      </c>
      <c r="N659">
        <v>96.123101873564792</v>
      </c>
      <c r="O659">
        <v>96.11953318269137</v>
      </c>
      <c r="P659">
        <v>96.123032862644379</v>
      </c>
      <c r="Q659">
        <v>96.123003768113193</v>
      </c>
      <c r="R659">
        <v>96.123032836430681</v>
      </c>
      <c r="S659">
        <v>96.12303283643071</v>
      </c>
    </row>
    <row r="660" spans="1:19" x14ac:dyDescent="0.25">
      <c r="A660" s="1">
        <v>657</v>
      </c>
      <c r="B660" s="5">
        <v>95.952770664808398</v>
      </c>
      <c r="C660">
        <v>96.092725773603021</v>
      </c>
      <c r="D660">
        <v>96.177679215810556</v>
      </c>
      <c r="E660" s="5">
        <v>96.081791084170504</v>
      </c>
      <c r="F660">
        <v>96.124970328304855</v>
      </c>
      <c r="G660">
        <v>96.101064848896883</v>
      </c>
      <c r="H660">
        <v>96.129386778771703</v>
      </c>
      <c r="I660">
        <v>96.248547265011382</v>
      </c>
      <c r="J660">
        <v>96.123794130502517</v>
      </c>
      <c r="K660">
        <v>96.036903969016379</v>
      </c>
      <c r="L660">
        <v>96.12302680241973</v>
      </c>
      <c r="M660">
        <v>96.123025868370505</v>
      </c>
      <c r="N660">
        <v>96.123102099959397</v>
      </c>
      <c r="O660">
        <v>96.11951074962839</v>
      </c>
      <c r="P660">
        <v>96.123032939181314</v>
      </c>
      <c r="Q660">
        <v>96.123003589264215</v>
      </c>
      <c r="R660">
        <v>96.123032836430681</v>
      </c>
      <c r="S660">
        <v>96.12303283643071</v>
      </c>
    </row>
    <row r="661" spans="1:19" x14ac:dyDescent="0.25">
      <c r="A661" s="1">
        <v>658</v>
      </c>
      <c r="B661" s="5">
        <v>95.952267779019095</v>
      </c>
      <c r="C661">
        <v>96.092533281750079</v>
      </c>
      <c r="D661">
        <v>96.177994714085955</v>
      </c>
      <c r="E661" s="5">
        <v>96.081640758190701</v>
      </c>
      <c r="F661">
        <v>96.124948720176747</v>
      </c>
      <c r="G661">
        <v>96.101026158297415</v>
      </c>
      <c r="H661">
        <v>96.129323803142768</v>
      </c>
      <c r="I661">
        <v>96.248800604349768</v>
      </c>
      <c r="J661">
        <v>96.123798978551108</v>
      </c>
      <c r="K661">
        <v>96.036417437439141</v>
      </c>
      <c r="L661">
        <v>96.123026737874355</v>
      </c>
      <c r="M661">
        <v>96.123025829316305</v>
      </c>
      <c r="N661">
        <v>96.123102326353958</v>
      </c>
      <c r="O661">
        <v>96.119488316573239</v>
      </c>
      <c r="P661">
        <v>96.123033015718249</v>
      </c>
      <c r="Q661">
        <v>96.123003410506769</v>
      </c>
      <c r="R661">
        <v>96.123032836430681</v>
      </c>
      <c r="S661">
        <v>96.12303283643071</v>
      </c>
    </row>
    <row r="662" spans="1:19" x14ac:dyDescent="0.25">
      <c r="A662" s="1">
        <v>659</v>
      </c>
      <c r="B662" s="5">
        <v>95.951764940973803</v>
      </c>
      <c r="C662">
        <v>96.09234079679851</v>
      </c>
      <c r="D662">
        <v>96.178309838904923</v>
      </c>
      <c r="E662" s="5">
        <v>96.081490432500203</v>
      </c>
      <c r="F662">
        <v>96.124927112057946</v>
      </c>
      <c r="G662">
        <v>96.10098746776022</v>
      </c>
      <c r="H662">
        <v>96.129260827592816</v>
      </c>
      <c r="I662">
        <v>96.249053784150789</v>
      </c>
      <c r="J662">
        <v>96.12380382658759</v>
      </c>
      <c r="K662">
        <v>96.035930905861903</v>
      </c>
      <c r="L662">
        <v>96.123026673768777</v>
      </c>
      <c r="M662">
        <v>96.123025790268358</v>
      </c>
      <c r="N662">
        <v>96.123102552748492</v>
      </c>
      <c r="O662">
        <v>96.119465883525919</v>
      </c>
      <c r="P662">
        <v>96.123033092255184</v>
      </c>
      <c r="Q662">
        <v>96.123003231840769</v>
      </c>
      <c r="R662">
        <v>96.123032836430681</v>
      </c>
      <c r="S662">
        <v>96.12303283643071</v>
      </c>
    </row>
    <row r="663" spans="1:19" x14ac:dyDescent="0.25">
      <c r="A663" s="1">
        <v>660</v>
      </c>
      <c r="B663" s="5">
        <v>95.951262150665102</v>
      </c>
      <c r="C663">
        <v>96.092148318747888</v>
      </c>
      <c r="D663">
        <v>96.178624590930156</v>
      </c>
      <c r="E663" s="5">
        <v>96.081340107099294</v>
      </c>
      <c r="F663">
        <v>96.124905503948426</v>
      </c>
      <c r="G663">
        <v>96.100948777285339</v>
      </c>
      <c r="H663">
        <v>96.129197852121749</v>
      </c>
      <c r="I663">
        <v>96.249306804565123</v>
      </c>
      <c r="J663">
        <v>96.123808674611922</v>
      </c>
      <c r="K663">
        <v>96.035444374284651</v>
      </c>
      <c r="L663">
        <v>96.123026610102116</v>
      </c>
      <c r="M663">
        <v>96.123025751226635</v>
      </c>
      <c r="N663">
        <v>96.123102779143025</v>
      </c>
      <c r="O663">
        <v>96.119443450486429</v>
      </c>
      <c r="P663">
        <v>96.123033168792119</v>
      </c>
      <c r="Q663">
        <v>96.123003053266132</v>
      </c>
      <c r="R663">
        <v>96.123032836430681</v>
      </c>
      <c r="S663">
        <v>96.12303283643071</v>
      </c>
    </row>
    <row r="664" spans="1:19" x14ac:dyDescent="0.25">
      <c r="A664" s="1">
        <v>661</v>
      </c>
      <c r="B664" s="5">
        <v>95.950759408085801</v>
      </c>
      <c r="C664">
        <v>96.091955847597859</v>
      </c>
      <c r="D664">
        <v>96.178938970822813</v>
      </c>
      <c r="E664" s="5">
        <v>96.081189781988499</v>
      </c>
      <c r="F664">
        <v>96.124883895848185</v>
      </c>
      <c r="G664">
        <v>96.100910086872744</v>
      </c>
      <c r="H664">
        <v>96.129134876729651</v>
      </c>
      <c r="I664">
        <v>96.249559665743192</v>
      </c>
      <c r="J664">
        <v>96.123813522624133</v>
      </c>
      <c r="K664">
        <v>96.034957842707414</v>
      </c>
      <c r="L664">
        <v>96.123026546873405</v>
      </c>
      <c r="M664">
        <v>96.123025712191151</v>
      </c>
      <c r="N664">
        <v>96.123103005537502</v>
      </c>
      <c r="O664">
        <v>96.119421017454769</v>
      </c>
      <c r="P664">
        <v>96.12303324532904</v>
      </c>
      <c r="Q664">
        <v>96.123002874782799</v>
      </c>
      <c r="R664">
        <v>96.123032836430681</v>
      </c>
      <c r="S664">
        <v>96.12303283643071</v>
      </c>
    </row>
    <row r="665" spans="1:19" x14ac:dyDescent="0.25">
      <c r="A665" s="1">
        <v>662</v>
      </c>
      <c r="B665" s="5">
        <v>95.950256713228598</v>
      </c>
      <c r="C665">
        <v>96.091763383348038</v>
      </c>
      <c r="D665">
        <v>96.179252979242435</v>
      </c>
      <c r="E665" s="5">
        <v>96.081039457168103</v>
      </c>
      <c r="F665">
        <v>96.124862287757267</v>
      </c>
      <c r="G665">
        <v>96.10087139652245</v>
      </c>
      <c r="H665">
        <v>96.129071901416481</v>
      </c>
      <c r="I665">
        <v>96.249812367835247</v>
      </c>
      <c r="J665">
        <v>96.123818370624221</v>
      </c>
      <c r="K665">
        <v>96.034471311130162</v>
      </c>
      <c r="L665">
        <v>96.123026484081649</v>
      </c>
      <c r="M665">
        <v>96.123025673161891</v>
      </c>
      <c r="N665">
        <v>96.123103231931978</v>
      </c>
      <c r="O665">
        <v>96.119398584430954</v>
      </c>
      <c r="P665">
        <v>96.123033321865975</v>
      </c>
      <c r="Q665">
        <v>96.123002696390685</v>
      </c>
      <c r="R665">
        <v>96.123032836430681</v>
      </c>
      <c r="S665">
        <v>96.12303283643071</v>
      </c>
    </row>
    <row r="666" spans="1:19" x14ac:dyDescent="0.25">
      <c r="A666" s="1">
        <v>663</v>
      </c>
      <c r="B666" s="5">
        <v>95.9497540660862</v>
      </c>
      <c r="C666">
        <v>96.09157092599807</v>
      </c>
      <c r="D666">
        <v>96.179566616847055</v>
      </c>
      <c r="E666" s="5">
        <v>96.080889132638603</v>
      </c>
      <c r="F666">
        <v>96.124840679675643</v>
      </c>
      <c r="G666">
        <v>96.100832706234456</v>
      </c>
      <c r="H666">
        <v>96.12900892618228</v>
      </c>
      <c r="I666">
        <v>96.250064910991441</v>
      </c>
      <c r="J666">
        <v>96.123823218612188</v>
      </c>
      <c r="K666">
        <v>96.033984779552924</v>
      </c>
      <c r="L666">
        <v>96.123026421725982</v>
      </c>
      <c r="M666">
        <v>96.123025634138855</v>
      </c>
      <c r="N666">
        <v>96.123103458326398</v>
      </c>
      <c r="O666">
        <v>96.119376151414968</v>
      </c>
      <c r="P666">
        <v>96.123033398402896</v>
      </c>
      <c r="Q666">
        <v>96.123002518089748</v>
      </c>
      <c r="R666">
        <v>96.123032836430681</v>
      </c>
      <c r="S666">
        <v>96.12303283643071</v>
      </c>
    </row>
    <row r="667" spans="1:19" x14ac:dyDescent="0.25">
      <c r="A667" s="1">
        <v>664</v>
      </c>
      <c r="B667" s="5">
        <v>95.949251466651205</v>
      </c>
      <c r="C667">
        <v>96.0913784755476</v>
      </c>
      <c r="D667">
        <v>96.179879884293129</v>
      </c>
      <c r="E667" s="5">
        <v>96.080738808400199</v>
      </c>
      <c r="F667">
        <v>96.124819071603298</v>
      </c>
      <c r="G667">
        <v>96.100794016008734</v>
      </c>
      <c r="H667">
        <v>96.128945951026992</v>
      </c>
      <c r="I667">
        <v>96.250317295361597</v>
      </c>
      <c r="J667">
        <v>96.123828066588018</v>
      </c>
      <c r="K667">
        <v>96.033498247975686</v>
      </c>
      <c r="L667">
        <v>96.123026359805365</v>
      </c>
      <c r="M667">
        <v>96.123025595122058</v>
      </c>
      <c r="N667">
        <v>96.123103684720817</v>
      </c>
      <c r="O667">
        <v>96.119353718406813</v>
      </c>
      <c r="P667">
        <v>96.123033474939803</v>
      </c>
      <c r="Q667">
        <v>96.123002339879918</v>
      </c>
      <c r="R667">
        <v>96.123032836430681</v>
      </c>
      <c r="S667">
        <v>96.12303283643071</v>
      </c>
    </row>
    <row r="668" spans="1:19" x14ac:dyDescent="0.25">
      <c r="A668" s="1">
        <v>665</v>
      </c>
      <c r="B668" s="5">
        <v>95.948748914916493</v>
      </c>
      <c r="C668">
        <v>96.091186031996216</v>
      </c>
      <c r="D668">
        <v>96.180192782235551</v>
      </c>
      <c r="E668" s="5">
        <v>96.0805884844535</v>
      </c>
      <c r="F668">
        <v>96.124797463540261</v>
      </c>
      <c r="G668">
        <v>96.100755325845327</v>
      </c>
      <c r="H668">
        <v>96.12888297595066</v>
      </c>
      <c r="I668">
        <v>96.250569521095429</v>
      </c>
      <c r="J668">
        <v>96.123832914551727</v>
      </c>
      <c r="K668">
        <v>96.033011716398448</v>
      </c>
      <c r="L668">
        <v>96.123026298318948</v>
      </c>
      <c r="M668">
        <v>96.123025556111486</v>
      </c>
      <c r="N668">
        <v>96.123103911115194</v>
      </c>
      <c r="O668">
        <v>96.119331285406489</v>
      </c>
      <c r="P668">
        <v>96.123033551476723</v>
      </c>
      <c r="Q668">
        <v>96.123002161761079</v>
      </c>
      <c r="R668">
        <v>96.123032836430681</v>
      </c>
      <c r="S668">
        <v>96.12303283643071</v>
      </c>
    </row>
    <row r="669" spans="1:19" x14ac:dyDescent="0.25">
      <c r="A669" s="1">
        <v>666</v>
      </c>
      <c r="B669" s="5">
        <v>95.948246410874802</v>
      </c>
      <c r="C669">
        <v>96.090993595343605</v>
      </c>
      <c r="D669">
        <v>96.180505311327707</v>
      </c>
      <c r="E669" s="5">
        <v>96.080438160798707</v>
      </c>
      <c r="F669">
        <v>96.12477585548649</v>
      </c>
      <c r="G669">
        <v>96.100716635744178</v>
      </c>
      <c r="H669">
        <v>96.128820000953269</v>
      </c>
      <c r="I669">
        <v>96.250821588342532</v>
      </c>
      <c r="J669">
        <v>96.1238377625033</v>
      </c>
      <c r="K669">
        <v>96.032525184821196</v>
      </c>
      <c r="L669">
        <v>96.123026237265776</v>
      </c>
      <c r="M669">
        <v>96.123025517107124</v>
      </c>
      <c r="N669">
        <v>96.123104137509557</v>
      </c>
      <c r="O669">
        <v>96.11930885241398</v>
      </c>
      <c r="P669">
        <v>96.12303362801363</v>
      </c>
      <c r="Q669">
        <v>96.123001983733218</v>
      </c>
      <c r="R669">
        <v>96.123032836430681</v>
      </c>
      <c r="S669">
        <v>96.12303283643071</v>
      </c>
    </row>
    <row r="670" spans="1:19" x14ac:dyDescent="0.25">
      <c r="A670" s="1">
        <v>667</v>
      </c>
      <c r="B670" s="5">
        <v>95.947743954518799</v>
      </c>
      <c r="C670">
        <v>96.090801165589326</v>
      </c>
      <c r="D670">
        <v>96.180817472221435</v>
      </c>
      <c r="E670" s="5">
        <v>96.080287837436302</v>
      </c>
      <c r="F670">
        <v>96.124754247442027</v>
      </c>
      <c r="G670">
        <v>96.100677945705343</v>
      </c>
      <c r="H670">
        <v>96.128757026034805</v>
      </c>
      <c r="I670">
        <v>96.251073497252165</v>
      </c>
      <c r="J670">
        <v>96.12384261044275</v>
      </c>
      <c r="K670">
        <v>96.032038653243958</v>
      </c>
      <c r="L670">
        <v>96.123026176644899</v>
      </c>
      <c r="M670">
        <v>96.123025478109</v>
      </c>
      <c r="N670">
        <v>96.123104363903877</v>
      </c>
      <c r="O670">
        <v>96.119286419429315</v>
      </c>
      <c r="P670">
        <v>96.123033704550537</v>
      </c>
      <c r="Q670">
        <v>96.123001805796235</v>
      </c>
      <c r="R670">
        <v>96.123032836430681</v>
      </c>
      <c r="S670">
        <v>96.12303283643071</v>
      </c>
    </row>
    <row r="671" spans="1:19" x14ac:dyDescent="0.25">
      <c r="A671" s="1">
        <v>668</v>
      </c>
      <c r="B671" s="5">
        <v>95.947241545841294</v>
      </c>
      <c r="C671">
        <v>96.090608742733039</v>
      </c>
      <c r="D671">
        <v>96.181129265566994</v>
      </c>
      <c r="E671" s="5">
        <v>96.080137514366598</v>
      </c>
      <c r="F671">
        <v>96.124732639406872</v>
      </c>
      <c r="G671">
        <v>96.100639255728808</v>
      </c>
      <c r="H671">
        <v>96.128694051195282</v>
      </c>
      <c r="I671">
        <v>96.251325247973497</v>
      </c>
      <c r="J671">
        <v>96.123847458370093</v>
      </c>
      <c r="K671">
        <v>96.031552121666721</v>
      </c>
      <c r="L671">
        <v>96.123026116455392</v>
      </c>
      <c r="M671">
        <v>96.1230254391171</v>
      </c>
      <c r="N671">
        <v>96.123104590298183</v>
      </c>
      <c r="O671">
        <v>96.119263986452481</v>
      </c>
      <c r="P671">
        <v>96.123033781087443</v>
      </c>
      <c r="Q671">
        <v>96.12300162795006</v>
      </c>
      <c r="R671">
        <v>96.123032836430681</v>
      </c>
      <c r="S671">
        <v>96.12303283643071</v>
      </c>
    </row>
    <row r="672" spans="1:19" x14ac:dyDescent="0.25">
      <c r="A672" s="1">
        <v>669</v>
      </c>
      <c r="B672" s="5">
        <v>95.946739184834996</v>
      </c>
      <c r="C672">
        <v>96.090416326774388</v>
      </c>
      <c r="D672">
        <v>96.181440692013183</v>
      </c>
      <c r="E672" s="5">
        <v>96.079987191590007</v>
      </c>
      <c r="F672">
        <v>96.124711031380997</v>
      </c>
      <c r="G672">
        <v>96.100600565814545</v>
      </c>
      <c r="H672">
        <v>96.128631076434715</v>
      </c>
      <c r="I672">
        <v>96.251576840655517</v>
      </c>
      <c r="J672">
        <v>96.123852306285286</v>
      </c>
      <c r="K672">
        <v>96.031065590089469</v>
      </c>
      <c r="L672">
        <v>96.123026056696332</v>
      </c>
      <c r="M672">
        <v>96.123025400131425</v>
      </c>
      <c r="N672">
        <v>96.123104816692461</v>
      </c>
      <c r="O672">
        <v>96.119241553483505</v>
      </c>
      <c r="P672">
        <v>96.12303385762435</v>
      </c>
      <c r="Q672">
        <v>96.123001450194636</v>
      </c>
      <c r="R672">
        <v>96.123032836430681</v>
      </c>
      <c r="S672">
        <v>96.12303283643071</v>
      </c>
    </row>
    <row r="673" spans="1:19" x14ac:dyDescent="0.25">
      <c r="A673" s="1">
        <v>670</v>
      </c>
      <c r="B673" s="5">
        <v>95.946236871492502</v>
      </c>
      <c r="C673">
        <v>96.09022391771299</v>
      </c>
      <c r="D673">
        <v>96.181751752207205</v>
      </c>
      <c r="E673" s="5">
        <v>96.079836869106998</v>
      </c>
      <c r="F673">
        <v>96.12468942336443</v>
      </c>
      <c r="G673">
        <v>96.100561875962569</v>
      </c>
      <c r="H673">
        <v>96.128568101753075</v>
      </c>
      <c r="I673">
        <v>96.251828275446954</v>
      </c>
      <c r="J673">
        <v>96.123857154188357</v>
      </c>
      <c r="K673">
        <v>96.030579058512231</v>
      </c>
      <c r="L673">
        <v>96.123025997366767</v>
      </c>
      <c r="M673">
        <v>96.12302536115196</v>
      </c>
      <c r="N673">
        <v>96.12310504308671</v>
      </c>
      <c r="O673">
        <v>96.119219120522331</v>
      </c>
      <c r="P673">
        <v>96.123033934161256</v>
      </c>
      <c r="Q673">
        <v>96.123001272529891</v>
      </c>
      <c r="R673">
        <v>96.123032836430681</v>
      </c>
      <c r="S673">
        <v>96.12303283643071</v>
      </c>
    </row>
    <row r="674" spans="1:19" x14ac:dyDescent="0.25">
      <c r="A674" s="1">
        <v>671</v>
      </c>
      <c r="B674" s="5">
        <v>95.945734605806805</v>
      </c>
      <c r="C674">
        <v>96.090031515548461</v>
      </c>
      <c r="D674">
        <v>96.182062446794816</v>
      </c>
      <c r="E674" s="5">
        <v>96.079686546917898</v>
      </c>
      <c r="F674">
        <v>96.124667815357142</v>
      </c>
      <c r="G674">
        <v>96.100523186172921</v>
      </c>
      <c r="H674">
        <v>96.128505127150376</v>
      </c>
      <c r="I674">
        <v>96.252079552496369</v>
      </c>
      <c r="J674">
        <v>96.123862002079306</v>
      </c>
      <c r="K674">
        <v>96.030092526934979</v>
      </c>
      <c r="L674">
        <v>96.123025938465844</v>
      </c>
      <c r="M674">
        <v>96.123025322178705</v>
      </c>
      <c r="N674">
        <v>96.123105269480931</v>
      </c>
      <c r="O674">
        <v>96.119196687569001</v>
      </c>
      <c r="P674">
        <v>96.123034010698149</v>
      </c>
      <c r="Q674">
        <v>96.12300109495574</v>
      </c>
      <c r="R674">
        <v>96.123032836430681</v>
      </c>
      <c r="S674">
        <v>96.12303283643071</v>
      </c>
    </row>
    <row r="675" spans="1:19" x14ac:dyDescent="0.25">
      <c r="A675" s="1">
        <v>672</v>
      </c>
      <c r="B675" s="5">
        <v>95.945232387770503</v>
      </c>
      <c r="C675">
        <v>96.089839120280459</v>
      </c>
      <c r="D675">
        <v>96.182372776420166</v>
      </c>
      <c r="E675" s="5">
        <v>96.079536225023105</v>
      </c>
      <c r="F675">
        <v>96.124646207359149</v>
      </c>
      <c r="G675">
        <v>96.100484496445532</v>
      </c>
      <c r="H675">
        <v>96.128442152626619</v>
      </c>
      <c r="I675">
        <v>96.252330671952194</v>
      </c>
      <c r="J675">
        <v>96.123866849958134</v>
      </c>
      <c r="K675">
        <v>96.029605995357741</v>
      </c>
      <c r="L675">
        <v>96.123025879992568</v>
      </c>
      <c r="M675">
        <v>96.123025283211689</v>
      </c>
      <c r="N675">
        <v>96.123105495875137</v>
      </c>
      <c r="O675">
        <v>96.119174254623488</v>
      </c>
      <c r="P675">
        <v>96.123034087235041</v>
      </c>
      <c r="Q675">
        <v>96.12300091747214</v>
      </c>
      <c r="R675">
        <v>96.123032836430681</v>
      </c>
      <c r="S675">
        <v>96.12303283643071</v>
      </c>
    </row>
    <row r="676" spans="1:19" x14ac:dyDescent="0.25">
      <c r="A676" s="1">
        <v>673</v>
      </c>
      <c r="B676" s="5">
        <v>95.944730217376403</v>
      </c>
      <c r="C676">
        <v>96.089646731908601</v>
      </c>
      <c r="D676">
        <v>96.182682741725969</v>
      </c>
      <c r="E676" s="5">
        <v>96.079385903422903</v>
      </c>
      <c r="F676">
        <v>96.124624599370463</v>
      </c>
      <c r="G676">
        <v>96.100445806780442</v>
      </c>
      <c r="H676">
        <v>96.128379178181817</v>
      </c>
      <c r="I676">
        <v>96.252581633962649</v>
      </c>
      <c r="J676">
        <v>96.123871697824825</v>
      </c>
      <c r="K676">
        <v>96.029119463780503</v>
      </c>
      <c r="L676">
        <v>96.123025821946044</v>
      </c>
      <c r="M676">
        <v>96.123025244250869</v>
      </c>
      <c r="N676">
        <v>96.123105722269315</v>
      </c>
      <c r="O676">
        <v>96.119151821685804</v>
      </c>
      <c r="P676">
        <v>96.123034163771919</v>
      </c>
      <c r="Q676">
        <v>96.123000740079007</v>
      </c>
      <c r="R676">
        <v>96.123032836430681</v>
      </c>
      <c r="S676">
        <v>96.12303283643071</v>
      </c>
    </row>
    <row r="677" spans="1:19" x14ac:dyDescent="0.25">
      <c r="A677" s="1">
        <v>674</v>
      </c>
      <c r="B677" s="5">
        <v>95.944228094617202</v>
      </c>
      <c r="C677">
        <v>96.089454350432518</v>
      </c>
      <c r="D677">
        <v>96.182992343353405</v>
      </c>
      <c r="E677" s="5">
        <v>96.079235582117903</v>
      </c>
      <c r="F677">
        <v>96.124602991391072</v>
      </c>
      <c r="G677">
        <v>96.100407117177639</v>
      </c>
      <c r="H677">
        <v>96.128316203815928</v>
      </c>
      <c r="I677">
        <v>96.252832438675711</v>
      </c>
      <c r="J677">
        <v>96.123876545679394</v>
      </c>
      <c r="K677">
        <v>96.028632932203266</v>
      </c>
      <c r="L677">
        <v>96.123025764325362</v>
      </c>
      <c r="M677">
        <v>96.123025205296273</v>
      </c>
      <c r="N677">
        <v>96.123105948663451</v>
      </c>
      <c r="O677">
        <v>96.119129388755979</v>
      </c>
      <c r="P677">
        <v>96.123034240308812</v>
      </c>
      <c r="Q677">
        <v>96.123000562776255</v>
      </c>
      <c r="R677">
        <v>96.123032836430681</v>
      </c>
      <c r="S677">
        <v>96.12303283643071</v>
      </c>
    </row>
    <row r="678" spans="1:19" x14ac:dyDescent="0.25">
      <c r="A678" s="1">
        <v>675</v>
      </c>
      <c r="B678" s="5">
        <v>95.943726019485695</v>
      </c>
      <c r="C678">
        <v>96.089261975851812</v>
      </c>
      <c r="D678">
        <v>96.183301581942132</v>
      </c>
      <c r="E678" s="5">
        <v>96.079085261108304</v>
      </c>
      <c r="F678">
        <v>96.12458138342096</v>
      </c>
      <c r="G678">
        <v>96.100368427637122</v>
      </c>
      <c r="H678">
        <v>96.128253229528994</v>
      </c>
      <c r="I678">
        <v>96.2530830862393</v>
      </c>
      <c r="J678">
        <v>96.123881393521827</v>
      </c>
      <c r="K678">
        <v>96.028146400626014</v>
      </c>
      <c r="L678">
        <v>96.123025707129642</v>
      </c>
      <c r="M678">
        <v>96.123025166347887</v>
      </c>
      <c r="N678">
        <v>96.123106175057572</v>
      </c>
      <c r="O678">
        <v>96.119106955833971</v>
      </c>
      <c r="P678">
        <v>96.123034316845704</v>
      </c>
      <c r="Q678">
        <v>96.123000385563842</v>
      </c>
      <c r="R678">
        <v>96.123032836430681</v>
      </c>
      <c r="S678">
        <v>96.12303283643071</v>
      </c>
    </row>
    <row r="679" spans="1:19" x14ac:dyDescent="0.25">
      <c r="A679" s="1">
        <v>676</v>
      </c>
      <c r="B679" s="5">
        <v>95.943223991974705</v>
      </c>
      <c r="C679">
        <v>96.089069608166142</v>
      </c>
      <c r="D679">
        <v>96.183610458130332</v>
      </c>
      <c r="E679" s="5">
        <v>96.078934940394603</v>
      </c>
      <c r="F679">
        <v>96.124559775460156</v>
      </c>
      <c r="G679">
        <v>96.100329738158919</v>
      </c>
      <c r="H679">
        <v>96.128190255320987</v>
      </c>
      <c r="I679">
        <v>96.253333576800983</v>
      </c>
      <c r="J679">
        <v>96.123886241352153</v>
      </c>
      <c r="K679">
        <v>96.027659869048776</v>
      </c>
      <c r="L679">
        <v>96.123025650357874</v>
      </c>
      <c r="M679">
        <v>96.123025127405697</v>
      </c>
      <c r="N679">
        <v>96.123106401451665</v>
      </c>
      <c r="O679">
        <v>96.119084522919806</v>
      </c>
      <c r="P679">
        <v>96.123034393382596</v>
      </c>
      <c r="Q679">
        <v>96.123000208441695</v>
      </c>
      <c r="R679">
        <v>96.123032836430681</v>
      </c>
      <c r="S679">
        <v>96.12303283643071</v>
      </c>
    </row>
    <row r="680" spans="1:19" x14ac:dyDescent="0.25">
      <c r="A680" s="1">
        <v>677</v>
      </c>
      <c r="B680" s="5">
        <v>95.942722012076899</v>
      </c>
      <c r="C680">
        <v>96.088877247375123</v>
      </c>
      <c r="D680">
        <v>96.183918972554679</v>
      </c>
      <c r="E680" s="5">
        <v>96.0787846199771</v>
      </c>
      <c r="F680">
        <v>96.124538167508632</v>
      </c>
      <c r="G680">
        <v>96.100291048742989</v>
      </c>
      <c r="H680">
        <v>96.128127281191951</v>
      </c>
      <c r="I680">
        <v>96.253583910508283</v>
      </c>
      <c r="J680">
        <v>96.123891089170328</v>
      </c>
      <c r="K680">
        <v>96.027173337471524</v>
      </c>
      <c r="L680">
        <v>96.123025594009277</v>
      </c>
      <c r="M680">
        <v>96.123025088469731</v>
      </c>
      <c r="N680">
        <v>96.123106627845729</v>
      </c>
      <c r="O680">
        <v>96.119062090013458</v>
      </c>
      <c r="P680">
        <v>96.12303446991946</v>
      </c>
      <c r="Q680">
        <v>96.123000031409717</v>
      </c>
      <c r="R680">
        <v>96.123032836430681</v>
      </c>
      <c r="S680">
        <v>96.12303283643071</v>
      </c>
    </row>
    <row r="681" spans="1:19" x14ac:dyDescent="0.25">
      <c r="A681" s="1">
        <v>678</v>
      </c>
      <c r="B681" s="5">
        <v>95.942220079785102</v>
      </c>
      <c r="C681">
        <v>96.088684893478387</v>
      </c>
      <c r="D681">
        <v>96.18422712585037</v>
      </c>
      <c r="E681" s="5">
        <v>96.078634299856205</v>
      </c>
      <c r="F681">
        <v>96.124516559566416</v>
      </c>
      <c r="G681">
        <v>96.100252359389359</v>
      </c>
      <c r="H681">
        <v>96.128064307141813</v>
      </c>
      <c r="I681">
        <v>96.25383408750848</v>
      </c>
      <c r="J681">
        <v>96.123895936976396</v>
      </c>
      <c r="K681">
        <v>96.026686805894286</v>
      </c>
      <c r="L681">
        <v>96.123025538082814</v>
      </c>
      <c r="M681">
        <v>96.123025049539976</v>
      </c>
      <c r="N681">
        <v>96.123106854239765</v>
      </c>
      <c r="O681">
        <v>96.119039657114939</v>
      </c>
      <c r="P681">
        <v>96.123034546456338</v>
      </c>
      <c r="Q681">
        <v>96.122999854467878</v>
      </c>
      <c r="R681">
        <v>96.123032836430681</v>
      </c>
      <c r="S681">
        <v>96.12303283643071</v>
      </c>
    </row>
    <row r="682" spans="1:19" x14ac:dyDescent="0.25">
      <c r="A682" s="1">
        <v>679</v>
      </c>
      <c r="B682" s="5">
        <v>95.941718195091994</v>
      </c>
      <c r="C682">
        <v>96.088492546475592</v>
      </c>
      <c r="D682">
        <v>96.18453491865111</v>
      </c>
      <c r="E682" s="5">
        <v>96.078483980032502</v>
      </c>
      <c r="F682">
        <v>96.124494951633494</v>
      </c>
      <c r="G682">
        <v>96.100213670098015</v>
      </c>
      <c r="H682">
        <v>96.128001333170644</v>
      </c>
      <c r="I682">
        <v>96.254084107948671</v>
      </c>
      <c r="J682">
        <v>96.123900784770328</v>
      </c>
      <c r="K682">
        <v>96.026200274317048</v>
      </c>
      <c r="L682">
        <v>96.123025482577674</v>
      </c>
      <c r="M682">
        <v>96.123025010616416</v>
      </c>
      <c r="N682">
        <v>96.123107080633787</v>
      </c>
      <c r="O682">
        <v>96.119017224224265</v>
      </c>
      <c r="P682">
        <v>96.123034622993202</v>
      </c>
      <c r="Q682">
        <v>96.122999677616093</v>
      </c>
      <c r="R682">
        <v>96.123032836430681</v>
      </c>
      <c r="S682">
        <v>96.12303283643071</v>
      </c>
    </row>
    <row r="683" spans="1:19" x14ac:dyDescent="0.25">
      <c r="A683" s="1">
        <v>680</v>
      </c>
      <c r="B683" s="5">
        <v>95.941216357990498</v>
      </c>
      <c r="C683">
        <v>96.088300206366327</v>
      </c>
      <c r="D683">
        <v>96.184842351589111</v>
      </c>
      <c r="E683" s="5">
        <v>96.078333660506104</v>
      </c>
      <c r="F683">
        <v>96.124473343709866</v>
      </c>
      <c r="G683">
        <v>96.100174980868957</v>
      </c>
      <c r="H683">
        <v>96.127938359278403</v>
      </c>
      <c r="I683">
        <v>96.254333971975754</v>
      </c>
      <c r="J683">
        <v>96.123905632552137</v>
      </c>
      <c r="K683">
        <v>96.025713742739811</v>
      </c>
      <c r="L683">
        <v>96.123025427492962</v>
      </c>
      <c r="M683">
        <v>96.123024971699067</v>
      </c>
      <c r="N683">
        <v>96.123107307027766</v>
      </c>
      <c r="O683">
        <v>96.118994791341422</v>
      </c>
      <c r="P683">
        <v>96.123034699530081</v>
      </c>
      <c r="Q683">
        <v>96.122999500854306</v>
      </c>
      <c r="R683">
        <v>96.123032836430681</v>
      </c>
      <c r="S683">
        <v>96.12303283643071</v>
      </c>
    </row>
    <row r="684" spans="1:19" x14ac:dyDescent="0.25">
      <c r="A684" s="1">
        <v>681</v>
      </c>
      <c r="B684" s="5">
        <v>95.940714568473297</v>
      </c>
      <c r="C684">
        <v>96.088107873150236</v>
      </c>
      <c r="D684">
        <v>96.185149425295123</v>
      </c>
      <c r="E684" s="5">
        <v>96.078183341277594</v>
      </c>
      <c r="F684">
        <v>96.124451735795517</v>
      </c>
      <c r="G684">
        <v>96.100136291702185</v>
      </c>
      <c r="H684">
        <v>96.127875385465103</v>
      </c>
      <c r="I684">
        <v>96.254583679736427</v>
      </c>
      <c r="J684">
        <v>96.123910480321825</v>
      </c>
      <c r="K684">
        <v>96.025227211162559</v>
      </c>
      <c r="L684">
        <v>96.12302537282774</v>
      </c>
      <c r="M684">
        <v>96.123024932787914</v>
      </c>
      <c r="N684">
        <v>96.123107533421731</v>
      </c>
      <c r="O684">
        <v>96.118972358466408</v>
      </c>
      <c r="P684">
        <v>96.123034776066945</v>
      </c>
      <c r="Q684">
        <v>96.122999324182416</v>
      </c>
      <c r="R684">
        <v>96.123032836430681</v>
      </c>
      <c r="S684">
        <v>96.12303283643071</v>
      </c>
    </row>
    <row r="685" spans="1:19" x14ac:dyDescent="0.25">
      <c r="A685" s="1">
        <v>682</v>
      </c>
      <c r="B685" s="5">
        <v>95.940212826533099</v>
      </c>
      <c r="C685">
        <v>96.087915546826963</v>
      </c>
      <c r="D685">
        <v>96.185456140398401</v>
      </c>
      <c r="E685" s="5">
        <v>96.078033022347299</v>
      </c>
      <c r="F685">
        <v>96.124430127890477</v>
      </c>
      <c r="G685">
        <v>96.100097602597714</v>
      </c>
      <c r="H685">
        <v>96.127812411730744</v>
      </c>
      <c r="I685">
        <v>96.254833231377361</v>
      </c>
      <c r="J685">
        <v>96.123915328079391</v>
      </c>
      <c r="K685">
        <v>96.024740679585321</v>
      </c>
      <c r="L685">
        <v>96.123025318581071</v>
      </c>
      <c r="M685">
        <v>96.12302489388297</v>
      </c>
      <c r="N685">
        <v>96.123107759815667</v>
      </c>
      <c r="O685">
        <v>96.118949925599225</v>
      </c>
      <c r="P685">
        <v>96.123034852603809</v>
      </c>
      <c r="Q685">
        <v>96.122999147600368</v>
      </c>
      <c r="R685">
        <v>96.123032836430681</v>
      </c>
      <c r="S685">
        <v>96.12303283643071</v>
      </c>
    </row>
    <row r="686" spans="1:19" x14ac:dyDescent="0.25">
      <c r="A686" s="1">
        <v>683</v>
      </c>
      <c r="B686" s="5">
        <v>95.939711132162898</v>
      </c>
      <c r="C686">
        <v>96.087723227396111</v>
      </c>
      <c r="D686">
        <v>96.185762497526781</v>
      </c>
      <c r="E686" s="5">
        <v>96.077882703715602</v>
      </c>
      <c r="F686">
        <v>96.124408519994716</v>
      </c>
      <c r="G686">
        <v>96.100058913555515</v>
      </c>
      <c r="H686">
        <v>96.127749438075298</v>
      </c>
      <c r="I686">
        <v>96.255082627044814</v>
      </c>
      <c r="J686">
        <v>96.123920175824821</v>
      </c>
      <c r="K686">
        <v>96.024254148008069</v>
      </c>
      <c r="L686">
        <v>96.12302526475213</v>
      </c>
      <c r="M686">
        <v>96.123024854984223</v>
      </c>
      <c r="N686">
        <v>96.123107986209561</v>
      </c>
      <c r="O686">
        <v>96.118927492739871</v>
      </c>
      <c r="P686">
        <v>96.123034929140672</v>
      </c>
      <c r="Q686">
        <v>96.122998971108117</v>
      </c>
      <c r="R686">
        <v>96.123032836430681</v>
      </c>
      <c r="S686">
        <v>96.12303283643071</v>
      </c>
    </row>
    <row r="687" spans="1:19" x14ac:dyDescent="0.25">
      <c r="A687" s="1">
        <v>684</v>
      </c>
      <c r="B687" s="5">
        <v>95.939209485355306</v>
      </c>
      <c r="C687">
        <v>96.087530914857325</v>
      </c>
      <c r="D687">
        <v>96.186068497306564</v>
      </c>
      <c r="E687" s="5">
        <v>96.077732385383001</v>
      </c>
      <c r="F687">
        <v>96.124386912108264</v>
      </c>
      <c r="G687">
        <v>96.100020224575616</v>
      </c>
      <c r="H687">
        <v>96.127686464498822</v>
      </c>
      <c r="I687">
        <v>96.255331866884973</v>
      </c>
      <c r="J687">
        <v>96.123925023558115</v>
      </c>
      <c r="K687">
        <v>96.023767616430831</v>
      </c>
      <c r="L687">
        <v>96.123025211340021</v>
      </c>
      <c r="M687">
        <v>96.123024816091672</v>
      </c>
      <c r="N687">
        <v>96.123108212603441</v>
      </c>
      <c r="O687">
        <v>96.118905059888363</v>
      </c>
      <c r="P687">
        <v>96.123035005677522</v>
      </c>
      <c r="Q687">
        <v>96.122998794705566</v>
      </c>
      <c r="R687">
        <v>96.123032836430681</v>
      </c>
      <c r="S687">
        <v>96.12303283643071</v>
      </c>
    </row>
    <row r="688" spans="1:19" x14ac:dyDescent="0.25">
      <c r="A688" s="1">
        <v>685</v>
      </c>
      <c r="B688" s="5">
        <v>95.938707886103103</v>
      </c>
      <c r="C688">
        <v>96.087338609210221</v>
      </c>
      <c r="D688">
        <v>96.186374140362645</v>
      </c>
      <c r="E688" s="5">
        <v>96.077582067349795</v>
      </c>
      <c r="F688">
        <v>96.124365304231105</v>
      </c>
      <c r="G688">
        <v>96.099981535658003</v>
      </c>
      <c r="H688">
        <v>96.127623491001273</v>
      </c>
      <c r="I688">
        <v>96.255580951043925</v>
      </c>
      <c r="J688">
        <v>96.123929871279302</v>
      </c>
      <c r="K688">
        <v>96.023281084853579</v>
      </c>
      <c r="L688">
        <v>96.123025158343822</v>
      </c>
      <c r="M688">
        <v>96.12302477720533</v>
      </c>
      <c r="N688">
        <v>96.123108438997306</v>
      </c>
      <c r="O688">
        <v>96.11888262704467</v>
      </c>
      <c r="P688">
        <v>96.123035082214386</v>
      </c>
      <c r="Q688">
        <v>96.122998618392657</v>
      </c>
      <c r="R688">
        <v>96.123032836430681</v>
      </c>
      <c r="S688">
        <v>96.12303283643071</v>
      </c>
    </row>
    <row r="689" spans="1:19" x14ac:dyDescent="0.25">
      <c r="A689" s="1">
        <v>686</v>
      </c>
      <c r="B689" s="5">
        <v>95.938206334399098</v>
      </c>
      <c r="C689">
        <v>96.087146310454457</v>
      </c>
      <c r="D689">
        <v>96.186679427318438</v>
      </c>
      <c r="E689" s="5">
        <v>96.077431749616395</v>
      </c>
      <c r="F689">
        <v>96.12434369636324</v>
      </c>
      <c r="G689">
        <v>96.099942846802691</v>
      </c>
      <c r="H689">
        <v>96.127560517582651</v>
      </c>
      <c r="I689">
        <v>96.255829879667388</v>
      </c>
      <c r="J689">
        <v>96.123934718988352</v>
      </c>
      <c r="K689">
        <v>96.022794553276341</v>
      </c>
      <c r="L689">
        <v>96.123025105762636</v>
      </c>
      <c r="M689">
        <v>96.123024738325157</v>
      </c>
      <c r="N689">
        <v>96.123108665391129</v>
      </c>
      <c r="O689">
        <v>96.118860194208807</v>
      </c>
      <c r="P689">
        <v>96.123035158751236</v>
      </c>
      <c r="Q689">
        <v>96.122998442169333</v>
      </c>
      <c r="R689">
        <v>96.123032836430681</v>
      </c>
      <c r="S689">
        <v>96.12303283643071</v>
      </c>
    </row>
    <row r="690" spans="1:19" x14ac:dyDescent="0.25">
      <c r="A690" s="1">
        <v>687</v>
      </c>
      <c r="B690" s="5">
        <v>95.9377048302362</v>
      </c>
      <c r="C690">
        <v>96.086954018589637</v>
      </c>
      <c r="D690">
        <v>96.186984358795897</v>
      </c>
      <c r="E690" s="5">
        <v>96.077281432183199</v>
      </c>
      <c r="F690">
        <v>96.12432208850467</v>
      </c>
      <c r="G690">
        <v>96.09990415800965</v>
      </c>
      <c r="H690">
        <v>96.127497544242985</v>
      </c>
      <c r="I690">
        <v>96.256078652901039</v>
      </c>
      <c r="J690">
        <v>96.123939566685294</v>
      </c>
      <c r="K690">
        <v>96.022308021699104</v>
      </c>
      <c r="L690">
        <v>96.123025053595626</v>
      </c>
      <c r="M690">
        <v>96.123024699451193</v>
      </c>
      <c r="N690">
        <v>96.123108891784923</v>
      </c>
      <c r="O690">
        <v>96.118837761380789</v>
      </c>
      <c r="P690">
        <v>96.123035235288086</v>
      </c>
      <c r="Q690">
        <v>96.122998266035509</v>
      </c>
      <c r="R690">
        <v>96.123032836430681</v>
      </c>
      <c r="S690">
        <v>96.12303283643071</v>
      </c>
    </row>
    <row r="691" spans="1:19" x14ac:dyDescent="0.25">
      <c r="A691" s="1">
        <v>688</v>
      </c>
      <c r="B691" s="5">
        <v>95.937203373607105</v>
      </c>
      <c r="C691">
        <v>96.086761733615404</v>
      </c>
      <c r="D691">
        <v>96.18728893541558</v>
      </c>
      <c r="E691" s="5">
        <v>96.077131115050605</v>
      </c>
      <c r="F691">
        <v>96.124300480655364</v>
      </c>
      <c r="G691">
        <v>96.099865469278924</v>
      </c>
      <c r="H691">
        <v>96.127434570982246</v>
      </c>
      <c r="I691">
        <v>96.25632727089031</v>
      </c>
      <c r="J691">
        <v>96.123944414370087</v>
      </c>
      <c r="K691">
        <v>96.021821490121866</v>
      </c>
      <c r="L691">
        <v>96.123025001841881</v>
      </c>
      <c r="M691">
        <v>96.12302466058344</v>
      </c>
      <c r="N691">
        <v>96.123109118178704</v>
      </c>
      <c r="O691">
        <v>96.118815328560601</v>
      </c>
      <c r="P691">
        <v>96.123035311824935</v>
      </c>
      <c r="Q691">
        <v>96.122998089991114</v>
      </c>
      <c r="R691">
        <v>96.123032836430681</v>
      </c>
      <c r="S691">
        <v>96.12303283643071</v>
      </c>
    </row>
    <row r="692" spans="1:19" x14ac:dyDescent="0.25">
      <c r="A692" s="1">
        <v>689</v>
      </c>
      <c r="B692" s="5">
        <v>95.936701964504607</v>
      </c>
      <c r="C692">
        <v>96.086569455531375</v>
      </c>
      <c r="D692">
        <v>96.187593157796542</v>
      </c>
      <c r="E692" s="5">
        <v>96.076980798219097</v>
      </c>
      <c r="F692">
        <v>96.124278872815395</v>
      </c>
      <c r="G692">
        <v>96.099826780610471</v>
      </c>
      <c r="H692">
        <v>96.127371597800433</v>
      </c>
      <c r="I692">
        <v>96.256575733780522</v>
      </c>
      <c r="J692">
        <v>96.123949262042757</v>
      </c>
      <c r="K692">
        <v>96.021334958544614</v>
      </c>
      <c r="L692">
        <v>96.123024950500508</v>
      </c>
      <c r="M692">
        <v>96.123024621721854</v>
      </c>
      <c r="N692">
        <v>96.123109344572455</v>
      </c>
      <c r="O692">
        <v>96.118792895748243</v>
      </c>
      <c r="P692">
        <v>96.123035388361771</v>
      </c>
      <c r="Q692">
        <v>96.122997914036105</v>
      </c>
      <c r="R692">
        <v>96.123032836430681</v>
      </c>
      <c r="S692">
        <v>96.12303283643071</v>
      </c>
    </row>
    <row r="693" spans="1:19" x14ac:dyDescent="0.25">
      <c r="A693" s="1">
        <v>690</v>
      </c>
      <c r="B693" s="5">
        <v>95.936200602921502</v>
      </c>
      <c r="C693">
        <v>96.086377184337195</v>
      </c>
      <c r="D693">
        <v>96.187897026556413</v>
      </c>
      <c r="E693" s="5">
        <v>96.076830481689001</v>
      </c>
      <c r="F693">
        <v>96.124257264984692</v>
      </c>
      <c r="G693">
        <v>96.099788092004303</v>
      </c>
      <c r="H693">
        <v>96.127308624697577</v>
      </c>
      <c r="I693">
        <v>96.256824041716754</v>
      </c>
      <c r="J693">
        <v>96.12395410970332</v>
      </c>
      <c r="K693">
        <v>96.020848426967376</v>
      </c>
      <c r="L693">
        <v>96.123024899570652</v>
      </c>
      <c r="M693">
        <v>96.123024582866464</v>
      </c>
      <c r="N693">
        <v>96.123109570966179</v>
      </c>
      <c r="O693">
        <v>96.118770462943715</v>
      </c>
      <c r="P693">
        <v>96.123035464898607</v>
      </c>
      <c r="Q693">
        <v>96.122997738170383</v>
      </c>
      <c r="R693">
        <v>96.123032836430681</v>
      </c>
      <c r="S693">
        <v>96.12303283643071</v>
      </c>
    </row>
    <row r="694" spans="1:19" x14ac:dyDescent="0.25">
      <c r="A694" s="1">
        <v>691</v>
      </c>
      <c r="B694" s="5">
        <v>95.935699288850699</v>
      </c>
      <c r="C694">
        <v>96.086184920032466</v>
      </c>
      <c r="D694">
        <v>96.188200542311421</v>
      </c>
      <c r="E694" s="5">
        <v>96.076680165460701</v>
      </c>
      <c r="F694">
        <v>96.124235657163297</v>
      </c>
      <c r="G694">
        <v>96.099749403460436</v>
      </c>
      <c r="H694">
        <v>96.127245651673661</v>
      </c>
      <c r="I694">
        <v>96.2570721948439</v>
      </c>
      <c r="J694">
        <v>96.123958957351746</v>
      </c>
      <c r="K694">
        <v>96.020361895390138</v>
      </c>
      <c r="L694">
        <v>96.123024849051461</v>
      </c>
      <c r="M694">
        <v>96.123024544017255</v>
      </c>
      <c r="N694">
        <v>96.123109797359874</v>
      </c>
      <c r="O694">
        <v>96.118748030147017</v>
      </c>
      <c r="P694">
        <v>96.123035541435442</v>
      </c>
      <c r="Q694">
        <v>96.122997562393891</v>
      </c>
      <c r="R694">
        <v>96.123032836430681</v>
      </c>
      <c r="S694">
        <v>96.12303283643071</v>
      </c>
    </row>
    <row r="695" spans="1:19" x14ac:dyDescent="0.25">
      <c r="A695" s="1">
        <v>692</v>
      </c>
      <c r="B695" s="5">
        <v>95.935198022284894</v>
      </c>
      <c r="C695">
        <v>96.08599266261686</v>
      </c>
      <c r="D695">
        <v>96.188503705676311</v>
      </c>
      <c r="E695" s="5">
        <v>96.076529849534694</v>
      </c>
      <c r="F695">
        <v>96.124214049351195</v>
      </c>
      <c r="G695">
        <v>96.099710714978826</v>
      </c>
      <c r="H695">
        <v>96.127182678728673</v>
      </c>
      <c r="I695">
        <v>96.257320193306668</v>
      </c>
      <c r="J695">
        <v>96.123963804988051</v>
      </c>
      <c r="K695">
        <v>96.019875363812886</v>
      </c>
      <c r="L695">
        <v>96.123024798941984</v>
      </c>
      <c r="M695">
        <v>96.123024505174243</v>
      </c>
      <c r="N695">
        <v>96.12311002375354</v>
      </c>
      <c r="O695">
        <v>96.11872559735815</v>
      </c>
      <c r="P695">
        <v>96.123035617972292</v>
      </c>
      <c r="Q695">
        <v>96.122997386706572</v>
      </c>
      <c r="R695">
        <v>96.123032836430681</v>
      </c>
      <c r="S695">
        <v>96.12303283643071</v>
      </c>
    </row>
    <row r="696" spans="1:19" x14ac:dyDescent="0.25">
      <c r="A696" s="1">
        <v>693</v>
      </c>
      <c r="B696" s="5">
        <v>95.934696803216895</v>
      </c>
      <c r="C696">
        <v>96.085800412089981</v>
      </c>
      <c r="D696">
        <v>96.188806517264453</v>
      </c>
      <c r="E696" s="5">
        <v>96.076379533911293</v>
      </c>
      <c r="F696">
        <v>96.124192441548388</v>
      </c>
      <c r="G696">
        <v>96.099672026559531</v>
      </c>
      <c r="H696">
        <v>96.127119705862611</v>
      </c>
      <c r="I696">
        <v>96.257568037249669</v>
      </c>
      <c r="J696">
        <v>96.123968652612206</v>
      </c>
      <c r="K696">
        <v>96.019388832235649</v>
      </c>
      <c r="L696">
        <v>96.123024749241424</v>
      </c>
      <c r="M696">
        <v>96.123024466337412</v>
      </c>
      <c r="N696">
        <v>96.123110250147178</v>
      </c>
      <c r="O696">
        <v>96.118703164577113</v>
      </c>
      <c r="P696">
        <v>96.123035694509113</v>
      </c>
      <c r="Q696">
        <v>96.122997211108355</v>
      </c>
      <c r="R696">
        <v>96.123032836430681</v>
      </c>
      <c r="S696">
        <v>96.12303283643071</v>
      </c>
    </row>
    <row r="697" spans="1:19" x14ac:dyDescent="0.25">
      <c r="A697" s="1">
        <v>694</v>
      </c>
      <c r="B697" s="5">
        <v>95.934195631639497</v>
      </c>
      <c r="C697">
        <v>96.085608168451472</v>
      </c>
      <c r="D697">
        <v>96.189108977687738</v>
      </c>
      <c r="E697" s="5">
        <v>96.076229218590896</v>
      </c>
      <c r="F697">
        <v>96.12417083375486</v>
      </c>
      <c r="G697">
        <v>96.099633338202523</v>
      </c>
      <c r="H697">
        <v>96.127056733075506</v>
      </c>
      <c r="I697">
        <v>96.257815726817213</v>
      </c>
      <c r="J697">
        <v>96.123973500224267</v>
      </c>
      <c r="K697">
        <v>96.018902300658411</v>
      </c>
      <c r="L697">
        <v>96.123024699948857</v>
      </c>
      <c r="M697">
        <v>96.123024427506763</v>
      </c>
      <c r="N697">
        <v>96.123110476540802</v>
      </c>
      <c r="O697">
        <v>96.11868073180392</v>
      </c>
      <c r="P697">
        <v>96.123035771045934</v>
      </c>
      <c r="Q697">
        <v>96.122997035599155</v>
      </c>
      <c r="R697">
        <v>96.123032836430681</v>
      </c>
      <c r="S697">
        <v>96.12303283643071</v>
      </c>
    </row>
    <row r="698" spans="1:19" x14ac:dyDescent="0.25">
      <c r="A698" s="1">
        <v>695</v>
      </c>
      <c r="B698" s="5">
        <v>95.933694507545695</v>
      </c>
      <c r="C698">
        <v>96.085415931700936</v>
      </c>
      <c r="D698">
        <v>96.189411087556707</v>
      </c>
      <c r="E698" s="5">
        <v>96.076078903574</v>
      </c>
      <c r="F698">
        <v>96.124149225970655</v>
      </c>
      <c r="G698">
        <v>96.0995946499078</v>
      </c>
      <c r="H698">
        <v>96.126993760367313</v>
      </c>
      <c r="I698">
        <v>96.258063262153499</v>
      </c>
      <c r="J698">
        <v>96.123978347824192</v>
      </c>
      <c r="K698">
        <v>96.018415769081173</v>
      </c>
      <c r="L698">
        <v>96.123024651063446</v>
      </c>
      <c r="M698">
        <v>96.123024388682296</v>
      </c>
      <c r="N698">
        <v>96.123110702934383</v>
      </c>
      <c r="O698">
        <v>96.118658299038557</v>
      </c>
      <c r="P698">
        <v>96.123035847582756</v>
      </c>
      <c r="Q698">
        <v>96.12299686017893</v>
      </c>
      <c r="R698">
        <v>96.123032836430681</v>
      </c>
      <c r="S698">
        <v>96.12303283643071</v>
      </c>
    </row>
    <row r="699" spans="1:19" x14ac:dyDescent="0.25">
      <c r="A699" s="1">
        <v>696</v>
      </c>
      <c r="B699" s="5">
        <v>95.9331934309281</v>
      </c>
      <c r="C699">
        <v>96.085223701838018</v>
      </c>
      <c r="D699">
        <v>96.189712847480436</v>
      </c>
      <c r="E699" s="5">
        <v>96.075928588860904</v>
      </c>
      <c r="F699">
        <v>96.124127618195715</v>
      </c>
      <c r="G699">
        <v>96.099555961675364</v>
      </c>
      <c r="H699">
        <v>96.12693078773809</v>
      </c>
      <c r="I699">
        <v>96.258310643402538</v>
      </c>
      <c r="J699">
        <v>96.123983195411995</v>
      </c>
      <c r="K699">
        <v>96.017929237503921</v>
      </c>
      <c r="L699">
        <v>96.123024602584323</v>
      </c>
      <c r="M699">
        <v>96.123024349864011</v>
      </c>
      <c r="N699">
        <v>96.12311092932795</v>
      </c>
      <c r="O699">
        <v>96.118635866281039</v>
      </c>
      <c r="P699">
        <v>96.123035924119577</v>
      </c>
      <c r="Q699">
        <v>96.122996684847593</v>
      </c>
      <c r="R699">
        <v>96.123032836430681</v>
      </c>
      <c r="S699">
        <v>96.12303283643071</v>
      </c>
    </row>
    <row r="700" spans="1:19" x14ac:dyDescent="0.25">
      <c r="A700" s="1">
        <v>697</v>
      </c>
      <c r="B700" s="5">
        <v>95.932692401779605</v>
      </c>
      <c r="C700">
        <v>96.085031478862362</v>
      </c>
      <c r="D700">
        <v>96.190014258066597</v>
      </c>
      <c r="E700" s="5">
        <v>96.075778274452105</v>
      </c>
      <c r="F700">
        <v>96.124106010430097</v>
      </c>
      <c r="G700">
        <v>96.099517273505214</v>
      </c>
      <c r="H700">
        <v>96.126867815187765</v>
      </c>
      <c r="I700">
        <v>96.258557870708216</v>
      </c>
      <c r="J700">
        <v>96.123988042987662</v>
      </c>
      <c r="K700">
        <v>96.017442705926683</v>
      </c>
      <c r="L700">
        <v>96.123024554510636</v>
      </c>
      <c r="M700">
        <v>96.123024311051921</v>
      </c>
      <c r="N700">
        <v>96.123111155721489</v>
      </c>
      <c r="O700">
        <v>96.118613433531323</v>
      </c>
      <c r="P700">
        <v>96.123036000656398</v>
      </c>
      <c r="Q700">
        <v>96.122996509605088</v>
      </c>
      <c r="R700">
        <v>96.123032836430681</v>
      </c>
      <c r="S700">
        <v>96.12303283643071</v>
      </c>
    </row>
    <row r="701" spans="1:19" x14ac:dyDescent="0.25">
      <c r="A701" s="1">
        <v>698</v>
      </c>
      <c r="B701" s="5">
        <v>95.932191420093105</v>
      </c>
      <c r="C701">
        <v>96.084839262773571</v>
      </c>
      <c r="D701">
        <v>96.190315319921481</v>
      </c>
      <c r="E701" s="5">
        <v>96.075627960348001</v>
      </c>
      <c r="F701">
        <v>96.124084402673759</v>
      </c>
      <c r="G701">
        <v>96.09947858539735</v>
      </c>
      <c r="H701">
        <v>96.12680484271641</v>
      </c>
      <c r="I701">
        <v>96.258804944214106</v>
      </c>
      <c r="J701">
        <v>96.123992890551207</v>
      </c>
      <c r="K701">
        <v>96.016956174349431</v>
      </c>
      <c r="L701">
        <v>96.123024506841503</v>
      </c>
      <c r="M701">
        <v>96.123024272245999</v>
      </c>
      <c r="N701">
        <v>96.123111382114999</v>
      </c>
      <c r="O701">
        <v>96.118591000789451</v>
      </c>
      <c r="P701">
        <v>96.12303607719322</v>
      </c>
      <c r="Q701">
        <v>96.122996334451344</v>
      </c>
      <c r="R701">
        <v>96.123032836430681</v>
      </c>
      <c r="S701">
        <v>96.12303283643071</v>
      </c>
    </row>
    <row r="702" spans="1:19" x14ac:dyDescent="0.25">
      <c r="A702" s="1">
        <v>699</v>
      </c>
      <c r="B702" s="5">
        <v>95.931690485861395</v>
      </c>
      <c r="C702">
        <v>96.084647053571288</v>
      </c>
      <c r="D702">
        <v>96.190616033649945</v>
      </c>
      <c r="E702" s="5">
        <v>96.075477646549004</v>
      </c>
      <c r="F702">
        <v>96.124062794926687</v>
      </c>
      <c r="G702">
        <v>96.099439897351786</v>
      </c>
      <c r="H702">
        <v>96.126741870323968</v>
      </c>
      <c r="I702">
        <v>96.25905186406375</v>
      </c>
      <c r="J702">
        <v>96.123997738102631</v>
      </c>
      <c r="K702">
        <v>96.016469642772194</v>
      </c>
      <c r="L702">
        <v>96.123024459576058</v>
      </c>
      <c r="M702">
        <v>96.123024233446245</v>
      </c>
      <c r="N702">
        <v>96.123111608508481</v>
      </c>
      <c r="O702">
        <v>96.118568568055395</v>
      </c>
      <c r="P702">
        <v>96.123036153730041</v>
      </c>
      <c r="Q702">
        <v>96.122996159386275</v>
      </c>
      <c r="R702">
        <v>96.123032836430681</v>
      </c>
      <c r="S702">
        <v>96.12303283643071</v>
      </c>
    </row>
    <row r="703" spans="1:19" x14ac:dyDescent="0.25">
      <c r="A703" s="1">
        <v>700</v>
      </c>
      <c r="B703" s="5">
        <v>95.9311895990772</v>
      </c>
      <c r="C703">
        <v>96.08445485125516</v>
      </c>
      <c r="D703">
        <v>96.190916399855467</v>
      </c>
      <c r="E703" s="5">
        <v>96.075327333055498</v>
      </c>
      <c r="F703">
        <v>96.124041187188951</v>
      </c>
      <c r="G703">
        <v>96.09940120936848</v>
      </c>
      <c r="H703">
        <v>96.126678898010468</v>
      </c>
      <c r="I703">
        <v>96.25929863040038</v>
      </c>
      <c r="J703">
        <v>96.124002585641932</v>
      </c>
      <c r="K703">
        <v>96.015983111194942</v>
      </c>
      <c r="L703">
        <v>96.123024412713491</v>
      </c>
      <c r="M703">
        <v>96.123024194652658</v>
      </c>
      <c r="N703">
        <v>96.123111834901948</v>
      </c>
      <c r="O703">
        <v>96.118546135329197</v>
      </c>
      <c r="P703">
        <v>96.123036230266834</v>
      </c>
      <c r="Q703">
        <v>96.122995984409854</v>
      </c>
      <c r="R703">
        <v>96.123032836430681</v>
      </c>
      <c r="S703">
        <v>96.12303283643071</v>
      </c>
    </row>
    <row r="704" spans="1:19" x14ac:dyDescent="0.25">
      <c r="A704" s="1">
        <v>701</v>
      </c>
      <c r="B704" s="5">
        <v>95.9306887597334</v>
      </c>
      <c r="C704">
        <v>96.084262655824787</v>
      </c>
      <c r="D704">
        <v>96.191216419140133</v>
      </c>
      <c r="E704" s="5">
        <v>96.075177019867795</v>
      </c>
      <c r="F704">
        <v>96.124019579460494</v>
      </c>
      <c r="G704">
        <v>96.099362521447475</v>
      </c>
      <c r="H704">
        <v>96.126615925775909</v>
      </c>
      <c r="I704">
        <v>96.259545243367157</v>
      </c>
      <c r="J704">
        <v>96.124007433169098</v>
      </c>
      <c r="K704">
        <v>96.015496579617704</v>
      </c>
      <c r="L704">
        <v>96.12302436625292</v>
      </c>
      <c r="M704">
        <v>96.123024155865266</v>
      </c>
      <c r="N704">
        <v>96.123112061295373</v>
      </c>
      <c r="O704">
        <v>96.11852370261083</v>
      </c>
      <c r="P704">
        <v>96.123036306803641</v>
      </c>
      <c r="Q704">
        <v>96.122995809521967</v>
      </c>
      <c r="R704">
        <v>96.123032836430681</v>
      </c>
      <c r="S704">
        <v>96.12303283643071</v>
      </c>
    </row>
    <row r="705" spans="1:19" x14ac:dyDescent="0.25">
      <c r="A705" s="1">
        <v>702</v>
      </c>
      <c r="B705" s="5">
        <v>95.930187967822903</v>
      </c>
      <c r="C705">
        <v>96.084070467279815</v>
      </c>
      <c r="D705">
        <v>96.191516092104621</v>
      </c>
      <c r="E705" s="5">
        <v>96.075026706986506</v>
      </c>
      <c r="F705">
        <v>96.123997971741332</v>
      </c>
      <c r="G705">
        <v>96.099323833588755</v>
      </c>
      <c r="H705">
        <v>96.126552953620276</v>
      </c>
      <c r="I705">
        <v>96.259791703107012</v>
      </c>
      <c r="J705">
        <v>96.124012280684141</v>
      </c>
      <c r="K705">
        <v>96.015010048040466</v>
      </c>
      <c r="L705">
        <v>96.12302432019348</v>
      </c>
      <c r="M705">
        <v>96.123024117084029</v>
      </c>
      <c r="N705">
        <v>96.12311228768877</v>
      </c>
      <c r="O705">
        <v>96.118501269900293</v>
      </c>
      <c r="P705">
        <v>96.123036383340448</v>
      </c>
      <c r="Q705">
        <v>96.122995634722585</v>
      </c>
      <c r="R705">
        <v>96.123032836430681</v>
      </c>
      <c r="S705">
        <v>96.12303283643071</v>
      </c>
    </row>
    <row r="706" spans="1:19" x14ac:dyDescent="0.25">
      <c r="A706" s="1">
        <v>703</v>
      </c>
      <c r="B706" s="5">
        <v>95.929687223338604</v>
      </c>
      <c r="C706">
        <v>96.083878285619889</v>
      </c>
      <c r="D706">
        <v>96.191815419348245</v>
      </c>
      <c r="E706" s="5">
        <v>96.074876394411902</v>
      </c>
      <c r="F706">
        <v>96.123976364031464</v>
      </c>
      <c r="G706">
        <v>96.099285145792336</v>
      </c>
      <c r="H706">
        <v>96.1264899815436</v>
      </c>
      <c r="I706">
        <v>96.260038009762667</v>
      </c>
      <c r="J706">
        <v>96.124017128187063</v>
      </c>
      <c r="K706">
        <v>96.014523516463228</v>
      </c>
      <c r="L706">
        <v>96.12302427453433</v>
      </c>
      <c r="M706">
        <v>96.123024078308973</v>
      </c>
      <c r="N706">
        <v>96.123112514082152</v>
      </c>
      <c r="O706">
        <v>96.118478837197557</v>
      </c>
      <c r="P706">
        <v>96.123036459877255</v>
      </c>
      <c r="Q706">
        <v>96.122995460011623</v>
      </c>
      <c r="R706">
        <v>96.123032836430681</v>
      </c>
      <c r="S706">
        <v>96.12303283643071</v>
      </c>
    </row>
    <row r="707" spans="1:19" x14ac:dyDescent="0.25">
      <c r="A707" s="1">
        <v>704</v>
      </c>
      <c r="B707" s="5">
        <v>95.929186526273099</v>
      </c>
      <c r="C707">
        <v>96.083686110844596</v>
      </c>
      <c r="D707">
        <v>96.192114401468913</v>
      </c>
      <c r="E707" s="5">
        <v>96.074726082144494</v>
      </c>
      <c r="F707">
        <v>96.123954756330889</v>
      </c>
      <c r="G707">
        <v>96.09924645805819</v>
      </c>
      <c r="H707">
        <v>96.126427009545822</v>
      </c>
      <c r="I707">
        <v>96.260284163476797</v>
      </c>
      <c r="J707">
        <v>96.124021975677863</v>
      </c>
      <c r="K707">
        <v>96.014036984885976</v>
      </c>
      <c r="L707">
        <v>96.123024229274662</v>
      </c>
      <c r="M707">
        <v>96.123024039540084</v>
      </c>
      <c r="N707">
        <v>96.123112740475506</v>
      </c>
      <c r="O707">
        <v>96.11845640450268</v>
      </c>
      <c r="P707">
        <v>96.123036536414048</v>
      </c>
      <c r="Q707">
        <v>96.122995285389024</v>
      </c>
      <c r="R707">
        <v>96.123032836430681</v>
      </c>
      <c r="S707">
        <v>96.12303283643071</v>
      </c>
    </row>
    <row r="708" spans="1:19" x14ac:dyDescent="0.25">
      <c r="A708" s="1">
        <v>705</v>
      </c>
      <c r="B708" s="5">
        <v>95.928685876619397</v>
      </c>
      <c r="C708">
        <v>96.083493942953595</v>
      </c>
      <c r="D708">
        <v>96.192413039063197</v>
      </c>
      <c r="E708" s="5">
        <v>96.074575770184595</v>
      </c>
      <c r="F708">
        <v>96.123933148639594</v>
      </c>
      <c r="G708">
        <v>96.099207770386343</v>
      </c>
      <c r="H708">
        <v>96.126364037627027</v>
      </c>
      <c r="I708">
        <v>96.260530164391696</v>
      </c>
      <c r="J708">
        <v>96.124026823156541</v>
      </c>
      <c r="K708">
        <v>96.013550453308738</v>
      </c>
      <c r="L708">
        <v>96.123024184413595</v>
      </c>
      <c r="M708">
        <v>96.123024000777363</v>
      </c>
      <c r="N708">
        <v>96.123112966868831</v>
      </c>
      <c r="O708">
        <v>96.118433971815634</v>
      </c>
      <c r="P708">
        <v>96.123036612950841</v>
      </c>
      <c r="Q708">
        <v>96.122995110854703</v>
      </c>
      <c r="R708">
        <v>96.123032836430681</v>
      </c>
      <c r="S708">
        <v>96.12303283643071</v>
      </c>
    </row>
    <row r="709" spans="1:19" x14ac:dyDescent="0.25">
      <c r="A709" s="1">
        <v>706</v>
      </c>
      <c r="B709" s="5">
        <v>95.928185274370406</v>
      </c>
      <c r="C709">
        <v>96.083301781946545</v>
      </c>
      <c r="D709">
        <v>96.192711332726248</v>
      </c>
      <c r="E709" s="5">
        <v>96.074425458532602</v>
      </c>
      <c r="F709">
        <v>96.123911540957621</v>
      </c>
      <c r="G709">
        <v>96.099169082776768</v>
      </c>
      <c r="H709">
        <v>96.126301065787118</v>
      </c>
      <c r="I709">
        <v>96.260776012649671</v>
      </c>
      <c r="J709">
        <v>96.124031670623083</v>
      </c>
      <c r="K709">
        <v>96.013063921731487</v>
      </c>
      <c r="L709">
        <v>96.123024139950246</v>
      </c>
      <c r="M709">
        <v>96.12302396202081</v>
      </c>
      <c r="N709">
        <v>96.123113193262128</v>
      </c>
      <c r="O709">
        <v>96.118411539136417</v>
      </c>
      <c r="P709">
        <v>96.123036689487634</v>
      </c>
      <c r="Q709">
        <v>96.122994936408617</v>
      </c>
      <c r="R709">
        <v>96.123032836430681</v>
      </c>
      <c r="S709">
        <v>96.12303283643071</v>
      </c>
    </row>
    <row r="710" spans="1:19" x14ac:dyDescent="0.25">
      <c r="A710" s="1">
        <v>707</v>
      </c>
      <c r="B710" s="5">
        <v>95.927684719518794</v>
      </c>
      <c r="C710">
        <v>96.083109627823006</v>
      </c>
      <c r="D710">
        <v>96.19300928305185</v>
      </c>
      <c r="E710" s="5">
        <v>96.074275147189098</v>
      </c>
      <c r="F710">
        <v>96.123889933284929</v>
      </c>
      <c r="G710">
        <v>96.09913039522948</v>
      </c>
      <c r="H710">
        <v>96.126238094026178</v>
      </c>
      <c r="I710">
        <v>96.261021708392732</v>
      </c>
      <c r="J710">
        <v>96.124036518077503</v>
      </c>
      <c r="K710">
        <v>96.012577390154249</v>
      </c>
      <c r="L710">
        <v>96.123024095883849</v>
      </c>
      <c r="M710">
        <v>96.123023923270409</v>
      </c>
      <c r="N710">
        <v>96.123113419655397</v>
      </c>
      <c r="O710">
        <v>96.118389106465031</v>
      </c>
      <c r="P710">
        <v>96.123036766024413</v>
      </c>
      <c r="Q710">
        <v>96.122994762050666</v>
      </c>
      <c r="R710">
        <v>96.123032836430681</v>
      </c>
      <c r="S710">
        <v>96.12303283643071</v>
      </c>
    </row>
    <row r="711" spans="1:19" x14ac:dyDescent="0.25">
      <c r="A711" s="1">
        <v>708</v>
      </c>
      <c r="B711" s="5">
        <v>95.927184212057597</v>
      </c>
      <c r="C711">
        <v>96.082917480582665</v>
      </c>
      <c r="D711">
        <v>96.193306890632471</v>
      </c>
      <c r="E711" s="5">
        <v>96.074124836154397</v>
      </c>
      <c r="F711">
        <v>96.12386832562153</v>
      </c>
      <c r="G711">
        <v>96.099091707744492</v>
      </c>
      <c r="H711">
        <v>96.126175122344165</v>
      </c>
      <c r="I711">
        <v>96.261267251762831</v>
      </c>
      <c r="J711">
        <v>96.124041365519801</v>
      </c>
      <c r="K711">
        <v>96.012090858577011</v>
      </c>
      <c r="L711">
        <v>96.123024052213523</v>
      </c>
      <c r="M711">
        <v>96.123023884526177</v>
      </c>
      <c r="N711">
        <v>96.123113646048651</v>
      </c>
      <c r="O711">
        <v>96.118366673801489</v>
      </c>
      <c r="P711">
        <v>96.123036842561206</v>
      </c>
      <c r="Q711">
        <v>96.122994587780823</v>
      </c>
      <c r="R711">
        <v>96.123032836430681</v>
      </c>
      <c r="S711">
        <v>96.12303283643071</v>
      </c>
    </row>
    <row r="712" spans="1:19" x14ac:dyDescent="0.25">
      <c r="A712" s="1">
        <v>709</v>
      </c>
      <c r="B712" s="5">
        <v>95.926683751979496</v>
      </c>
      <c r="C712">
        <v>96.082725340225139</v>
      </c>
      <c r="D712">
        <v>96.193604156059152</v>
      </c>
      <c r="E712" s="5">
        <v>96.073974525428795</v>
      </c>
      <c r="F712">
        <v>96.123846717967425</v>
      </c>
      <c r="G712">
        <v>96.099053020321762</v>
      </c>
      <c r="H712">
        <v>96.126112150741079</v>
      </c>
      <c r="I712">
        <v>96.261512642901593</v>
      </c>
      <c r="J712">
        <v>96.124046212949978</v>
      </c>
      <c r="K712">
        <v>96.011604326999773</v>
      </c>
      <c r="L712">
        <v>96.123024008938458</v>
      </c>
      <c r="M712">
        <v>96.123023845788111</v>
      </c>
      <c r="N712">
        <v>96.123113872441863</v>
      </c>
      <c r="O712">
        <v>96.118344241145763</v>
      </c>
      <c r="P712">
        <v>96.123036919097984</v>
      </c>
      <c r="Q712">
        <v>96.122994413598988</v>
      </c>
      <c r="R712">
        <v>96.123032836430681</v>
      </c>
      <c r="S712">
        <v>96.12303283643071</v>
      </c>
    </row>
    <row r="713" spans="1:19" x14ac:dyDescent="0.25">
      <c r="A713" s="1">
        <v>710</v>
      </c>
      <c r="B713" s="5">
        <v>95.9261833392775</v>
      </c>
      <c r="C713">
        <v>96.082533206750028</v>
      </c>
      <c r="D713">
        <v>96.193901079921631</v>
      </c>
      <c r="E713" s="5">
        <v>96.073824215013005</v>
      </c>
      <c r="F713">
        <v>96.123825110322613</v>
      </c>
      <c r="G713">
        <v>96.099014332961346</v>
      </c>
      <c r="H713">
        <v>96.12604917921692</v>
      </c>
      <c r="I713">
        <v>96.261757881950544</v>
      </c>
      <c r="J713">
        <v>96.124051060368018</v>
      </c>
      <c r="K713">
        <v>96.011117795422521</v>
      </c>
      <c r="L713">
        <v>96.123023966057801</v>
      </c>
      <c r="M713">
        <v>96.123023807056214</v>
      </c>
      <c r="N713">
        <v>96.12311409883506</v>
      </c>
      <c r="O713">
        <v>96.118321808497882</v>
      </c>
      <c r="P713">
        <v>96.123036995634763</v>
      </c>
      <c r="Q713">
        <v>96.122994239505118</v>
      </c>
      <c r="R713">
        <v>96.123032836430681</v>
      </c>
      <c r="S713">
        <v>96.12303283643071</v>
      </c>
    </row>
    <row r="714" spans="1:19" x14ac:dyDescent="0.25">
      <c r="A714" s="1">
        <v>711</v>
      </c>
      <c r="B714" s="5">
        <v>95.925682973944404</v>
      </c>
      <c r="C714">
        <v>96.082341080157008</v>
      </c>
      <c r="D714">
        <v>96.19419766280825</v>
      </c>
      <c r="E714" s="5">
        <v>96.073673904907096</v>
      </c>
      <c r="F714">
        <v>96.123803502687082</v>
      </c>
      <c r="G714">
        <v>96.098975645663202</v>
      </c>
      <c r="H714">
        <v>96.125986207771703</v>
      </c>
      <c r="I714">
        <v>96.262002969051068</v>
      </c>
      <c r="J714">
        <v>96.124055907773936</v>
      </c>
      <c r="K714">
        <v>96.010631263845283</v>
      </c>
      <c r="L714">
        <v>96.123023923570713</v>
      </c>
      <c r="M714">
        <v>96.123023768330455</v>
      </c>
      <c r="N714">
        <v>96.123114325228229</v>
      </c>
      <c r="O714">
        <v>96.118299375857816</v>
      </c>
      <c r="P714">
        <v>96.123037072171542</v>
      </c>
      <c r="Q714">
        <v>96.122994065499128</v>
      </c>
      <c r="R714">
        <v>96.123032836430681</v>
      </c>
      <c r="S714">
        <v>96.12303283643071</v>
      </c>
    </row>
    <row r="715" spans="1:19" x14ac:dyDescent="0.25">
      <c r="A715" s="1">
        <v>712</v>
      </c>
      <c r="B715" s="5">
        <v>95.925182655973003</v>
      </c>
      <c r="C715">
        <v>96.082148960445693</v>
      </c>
      <c r="D715">
        <v>96.194493905306018</v>
      </c>
      <c r="E715" s="5">
        <v>96.073523595111794</v>
      </c>
      <c r="F715">
        <v>96.123781895060873</v>
      </c>
      <c r="G715">
        <v>96.098936958427345</v>
      </c>
      <c r="H715">
        <v>96.125923236405413</v>
      </c>
      <c r="I715">
        <v>96.262247904344349</v>
      </c>
      <c r="J715">
        <v>96.124060755167733</v>
      </c>
      <c r="K715">
        <v>96.010144732268031</v>
      </c>
      <c r="L715">
        <v>96.123023881476385</v>
      </c>
      <c r="M715">
        <v>96.12302372961085</v>
      </c>
      <c r="N715">
        <v>96.12311455162137</v>
      </c>
      <c r="O715">
        <v>96.118276943225595</v>
      </c>
      <c r="P715">
        <v>96.123037148708306</v>
      </c>
      <c r="Q715">
        <v>96.122993891580975</v>
      </c>
      <c r="R715">
        <v>96.123032836430681</v>
      </c>
      <c r="S715">
        <v>96.12303283643071</v>
      </c>
    </row>
    <row r="716" spans="1:19" x14ac:dyDescent="0.25">
      <c r="A716" s="1">
        <v>713</v>
      </c>
      <c r="B716" s="5">
        <v>95.924682385356306</v>
      </c>
      <c r="C716">
        <v>96.0819568476157</v>
      </c>
      <c r="D716">
        <v>96.194789808000607</v>
      </c>
      <c r="E716" s="5">
        <v>96.073373285627298</v>
      </c>
      <c r="F716">
        <v>96.123760287443943</v>
      </c>
      <c r="G716">
        <v>96.098898271253788</v>
      </c>
      <c r="H716">
        <v>96.125860265118078</v>
      </c>
      <c r="I716">
        <v>96.26249268797136</v>
      </c>
      <c r="J716">
        <v>96.124065602549408</v>
      </c>
      <c r="K716">
        <v>96.009658200690794</v>
      </c>
      <c r="L716">
        <v>96.123023839773992</v>
      </c>
      <c r="M716">
        <v>96.123023690897426</v>
      </c>
      <c r="N716">
        <v>96.123114778014482</v>
      </c>
      <c r="O716">
        <v>96.118254510601204</v>
      </c>
      <c r="P716">
        <v>96.123037225245085</v>
      </c>
      <c r="Q716">
        <v>96.12299371775056</v>
      </c>
      <c r="R716">
        <v>96.123032836430681</v>
      </c>
      <c r="S716">
        <v>96.12303283643071</v>
      </c>
    </row>
    <row r="717" spans="1:19" x14ac:dyDescent="0.25">
      <c r="A717" s="1">
        <v>714</v>
      </c>
      <c r="B717" s="5">
        <v>95.924182162087007</v>
      </c>
      <c r="C717">
        <v>96.08176474166666</v>
      </c>
      <c r="D717">
        <v>96.195085371476324</v>
      </c>
      <c r="E717" s="5">
        <v>96.073222976454204</v>
      </c>
      <c r="F717">
        <v>96.123738679836308</v>
      </c>
      <c r="G717">
        <v>96.098859584142488</v>
      </c>
      <c r="H717">
        <v>96.125797293909656</v>
      </c>
      <c r="I717">
        <v>96.262737320072944</v>
      </c>
      <c r="J717">
        <v>96.12407044991896</v>
      </c>
      <c r="K717">
        <v>96.009171669113556</v>
      </c>
      <c r="L717">
        <v>96.123023798462711</v>
      </c>
      <c r="M717">
        <v>96.123023652190142</v>
      </c>
      <c r="N717">
        <v>96.123115004407566</v>
      </c>
      <c r="O717">
        <v>96.118232077984629</v>
      </c>
      <c r="P717">
        <v>96.123037301781849</v>
      </c>
      <c r="Q717">
        <v>96.122993544007841</v>
      </c>
      <c r="R717">
        <v>96.123032836430681</v>
      </c>
      <c r="S717">
        <v>96.12303283643071</v>
      </c>
    </row>
    <row r="718" spans="1:19" x14ac:dyDescent="0.25">
      <c r="A718" s="1">
        <v>715</v>
      </c>
      <c r="B718" s="5">
        <v>95.923681986158201</v>
      </c>
      <c r="C718">
        <v>96.081572642598218</v>
      </c>
      <c r="D718">
        <v>96.195380596316156</v>
      </c>
      <c r="E718" s="5">
        <v>96.073072667592797</v>
      </c>
      <c r="F718">
        <v>96.123717072237952</v>
      </c>
      <c r="G718">
        <v>96.098820897093489</v>
      </c>
      <c r="H718">
        <v>96.12573432278019</v>
      </c>
      <c r="I718">
        <v>96.262981800789746</v>
      </c>
      <c r="J718">
        <v>96.124075297276391</v>
      </c>
      <c r="K718">
        <v>96.008685137536304</v>
      </c>
      <c r="L718">
        <v>96.123023757541674</v>
      </c>
      <c r="M718">
        <v>96.123023613489011</v>
      </c>
      <c r="N718">
        <v>96.123115230800622</v>
      </c>
      <c r="O718">
        <v>96.118209645375913</v>
      </c>
      <c r="P718">
        <v>96.123037378318614</v>
      </c>
      <c r="Q718">
        <v>96.122993370352745</v>
      </c>
      <c r="R718">
        <v>96.123032836430681</v>
      </c>
      <c r="S718">
        <v>96.12303283643071</v>
      </c>
    </row>
    <row r="719" spans="1:19" x14ac:dyDescent="0.25">
      <c r="A719" s="1">
        <v>716</v>
      </c>
      <c r="B719" s="5">
        <v>95.923181857562597</v>
      </c>
      <c r="C719">
        <v>96.081380550410003</v>
      </c>
      <c r="D719">
        <v>96.195675483101738</v>
      </c>
      <c r="E719" s="5">
        <v>96.072922359043503</v>
      </c>
      <c r="F719">
        <v>96.123695464648904</v>
      </c>
      <c r="G719">
        <v>96.098782210106776</v>
      </c>
      <c r="H719">
        <v>96.125671351729636</v>
      </c>
      <c r="I719">
        <v>96.263226130262254</v>
      </c>
      <c r="J719">
        <v>96.124080144621686</v>
      </c>
      <c r="K719">
        <v>96.008198605959066</v>
      </c>
      <c r="L719">
        <v>96.123023717010113</v>
      </c>
      <c r="M719">
        <v>96.123023574794033</v>
      </c>
      <c r="N719">
        <v>96.123115457193663</v>
      </c>
      <c r="O719">
        <v>96.118187212775013</v>
      </c>
      <c r="P719">
        <v>96.123037454855378</v>
      </c>
      <c r="Q719">
        <v>96.122993196785217</v>
      </c>
      <c r="R719">
        <v>96.123032836430681</v>
      </c>
      <c r="S719">
        <v>96.12303283643071</v>
      </c>
    </row>
    <row r="720" spans="1:19" x14ac:dyDescent="0.25">
      <c r="A720" s="1">
        <v>717</v>
      </c>
      <c r="B720" s="5">
        <v>95.922681776293103</v>
      </c>
      <c r="C720">
        <v>96.081188465101647</v>
      </c>
      <c r="D720">
        <v>96.195970032413399</v>
      </c>
      <c r="E720" s="5">
        <v>96.072772050806904</v>
      </c>
      <c r="F720">
        <v>96.123673857069164</v>
      </c>
      <c r="G720">
        <v>96.098743523182321</v>
      </c>
      <c r="H720">
        <v>96.125608380758024</v>
      </c>
      <c r="I720">
        <v>96.263470308630744</v>
      </c>
      <c r="J720">
        <v>96.124084991954859</v>
      </c>
      <c r="K720">
        <v>96.007712074381828</v>
      </c>
      <c r="L720">
        <v>96.123023676867177</v>
      </c>
      <c r="M720">
        <v>96.123023536105194</v>
      </c>
      <c r="N720">
        <v>96.123115683586661</v>
      </c>
      <c r="O720">
        <v>96.118164780181942</v>
      </c>
      <c r="P720">
        <v>96.123037531392129</v>
      </c>
      <c r="Q720">
        <v>96.122993023305156</v>
      </c>
      <c r="R720">
        <v>96.123032836430681</v>
      </c>
      <c r="S720">
        <v>96.12303283643071</v>
      </c>
    </row>
    <row r="721" spans="1:19" x14ac:dyDescent="0.25">
      <c r="A721" s="1">
        <v>718</v>
      </c>
      <c r="B721" s="5">
        <v>95.922181742342602</v>
      </c>
      <c r="C721">
        <v>96.080996386672751</v>
      </c>
      <c r="D721">
        <v>96.196264244830104</v>
      </c>
      <c r="E721" s="5">
        <v>96.0726217428832</v>
      </c>
      <c r="F721">
        <v>96.12365224949869</v>
      </c>
      <c r="G721">
        <v>96.098704836320167</v>
      </c>
      <c r="H721">
        <v>96.125545409865339</v>
      </c>
      <c r="I721">
        <v>96.263714336035378</v>
      </c>
      <c r="J721">
        <v>96.124089839275911</v>
      </c>
      <c r="K721">
        <v>96.007225542804591</v>
      </c>
      <c r="L721">
        <v>96.123023637112055</v>
      </c>
      <c r="M721">
        <v>96.123023497422523</v>
      </c>
      <c r="N721">
        <v>96.123115909979646</v>
      </c>
      <c r="O721">
        <v>96.118142347596702</v>
      </c>
      <c r="P721">
        <v>96.123037607928879</v>
      </c>
      <c r="Q721">
        <v>96.122992849912535</v>
      </c>
      <c r="R721">
        <v>96.123032836430681</v>
      </c>
      <c r="S721">
        <v>96.12303283643071</v>
      </c>
    </row>
    <row r="722" spans="1:19" x14ac:dyDescent="0.25">
      <c r="A722" s="1">
        <v>719</v>
      </c>
      <c r="B722" s="5">
        <v>95.921681755704</v>
      </c>
      <c r="C722">
        <v>96.08080431512299</v>
      </c>
      <c r="D722">
        <v>96.196558120929538</v>
      </c>
      <c r="E722" s="5">
        <v>96.072471435273002</v>
      </c>
      <c r="F722">
        <v>96.123630641937538</v>
      </c>
      <c r="G722">
        <v>96.098666149520312</v>
      </c>
      <c r="H722">
        <v>96.125482439051595</v>
      </c>
      <c r="I722">
        <v>96.26395821261606</v>
      </c>
      <c r="J722">
        <v>96.12409468658484</v>
      </c>
      <c r="K722">
        <v>96.006739011227339</v>
      </c>
      <c r="L722">
        <v>96.123023597743952</v>
      </c>
      <c r="M722">
        <v>96.12302345874599</v>
      </c>
      <c r="N722">
        <v>96.123116136372616</v>
      </c>
      <c r="O722">
        <v>96.118119915019292</v>
      </c>
      <c r="P722">
        <v>96.123037684465643</v>
      </c>
      <c r="Q722">
        <v>96.122992676607268</v>
      </c>
      <c r="R722">
        <v>96.123032836430681</v>
      </c>
      <c r="S722">
        <v>96.12303283643071</v>
      </c>
    </row>
    <row r="723" spans="1:19" x14ac:dyDescent="0.25">
      <c r="A723" s="1">
        <v>720</v>
      </c>
      <c r="B723" s="5">
        <v>95.921181816370094</v>
      </c>
      <c r="C723">
        <v>96.080612250451949</v>
      </c>
      <c r="D723">
        <v>96.196851661288036</v>
      </c>
      <c r="E723" s="5">
        <v>96.072321127976707</v>
      </c>
      <c r="F723">
        <v>96.123609034385666</v>
      </c>
      <c r="G723">
        <v>96.09862746278273</v>
      </c>
      <c r="H723">
        <v>96.125419468316778</v>
      </c>
      <c r="I723">
        <v>96.264201938512656</v>
      </c>
      <c r="J723">
        <v>96.124099533881648</v>
      </c>
      <c r="K723">
        <v>96.006252479650101</v>
      </c>
      <c r="L723">
        <v>96.123023558762043</v>
      </c>
      <c r="M723">
        <v>96.123023420075597</v>
      </c>
      <c r="N723">
        <v>96.123116362765543</v>
      </c>
      <c r="O723">
        <v>96.118097482449741</v>
      </c>
      <c r="P723">
        <v>96.123037761002379</v>
      </c>
      <c r="Q723">
        <v>96.122992503389298</v>
      </c>
      <c r="R723">
        <v>96.123032836430681</v>
      </c>
      <c r="S723">
        <v>96.12303283643071</v>
      </c>
    </row>
    <row r="724" spans="1:19" x14ac:dyDescent="0.25">
      <c r="A724" s="1">
        <v>721</v>
      </c>
      <c r="B724" s="5">
        <v>95.920681924333905</v>
      </c>
      <c r="C724">
        <v>96.080420192659304</v>
      </c>
      <c r="D724">
        <v>96.197144866480627</v>
      </c>
      <c r="E724" s="5">
        <v>96.0721708209946</v>
      </c>
      <c r="F724">
        <v>96.123587426843088</v>
      </c>
      <c r="G724">
        <v>96.098588776107448</v>
      </c>
      <c r="H724">
        <v>96.125356497660903</v>
      </c>
      <c r="I724">
        <v>96.264445513864729</v>
      </c>
      <c r="J724">
        <v>96.124104381166319</v>
      </c>
      <c r="K724">
        <v>96.005765948072849</v>
      </c>
      <c r="L724">
        <v>96.123023520165489</v>
      </c>
      <c r="M724">
        <v>96.123023381411357</v>
      </c>
      <c r="N724">
        <v>96.123116589158442</v>
      </c>
      <c r="O724">
        <v>96.118075049887992</v>
      </c>
      <c r="P724">
        <v>96.123037837539144</v>
      </c>
      <c r="Q724">
        <v>96.122992330258541</v>
      </c>
      <c r="R724">
        <v>96.123032836430681</v>
      </c>
      <c r="S724">
        <v>96.12303283643071</v>
      </c>
    </row>
    <row r="725" spans="1:19" x14ac:dyDescent="0.25">
      <c r="A725" s="1">
        <v>722</v>
      </c>
      <c r="B725" s="5">
        <v>95.920182079588201</v>
      </c>
      <c r="C725">
        <v>96.080228141744641</v>
      </c>
      <c r="D725">
        <v>96.197437737081003</v>
      </c>
      <c r="E725" s="5">
        <v>96.072020514327306</v>
      </c>
      <c r="F725">
        <v>96.123565819309803</v>
      </c>
      <c r="G725">
        <v>96.098550089494424</v>
      </c>
      <c r="H725">
        <v>96.125293527083926</v>
      </c>
      <c r="I725">
        <v>96.264688938811744</v>
      </c>
      <c r="J725">
        <v>96.124109228438869</v>
      </c>
      <c r="K725">
        <v>96.005279416495611</v>
      </c>
      <c r="L725">
        <v>96.123023481953524</v>
      </c>
      <c r="M725">
        <v>96.123023342753257</v>
      </c>
      <c r="N725">
        <v>96.123116815551313</v>
      </c>
      <c r="O725">
        <v>96.118052617334087</v>
      </c>
      <c r="P725">
        <v>96.12303791407588</v>
      </c>
      <c r="Q725">
        <v>96.122992157214952</v>
      </c>
      <c r="R725">
        <v>96.123032836430681</v>
      </c>
      <c r="S725">
        <v>96.12303283643071</v>
      </c>
    </row>
    <row r="726" spans="1:19" x14ac:dyDescent="0.25">
      <c r="A726" s="1">
        <v>723</v>
      </c>
      <c r="B726" s="5">
        <v>95.919682282126004</v>
      </c>
      <c r="C726">
        <v>96.08003609770762</v>
      </c>
      <c r="D726">
        <v>96.197730273661591</v>
      </c>
      <c r="E726" s="5">
        <v>96.071870207975095</v>
      </c>
      <c r="F726">
        <v>96.123544211785813</v>
      </c>
      <c r="G726">
        <v>96.098511402943686</v>
      </c>
      <c r="H726">
        <v>96.125230556585933</v>
      </c>
      <c r="I726">
        <v>96.264932213492955</v>
      </c>
      <c r="J726">
        <v>96.12411407569931</v>
      </c>
      <c r="K726">
        <v>96.004792884918373</v>
      </c>
      <c r="L726">
        <v>96.123023444125309</v>
      </c>
      <c r="M726">
        <v>96.123023304101295</v>
      </c>
      <c r="N726">
        <v>96.123117041944155</v>
      </c>
      <c r="O726">
        <v>96.118030184788012</v>
      </c>
      <c r="P726">
        <v>96.123037990612616</v>
      </c>
      <c r="Q726">
        <v>96.122991984258448</v>
      </c>
      <c r="R726">
        <v>96.123032836430681</v>
      </c>
      <c r="S726">
        <v>96.12303283643071</v>
      </c>
    </row>
    <row r="727" spans="1:19" x14ac:dyDescent="0.25">
      <c r="A727" s="1">
        <v>724</v>
      </c>
      <c r="B727" s="5">
        <v>95.919182531940095</v>
      </c>
      <c r="C727">
        <v>96.07984406054787</v>
      </c>
      <c r="D727">
        <v>96.198022476793483</v>
      </c>
      <c r="E727" s="5">
        <v>96.071719901938394</v>
      </c>
      <c r="F727">
        <v>96.123522604271116</v>
      </c>
      <c r="G727">
        <v>96.098472716455234</v>
      </c>
      <c r="H727">
        <v>96.125167586166839</v>
      </c>
      <c r="I727">
        <v>96.265175338047413</v>
      </c>
      <c r="J727">
        <v>96.124118922947616</v>
      </c>
      <c r="K727">
        <v>96.004306353341136</v>
      </c>
      <c r="L727">
        <v>96.12302340668009</v>
      </c>
      <c r="M727">
        <v>96.123023265455473</v>
      </c>
      <c r="N727">
        <v>96.123117268336983</v>
      </c>
      <c r="O727">
        <v>96.118007752249753</v>
      </c>
      <c r="P727">
        <v>96.123038067149352</v>
      </c>
      <c r="Q727">
        <v>96.122991811388985</v>
      </c>
      <c r="R727">
        <v>96.123032836430681</v>
      </c>
      <c r="S727">
        <v>96.12303283643071</v>
      </c>
    </row>
    <row r="728" spans="1:19" x14ac:dyDescent="0.25">
      <c r="A728" s="1">
        <v>725</v>
      </c>
      <c r="B728" s="5">
        <v>95.918682829023396</v>
      </c>
      <c r="C728">
        <v>96.079652030265009</v>
      </c>
      <c r="D728">
        <v>96.198314347046491</v>
      </c>
      <c r="E728" s="5">
        <v>96.071569596217799</v>
      </c>
      <c r="F728">
        <v>96.123500996765728</v>
      </c>
      <c r="G728">
        <v>96.098434030029082</v>
      </c>
      <c r="H728">
        <v>96.125104615826686</v>
      </c>
      <c r="I728">
        <v>96.265418312614088</v>
      </c>
      <c r="J728">
        <v>96.124123770183786</v>
      </c>
      <c r="K728">
        <v>96.003819821763884</v>
      </c>
      <c r="L728">
        <v>96.123023369617002</v>
      </c>
      <c r="M728">
        <v>96.123023226815789</v>
      </c>
      <c r="N728">
        <v>96.123117494729783</v>
      </c>
      <c r="O728">
        <v>96.117985319719352</v>
      </c>
      <c r="P728">
        <v>96.123038143686088</v>
      </c>
      <c r="Q728">
        <v>96.122991638606479</v>
      </c>
      <c r="R728">
        <v>96.123032836430681</v>
      </c>
      <c r="S728">
        <v>96.12303283643071</v>
      </c>
    </row>
    <row r="729" spans="1:19" x14ac:dyDescent="0.25">
      <c r="A729" s="1">
        <v>726</v>
      </c>
      <c r="B729" s="5">
        <v>95.918183173368803</v>
      </c>
      <c r="C729">
        <v>96.079460006858682</v>
      </c>
      <c r="D729">
        <v>96.198605884989092</v>
      </c>
      <c r="E729" s="5">
        <v>96.071419290813594</v>
      </c>
      <c r="F729">
        <v>96.12347938926959</v>
      </c>
      <c r="G729">
        <v>96.098395343665203</v>
      </c>
      <c r="H729">
        <v>96.125041645565474</v>
      </c>
      <c r="I729">
        <v>96.265661137331776</v>
      </c>
      <c r="J729">
        <v>96.124128617407848</v>
      </c>
      <c r="K729">
        <v>96.003333290186646</v>
      </c>
      <c r="L729">
        <v>96.123023332935247</v>
      </c>
      <c r="M729">
        <v>96.123023188182245</v>
      </c>
      <c r="N729">
        <v>96.123117721122554</v>
      </c>
      <c r="O729">
        <v>96.117962887196768</v>
      </c>
      <c r="P729">
        <v>96.12303822022281</v>
      </c>
      <c r="Q729">
        <v>96.122991465910872</v>
      </c>
      <c r="R729">
        <v>96.123032836430681</v>
      </c>
      <c r="S729">
        <v>96.12303283643071</v>
      </c>
    </row>
    <row r="730" spans="1:19" x14ac:dyDescent="0.25">
      <c r="A730" s="1">
        <v>727</v>
      </c>
      <c r="B730" s="5">
        <v>95.917683564969295</v>
      </c>
      <c r="C730">
        <v>96.079267990328503</v>
      </c>
      <c r="D730">
        <v>96.198897091188513</v>
      </c>
      <c r="E730" s="5">
        <v>96.071268985726206</v>
      </c>
      <c r="F730">
        <v>96.12345778178279</v>
      </c>
      <c r="G730">
        <v>96.098356657363595</v>
      </c>
      <c r="H730">
        <v>96.124978675383176</v>
      </c>
      <c r="I730">
        <v>96.265903812338948</v>
      </c>
      <c r="J730">
        <v>96.124133464619774</v>
      </c>
      <c r="K730">
        <v>96.002846758609394</v>
      </c>
      <c r="L730">
        <v>96.123023296634088</v>
      </c>
      <c r="M730">
        <v>96.123023149554825</v>
      </c>
      <c r="N730">
        <v>96.123117947515297</v>
      </c>
      <c r="O730">
        <v>96.117940454682028</v>
      </c>
      <c r="P730">
        <v>96.123038296759546</v>
      </c>
      <c r="Q730">
        <v>96.122991293302093</v>
      </c>
      <c r="R730">
        <v>96.123032836430681</v>
      </c>
      <c r="S730">
        <v>96.12303283643071</v>
      </c>
    </row>
    <row r="731" spans="1:19" x14ac:dyDescent="0.25">
      <c r="A731" s="1">
        <v>728</v>
      </c>
      <c r="B731" s="5">
        <v>95.917184003817695</v>
      </c>
      <c r="C731">
        <v>96.079075980674119</v>
      </c>
      <c r="D731">
        <v>96.199187966210673</v>
      </c>
      <c r="E731" s="5">
        <v>96.071118680956204</v>
      </c>
      <c r="F731">
        <v>96.123436174305269</v>
      </c>
      <c r="G731">
        <v>96.098317971124274</v>
      </c>
      <c r="H731">
        <v>96.124915705279818</v>
      </c>
      <c r="I731">
        <v>96.266146337774089</v>
      </c>
      <c r="J731">
        <v>96.124138311819578</v>
      </c>
      <c r="K731">
        <v>96.002360227032156</v>
      </c>
      <c r="L731">
        <v>96.123023260712699</v>
      </c>
      <c r="M731">
        <v>96.123023110933559</v>
      </c>
      <c r="N731">
        <v>96.123118173908011</v>
      </c>
      <c r="O731">
        <v>96.117918022175118</v>
      </c>
      <c r="P731">
        <v>96.123038373296268</v>
      </c>
      <c r="Q731">
        <v>96.122991120780085</v>
      </c>
      <c r="R731">
        <v>96.123032836430681</v>
      </c>
      <c r="S731">
        <v>96.12303283643071</v>
      </c>
    </row>
    <row r="732" spans="1:19" x14ac:dyDescent="0.25">
      <c r="A732" s="1">
        <v>729</v>
      </c>
      <c r="B732" s="5">
        <v>95.916684489906899</v>
      </c>
      <c r="C732">
        <v>96.07888397789516</v>
      </c>
      <c r="D732">
        <v>96.199478510620182</v>
      </c>
      <c r="E732" s="5">
        <v>96.070968376503899</v>
      </c>
      <c r="F732">
        <v>96.123414566837042</v>
      </c>
      <c r="G732">
        <v>96.098279284947253</v>
      </c>
      <c r="H732">
        <v>96.124852735255388</v>
      </c>
      <c r="I732">
        <v>96.266388713775427</v>
      </c>
      <c r="J732">
        <v>96.124143159007275</v>
      </c>
      <c r="K732">
        <v>96.001873695454904</v>
      </c>
      <c r="L732">
        <v>96.123023225170272</v>
      </c>
      <c r="M732">
        <v>96.123023072318404</v>
      </c>
      <c r="N732">
        <v>96.123118400300712</v>
      </c>
      <c r="O732">
        <v>96.117895589676024</v>
      </c>
      <c r="P732">
        <v>96.12303844983299</v>
      </c>
      <c r="Q732">
        <v>96.122990948344793</v>
      </c>
      <c r="R732">
        <v>96.123032836430681</v>
      </c>
      <c r="S732">
        <v>96.12303283643071</v>
      </c>
    </row>
    <row r="733" spans="1:19" x14ac:dyDescent="0.25">
      <c r="A733" s="1">
        <v>730</v>
      </c>
      <c r="B733" s="5">
        <v>95.9161850232299</v>
      </c>
      <c r="C733">
        <v>96.078691981991241</v>
      </c>
      <c r="D733">
        <v>96.199768724980416</v>
      </c>
      <c r="E733" s="5">
        <v>96.070818072369804</v>
      </c>
      <c r="F733">
        <v>96.123392959378108</v>
      </c>
      <c r="G733">
        <v>96.098240598832504</v>
      </c>
      <c r="H733">
        <v>96.124789765309899</v>
      </c>
      <c r="I733">
        <v>96.266630940481065</v>
      </c>
      <c r="J733">
        <v>96.124148006182836</v>
      </c>
      <c r="K733">
        <v>96.001387163877666</v>
      </c>
      <c r="L733">
        <v>96.123023190006009</v>
      </c>
      <c r="M733">
        <v>96.123023033709401</v>
      </c>
      <c r="N733">
        <v>96.123118626693369</v>
      </c>
      <c r="O733">
        <v>96.117873157184761</v>
      </c>
      <c r="P733">
        <v>96.123038526369712</v>
      </c>
      <c r="Q733">
        <v>96.122990775996115</v>
      </c>
      <c r="R733">
        <v>96.123032836430681</v>
      </c>
      <c r="S733">
        <v>96.12303283643071</v>
      </c>
    </row>
    <row r="734" spans="1:19" x14ac:dyDescent="0.25">
      <c r="A734" s="1">
        <v>731</v>
      </c>
      <c r="B734" s="5">
        <v>95.915685603779593</v>
      </c>
      <c r="C734">
        <v>96.07849999296198</v>
      </c>
      <c r="D734">
        <v>96.200058609853428</v>
      </c>
      <c r="E734" s="5">
        <v>96.070667768554202</v>
      </c>
      <c r="F734">
        <v>96.123371351928483</v>
      </c>
      <c r="G734">
        <v>96.098201912780041</v>
      </c>
      <c r="H734">
        <v>96.124726795443337</v>
      </c>
      <c r="I734">
        <v>96.266873018028818</v>
      </c>
      <c r="J734">
        <v>96.124152853346274</v>
      </c>
      <c r="K734">
        <v>96.000900632300429</v>
      </c>
      <c r="L734">
        <v>96.123023155219144</v>
      </c>
      <c r="M734">
        <v>96.12302299510651</v>
      </c>
      <c r="N734">
        <v>96.123118853086012</v>
      </c>
      <c r="O734">
        <v>96.117850724701341</v>
      </c>
      <c r="P734">
        <v>96.123038602906433</v>
      </c>
      <c r="Q734">
        <v>96.12299060373401</v>
      </c>
      <c r="R734">
        <v>96.123032836430681</v>
      </c>
      <c r="S734">
        <v>96.12303283643071</v>
      </c>
    </row>
    <row r="735" spans="1:19" x14ac:dyDescent="0.25">
      <c r="A735" s="1">
        <v>732</v>
      </c>
      <c r="B735" s="5">
        <v>95.915186231548802</v>
      </c>
      <c r="C735">
        <v>96.078308010807064</v>
      </c>
      <c r="D735">
        <v>96.200348165800008</v>
      </c>
      <c r="E735" s="5">
        <v>96.070517465057705</v>
      </c>
      <c r="F735">
        <v>96.123349744488124</v>
      </c>
      <c r="G735">
        <v>96.09816322678985</v>
      </c>
      <c r="H735">
        <v>96.124663825655702</v>
      </c>
      <c r="I735">
        <v>96.267114946556461</v>
      </c>
      <c r="J735">
        <v>96.124157700497591</v>
      </c>
      <c r="K735">
        <v>96.000414100723191</v>
      </c>
      <c r="L735">
        <v>96.123023120808867</v>
      </c>
      <c r="M735">
        <v>96.123022956509757</v>
      </c>
      <c r="N735">
        <v>96.123119079478627</v>
      </c>
      <c r="O735">
        <v>96.117828292225767</v>
      </c>
      <c r="P735">
        <v>96.123038679443141</v>
      </c>
      <c r="Q735">
        <v>96.122990431558406</v>
      </c>
      <c r="R735">
        <v>96.123032836430681</v>
      </c>
      <c r="S735">
        <v>96.12303283643071</v>
      </c>
    </row>
    <row r="736" spans="1:19" x14ac:dyDescent="0.25">
      <c r="A736" s="1">
        <v>733</v>
      </c>
      <c r="B736" s="5">
        <v>95.914686906530505</v>
      </c>
      <c r="C736">
        <v>96.078116035526079</v>
      </c>
      <c r="D736">
        <v>96.200637393379679</v>
      </c>
      <c r="E736" s="5">
        <v>96.070367161880696</v>
      </c>
      <c r="F736">
        <v>96.123328137057058</v>
      </c>
      <c r="G736">
        <v>96.098124540861946</v>
      </c>
      <c r="H736">
        <v>96.124600855947008</v>
      </c>
      <c r="I736">
        <v>96.267356726201584</v>
      </c>
      <c r="J736">
        <v>96.124162547636786</v>
      </c>
      <c r="K736">
        <v>95.999927569145939</v>
      </c>
      <c r="L736">
        <v>96.123023086774452</v>
      </c>
      <c r="M736">
        <v>96.123022917919116</v>
      </c>
      <c r="N736">
        <v>96.123119305871214</v>
      </c>
      <c r="O736">
        <v>96.117805859758008</v>
      </c>
      <c r="P736">
        <v>96.123038755979849</v>
      </c>
      <c r="Q736">
        <v>96.122990259469248</v>
      </c>
      <c r="R736">
        <v>96.123032836430681</v>
      </c>
      <c r="S736">
        <v>96.12303283643071</v>
      </c>
    </row>
    <row r="737" spans="1:19" x14ac:dyDescent="0.25">
      <c r="A737" s="1">
        <v>734</v>
      </c>
      <c r="B737" s="5">
        <v>95.914187628717599</v>
      </c>
      <c r="C737">
        <v>96.077924067118673</v>
      </c>
      <c r="D737">
        <v>96.200926293150715</v>
      </c>
      <c r="E737" s="5">
        <v>96.070216859023603</v>
      </c>
      <c r="F737">
        <v>96.123306529635315</v>
      </c>
      <c r="G737">
        <v>96.098085854996327</v>
      </c>
      <c r="H737">
        <v>96.124537886317228</v>
      </c>
      <c r="I737">
        <v>96.267598357101548</v>
      </c>
      <c r="J737">
        <v>96.124167394763845</v>
      </c>
      <c r="K737">
        <v>95.999441037568701</v>
      </c>
      <c r="L737">
        <v>96.123023053115006</v>
      </c>
      <c r="M737">
        <v>96.123022879334613</v>
      </c>
      <c r="N737">
        <v>96.123119532263772</v>
      </c>
      <c r="O737">
        <v>96.117783427298093</v>
      </c>
      <c r="P737">
        <v>96.123038832516556</v>
      </c>
      <c r="Q737">
        <v>96.122990087466476</v>
      </c>
      <c r="R737">
        <v>96.123032836430681</v>
      </c>
      <c r="S737">
        <v>96.12303283643071</v>
      </c>
    </row>
    <row r="738" spans="1:19" x14ac:dyDescent="0.25">
      <c r="A738" s="1">
        <v>735</v>
      </c>
      <c r="B738" s="5">
        <v>95.913688398103105</v>
      </c>
      <c r="C738">
        <v>96.07773210558446</v>
      </c>
      <c r="D738">
        <v>96.201214865670067</v>
      </c>
      <c r="E738" s="5">
        <v>96.070066556486793</v>
      </c>
      <c r="F738">
        <v>96.123284922222837</v>
      </c>
      <c r="G738">
        <v>96.098047169192995</v>
      </c>
      <c r="H738">
        <v>96.124474916766374</v>
      </c>
      <c r="I738">
        <v>96.267839839393574</v>
      </c>
      <c r="J738">
        <v>96.124172241878796</v>
      </c>
      <c r="K738">
        <v>95.998954505991449</v>
      </c>
      <c r="L738">
        <v>96.12302301982983</v>
      </c>
      <c r="M738">
        <v>96.123022840756235</v>
      </c>
      <c r="N738">
        <v>96.123119758656301</v>
      </c>
      <c r="O738">
        <v>96.11776099484598</v>
      </c>
      <c r="P738">
        <v>96.123038909053264</v>
      </c>
      <c r="Q738">
        <v>96.122989915550008</v>
      </c>
      <c r="R738">
        <v>96.123032836430681</v>
      </c>
      <c r="S738">
        <v>96.12303283643071</v>
      </c>
    </row>
    <row r="739" spans="1:19" x14ac:dyDescent="0.25">
      <c r="A739" s="1">
        <v>736</v>
      </c>
      <c r="B739" s="5">
        <v>95.913189214679903</v>
      </c>
      <c r="C739">
        <v>96.077540150923085</v>
      </c>
      <c r="D739">
        <v>96.201503111493508</v>
      </c>
      <c r="E739" s="5">
        <v>96.069916254270794</v>
      </c>
      <c r="F739">
        <v>96.123263314819681</v>
      </c>
      <c r="G739">
        <v>96.098008483451906</v>
      </c>
      <c r="H739">
        <v>96.124411947294476</v>
      </c>
      <c r="I739">
        <v>96.268081173214711</v>
      </c>
      <c r="J739">
        <v>96.124177088981611</v>
      </c>
      <c r="K739">
        <v>95.998467974414211</v>
      </c>
      <c r="L739">
        <v>96.123022986918102</v>
      </c>
      <c r="M739">
        <v>96.123022802183968</v>
      </c>
      <c r="N739">
        <v>96.123119985048803</v>
      </c>
      <c r="O739">
        <v>96.117738562401712</v>
      </c>
      <c r="P739">
        <v>96.123038985589957</v>
      </c>
      <c r="Q739">
        <v>96.122989743719785</v>
      </c>
      <c r="R739">
        <v>96.123032836430681</v>
      </c>
      <c r="S739">
        <v>96.12303283643071</v>
      </c>
    </row>
    <row r="740" spans="1:19" x14ac:dyDescent="0.25">
      <c r="A740" s="1">
        <v>737</v>
      </c>
      <c r="B740" s="5">
        <v>95.912690078440804</v>
      </c>
      <c r="C740">
        <v>96.077348203134179</v>
      </c>
      <c r="D740">
        <v>96.20179103117546</v>
      </c>
      <c r="E740" s="5">
        <v>96.069765952376002</v>
      </c>
      <c r="F740">
        <v>96.123241707425791</v>
      </c>
      <c r="G740">
        <v>96.097969797773146</v>
      </c>
      <c r="H740">
        <v>96.124348977901491</v>
      </c>
      <c r="I740">
        <v>96.268322358701866</v>
      </c>
      <c r="J740">
        <v>96.124181936072304</v>
      </c>
      <c r="K740">
        <v>95.997981442836974</v>
      </c>
      <c r="L740">
        <v>96.123022954379067</v>
      </c>
      <c r="M740">
        <v>96.123022763617826</v>
      </c>
      <c r="N740">
        <v>96.123120211441275</v>
      </c>
      <c r="O740">
        <v>96.117716129965274</v>
      </c>
      <c r="P740">
        <v>96.123039062126665</v>
      </c>
      <c r="Q740">
        <v>96.122989571975722</v>
      </c>
      <c r="R740">
        <v>96.123032836430681</v>
      </c>
      <c r="S740">
        <v>96.12303283643071</v>
      </c>
    </row>
    <row r="741" spans="1:19" x14ac:dyDescent="0.25">
      <c r="A741" s="1">
        <v>738</v>
      </c>
      <c r="B741" s="5">
        <v>95.9121909893789</v>
      </c>
      <c r="C741">
        <v>96.077156262217358</v>
      </c>
      <c r="D741">
        <v>96.202078625269181</v>
      </c>
      <c r="E741" s="5">
        <v>96.069615650803001</v>
      </c>
      <c r="F741">
        <v>96.123220100041223</v>
      </c>
      <c r="G741">
        <v>96.097931112156658</v>
      </c>
      <c r="H741">
        <v>96.124286008587447</v>
      </c>
      <c r="I741">
        <v>96.268563395991734</v>
      </c>
      <c r="J741">
        <v>96.124186783150876</v>
      </c>
      <c r="K741">
        <v>95.997494911259736</v>
      </c>
      <c r="L741">
        <v>96.123022922211973</v>
      </c>
      <c r="M741">
        <v>96.123022725057822</v>
      </c>
      <c r="N741">
        <v>96.123120437833734</v>
      </c>
      <c r="O741">
        <v>96.117693697536694</v>
      </c>
      <c r="P741">
        <v>96.123039138663344</v>
      </c>
      <c r="Q741">
        <v>96.122989400317792</v>
      </c>
      <c r="R741">
        <v>96.123032836430681</v>
      </c>
      <c r="S741">
        <v>96.12303283643071</v>
      </c>
    </row>
    <row r="742" spans="1:19" x14ac:dyDescent="0.25">
      <c r="A742" s="1">
        <v>739</v>
      </c>
      <c r="B742" s="5">
        <v>95.9116919474871</v>
      </c>
      <c r="C742">
        <v>96.076964328172267</v>
      </c>
      <c r="D742">
        <v>96.202365894326618</v>
      </c>
      <c r="E742" s="5">
        <v>96.069465349552004</v>
      </c>
      <c r="F742">
        <v>96.123198492665935</v>
      </c>
      <c r="G742">
        <v>96.097892426602442</v>
      </c>
      <c r="H742">
        <v>96.124223039352316</v>
      </c>
      <c r="I742">
        <v>96.268804285220895</v>
      </c>
      <c r="J742">
        <v>96.124191630217325</v>
      </c>
      <c r="K742">
        <v>95.997008379682498</v>
      </c>
      <c r="L742">
        <v>96.123022890415967</v>
      </c>
      <c r="M742">
        <v>96.123022686503916</v>
      </c>
      <c r="N742">
        <v>96.123120664226164</v>
      </c>
      <c r="O742">
        <v>96.117671265115931</v>
      </c>
      <c r="P742">
        <v>96.123039215200052</v>
      </c>
      <c r="Q742">
        <v>96.122989228745908</v>
      </c>
      <c r="R742">
        <v>96.123032836430681</v>
      </c>
      <c r="S742">
        <v>96.12303283643071</v>
      </c>
    </row>
    <row r="743" spans="1:19" x14ac:dyDescent="0.25">
      <c r="A743" s="1">
        <v>740</v>
      </c>
      <c r="B743" s="5">
        <v>95.911192952758199</v>
      </c>
      <c r="C743">
        <v>96.076772400998522</v>
      </c>
      <c r="D743">
        <v>96.202652838898487</v>
      </c>
      <c r="E743" s="5">
        <v>96.069315048623594</v>
      </c>
      <c r="F743">
        <v>96.123176885299927</v>
      </c>
      <c r="G743">
        <v>96.097853741110512</v>
      </c>
      <c r="H743">
        <v>96.12416007019614</v>
      </c>
      <c r="I743">
        <v>96.269045026525674</v>
      </c>
      <c r="J743">
        <v>96.124196477271653</v>
      </c>
      <c r="K743">
        <v>95.996521848105246</v>
      </c>
      <c r="L743">
        <v>96.123022858990367</v>
      </c>
      <c r="M743">
        <v>96.12302264795612</v>
      </c>
      <c r="N743">
        <v>96.123120890618566</v>
      </c>
      <c r="O743">
        <v>96.117648832702983</v>
      </c>
      <c r="P743">
        <v>96.123039291736731</v>
      </c>
      <c r="Q743">
        <v>96.122989057260028</v>
      </c>
      <c r="R743">
        <v>96.123032836430681</v>
      </c>
      <c r="S743">
        <v>96.12303283643071</v>
      </c>
    </row>
    <row r="744" spans="1:19" x14ac:dyDescent="0.25">
      <c r="A744" s="1">
        <v>741</v>
      </c>
      <c r="B744" s="5">
        <v>95.910694005185306</v>
      </c>
      <c r="C744">
        <v>96.076580480695796</v>
      </c>
      <c r="D744">
        <v>96.202939459534264</v>
      </c>
      <c r="E744" s="5">
        <v>96.069164748018196</v>
      </c>
      <c r="F744">
        <v>96.123155277943226</v>
      </c>
      <c r="G744">
        <v>96.09781505568084</v>
      </c>
      <c r="H744">
        <v>96.124097101118878</v>
      </c>
      <c r="I744">
        <v>96.269285620042311</v>
      </c>
      <c r="J744">
        <v>96.124201324313844</v>
      </c>
      <c r="K744">
        <v>95.996035316528008</v>
      </c>
      <c r="L744">
        <v>96.123022827934321</v>
      </c>
      <c r="M744">
        <v>96.123022609414448</v>
      </c>
      <c r="N744">
        <v>96.123121117010939</v>
      </c>
      <c r="O744">
        <v>96.11762640029788</v>
      </c>
      <c r="P744">
        <v>96.12303936827341</v>
      </c>
      <c r="Q744">
        <v>96.122988885860039</v>
      </c>
      <c r="R744">
        <v>96.123032836430681</v>
      </c>
      <c r="S744">
        <v>96.12303283643071</v>
      </c>
    </row>
    <row r="745" spans="1:19" x14ac:dyDescent="0.25">
      <c r="A745" s="1">
        <v>742</v>
      </c>
      <c r="B745" s="5">
        <v>95.9101951047613</v>
      </c>
      <c r="C745">
        <v>96.076388567263677</v>
      </c>
      <c r="D745">
        <v>96.203225756782189</v>
      </c>
      <c r="E745" s="5">
        <v>96.069014447736194</v>
      </c>
      <c r="F745">
        <v>96.12313367059582</v>
      </c>
      <c r="G745">
        <v>96.097776370313483</v>
      </c>
      <c r="H745">
        <v>96.124034132120542</v>
      </c>
      <c r="I745">
        <v>96.269526065906888</v>
      </c>
      <c r="J745">
        <v>96.124206171343928</v>
      </c>
      <c r="K745">
        <v>95.995548784950756</v>
      </c>
      <c r="L745">
        <v>96.123022797247117</v>
      </c>
      <c r="M745">
        <v>96.123022570878888</v>
      </c>
      <c r="N745">
        <v>96.123121343403284</v>
      </c>
      <c r="O745">
        <v>96.117603967900607</v>
      </c>
      <c r="P745">
        <v>96.123039444810104</v>
      </c>
      <c r="Q745">
        <v>96.122988714545926</v>
      </c>
      <c r="R745">
        <v>96.123032836430681</v>
      </c>
      <c r="S745">
        <v>96.12303283643071</v>
      </c>
    </row>
    <row r="746" spans="1:19" x14ac:dyDescent="0.25">
      <c r="A746" s="1">
        <v>743</v>
      </c>
      <c r="B746" s="5">
        <v>95.909696251479104</v>
      </c>
      <c r="C746">
        <v>96.076196660701811</v>
      </c>
      <c r="D746">
        <v>96.203511731189252</v>
      </c>
      <c r="E746" s="5">
        <v>96.0688641477781</v>
      </c>
      <c r="F746">
        <v>96.123112063257707</v>
      </c>
      <c r="G746">
        <v>96.097737685008383</v>
      </c>
      <c r="H746">
        <v>96.123971163201134</v>
      </c>
      <c r="I746">
        <v>96.269766364255219</v>
      </c>
      <c r="J746">
        <v>96.124211018361876</v>
      </c>
      <c r="K746">
        <v>95.995062253373519</v>
      </c>
      <c r="L746">
        <v>96.123022766927974</v>
      </c>
      <c r="M746">
        <v>96.123022532349438</v>
      </c>
      <c r="N746">
        <v>96.1231215697956</v>
      </c>
      <c r="O746">
        <v>96.117581535511164</v>
      </c>
      <c r="P746">
        <v>96.123039521346783</v>
      </c>
      <c r="Q746">
        <v>96.122988543317604</v>
      </c>
      <c r="R746">
        <v>96.123032836430681</v>
      </c>
      <c r="S746">
        <v>96.12303283643071</v>
      </c>
    </row>
    <row r="747" spans="1:19" x14ac:dyDescent="0.25">
      <c r="A747" s="1">
        <v>744</v>
      </c>
      <c r="B747" s="5">
        <v>95.9091974453316</v>
      </c>
      <c r="C747">
        <v>96.076004761009798</v>
      </c>
      <c r="D747">
        <v>96.203797383301222</v>
      </c>
      <c r="E747" s="5">
        <v>96.068713848144299</v>
      </c>
      <c r="F747">
        <v>96.123090455928889</v>
      </c>
      <c r="G747">
        <v>96.097698999765569</v>
      </c>
      <c r="H747">
        <v>96.123908194360681</v>
      </c>
      <c r="I747">
        <v>96.270006515223088</v>
      </c>
      <c r="J747">
        <v>96.124215865367717</v>
      </c>
      <c r="K747">
        <v>95.994575721796267</v>
      </c>
      <c r="L747">
        <v>96.123022736976154</v>
      </c>
      <c r="M747">
        <v>96.123022493826099</v>
      </c>
      <c r="N747">
        <v>96.123121796187888</v>
      </c>
      <c r="O747">
        <v>96.117559103129551</v>
      </c>
      <c r="P747">
        <v>96.123039597883448</v>
      </c>
      <c r="Q747">
        <v>96.122988372175001</v>
      </c>
      <c r="R747">
        <v>96.123032836430681</v>
      </c>
      <c r="S747">
        <v>96.12303283643071</v>
      </c>
    </row>
    <row r="748" spans="1:19" x14ac:dyDescent="0.25">
      <c r="A748" s="1">
        <v>745</v>
      </c>
      <c r="B748" s="5">
        <v>95.908698686311894</v>
      </c>
      <c r="C748">
        <v>96.075812868187327</v>
      </c>
      <c r="D748">
        <v>96.204082713662658</v>
      </c>
      <c r="E748" s="5">
        <v>96.0685635488353</v>
      </c>
      <c r="F748">
        <v>96.123068848609364</v>
      </c>
      <c r="G748">
        <v>96.097660314585028</v>
      </c>
      <c r="H748">
        <v>96.123845225599126</v>
      </c>
      <c r="I748">
        <v>96.270246518945996</v>
      </c>
      <c r="J748">
        <v>96.124220712361435</v>
      </c>
      <c r="K748">
        <v>95.994089190219029</v>
      </c>
      <c r="L748">
        <v>96.123022707390845</v>
      </c>
      <c r="M748">
        <v>96.123022455308885</v>
      </c>
      <c r="N748">
        <v>96.123122022580162</v>
      </c>
      <c r="O748">
        <v>96.117536670755783</v>
      </c>
      <c r="P748">
        <v>96.123039674420127</v>
      </c>
      <c r="Q748">
        <v>96.122988201118062</v>
      </c>
      <c r="R748">
        <v>96.123032836430681</v>
      </c>
      <c r="S748">
        <v>96.12303283643071</v>
      </c>
    </row>
    <row r="749" spans="1:19" x14ac:dyDescent="0.25">
      <c r="A749" s="1">
        <v>746</v>
      </c>
      <c r="B749" s="5">
        <v>95.908199974412796</v>
      </c>
      <c r="C749">
        <v>96.075620982233986</v>
      </c>
      <c r="D749">
        <v>96.204367722816826</v>
      </c>
      <c r="E749" s="5">
        <v>96.068413249851602</v>
      </c>
      <c r="F749">
        <v>96.123047241299147</v>
      </c>
      <c r="G749">
        <v>96.097621629466801</v>
      </c>
      <c r="H749">
        <v>96.123782256916513</v>
      </c>
      <c r="I749">
        <v>96.270486375559315</v>
      </c>
      <c r="J749">
        <v>96.124225559343017</v>
      </c>
      <c r="K749">
        <v>95.993602658641791</v>
      </c>
      <c r="L749">
        <v>96.123022678172006</v>
      </c>
      <c r="M749">
        <v>96.123022416797752</v>
      </c>
      <c r="N749">
        <v>96.123122248972408</v>
      </c>
      <c r="O749">
        <v>96.117514238389845</v>
      </c>
      <c r="P749">
        <v>96.123039750956792</v>
      </c>
      <c r="Q749">
        <v>96.122988030146729</v>
      </c>
      <c r="R749">
        <v>96.123032836430681</v>
      </c>
      <c r="S749">
        <v>96.12303283643071</v>
      </c>
    </row>
    <row r="750" spans="1:19" x14ac:dyDescent="0.25">
      <c r="A750" s="1">
        <v>747</v>
      </c>
      <c r="B750" s="5">
        <v>95.907701309627399</v>
      </c>
      <c r="C750">
        <v>96.075429103149432</v>
      </c>
      <c r="D750">
        <v>96.204652411305844</v>
      </c>
      <c r="E750" s="5">
        <v>96.068262951193503</v>
      </c>
      <c r="F750">
        <v>96.123025633998196</v>
      </c>
      <c r="G750">
        <v>96.097582944410817</v>
      </c>
      <c r="H750">
        <v>96.123719288312842</v>
      </c>
      <c r="I750">
        <v>96.270726085198291</v>
      </c>
      <c r="J750">
        <v>96.124230406312478</v>
      </c>
      <c r="K750">
        <v>95.993116127064553</v>
      </c>
      <c r="L750">
        <v>96.123022649316781</v>
      </c>
      <c r="M750">
        <v>96.123022378292745</v>
      </c>
      <c r="N750">
        <v>96.123122475364625</v>
      </c>
      <c r="O750">
        <v>96.117491806031722</v>
      </c>
      <c r="P750">
        <v>96.123039827493457</v>
      </c>
      <c r="Q750">
        <v>96.122987859260931</v>
      </c>
      <c r="R750">
        <v>96.123032836430681</v>
      </c>
      <c r="S750">
        <v>96.12303283643071</v>
      </c>
    </row>
    <row r="751" spans="1:19" x14ac:dyDescent="0.25">
      <c r="A751" s="1">
        <v>748</v>
      </c>
      <c r="B751" s="5">
        <v>95.907202691948598</v>
      </c>
      <c r="C751">
        <v>96.075237230933269</v>
      </c>
      <c r="D751">
        <v>96.204936779670575</v>
      </c>
      <c r="E751" s="5">
        <v>96.068112652861501</v>
      </c>
      <c r="F751">
        <v>96.123004026706553</v>
      </c>
      <c r="G751">
        <v>96.097544259417134</v>
      </c>
      <c r="H751">
        <v>96.123656319788068</v>
      </c>
      <c r="I751">
        <v>96.270965647997969</v>
      </c>
      <c r="J751">
        <v>96.124235253269816</v>
      </c>
      <c r="K751">
        <v>95.992629595487301</v>
      </c>
      <c r="L751">
        <v>96.123022620826504</v>
      </c>
      <c r="M751">
        <v>96.123022339793835</v>
      </c>
      <c r="N751">
        <v>96.123122701756813</v>
      </c>
      <c r="O751">
        <v>96.117469373681445</v>
      </c>
      <c r="P751">
        <v>96.123039904030122</v>
      </c>
      <c r="Q751">
        <v>96.122987688460597</v>
      </c>
      <c r="R751">
        <v>96.123032836430681</v>
      </c>
      <c r="S751">
        <v>96.12303283643071</v>
      </c>
    </row>
    <row r="752" spans="1:19" x14ac:dyDescent="0.25">
      <c r="A752" s="1">
        <v>749</v>
      </c>
      <c r="B752" s="5">
        <v>95.906704121369302</v>
      </c>
      <c r="C752">
        <v>96.075045365585169</v>
      </c>
      <c r="D752">
        <v>96.205220828450678</v>
      </c>
      <c r="E752" s="5">
        <v>96.067962354856206</v>
      </c>
      <c r="F752">
        <v>96.12298241942419</v>
      </c>
      <c r="G752">
        <v>96.097505574485709</v>
      </c>
      <c r="H752">
        <v>96.123593351342237</v>
      </c>
      <c r="I752">
        <v>96.271205064093209</v>
      </c>
      <c r="J752">
        <v>96.124240100215033</v>
      </c>
      <c r="K752">
        <v>95.992143063910063</v>
      </c>
      <c r="L752">
        <v>96.123022592699741</v>
      </c>
      <c r="M752">
        <v>96.123022301301035</v>
      </c>
      <c r="N752">
        <v>96.123122928148973</v>
      </c>
      <c r="O752">
        <v>96.117446941338997</v>
      </c>
      <c r="P752">
        <v>96.123039980566787</v>
      </c>
      <c r="Q752">
        <v>96.122987517745671</v>
      </c>
      <c r="R752">
        <v>96.123032836430681</v>
      </c>
      <c r="S752">
        <v>96.12303283643071</v>
      </c>
    </row>
    <row r="753" spans="1:19" x14ac:dyDescent="0.25">
      <c r="A753" s="1">
        <v>750</v>
      </c>
      <c r="B753" s="5">
        <v>95.906205597882504</v>
      </c>
      <c r="C753">
        <v>96.07485350710472</v>
      </c>
      <c r="D753">
        <v>96.205504558184586</v>
      </c>
      <c r="E753" s="5">
        <v>96.067812057177804</v>
      </c>
      <c r="F753">
        <v>96.122960812151135</v>
      </c>
      <c r="G753">
        <v>96.097466889616584</v>
      </c>
      <c r="H753">
        <v>96.123530382975332</v>
      </c>
      <c r="I753">
        <v>96.271444333618703</v>
      </c>
      <c r="J753">
        <v>96.124244947148128</v>
      </c>
      <c r="K753">
        <v>95.991656532332811</v>
      </c>
      <c r="L753">
        <v>96.12302256493571</v>
      </c>
      <c r="M753">
        <v>96.123022262814331</v>
      </c>
      <c r="N753">
        <v>96.123123154541105</v>
      </c>
      <c r="O753">
        <v>96.11742450900438</v>
      </c>
      <c r="P753">
        <v>96.123040057103452</v>
      </c>
      <c r="Q753">
        <v>96.122987347116094</v>
      </c>
      <c r="R753">
        <v>96.123032836430681</v>
      </c>
      <c r="S753">
        <v>96.12303283643071</v>
      </c>
    </row>
    <row r="754" spans="1:19" x14ac:dyDescent="0.25">
      <c r="A754" s="1">
        <v>751</v>
      </c>
      <c r="B754" s="5">
        <v>95.9057071214812</v>
      </c>
      <c r="C754">
        <v>96.074661655491582</v>
      </c>
      <c r="D754">
        <v>96.205787969409528</v>
      </c>
      <c r="E754" s="5">
        <v>96.067661759826905</v>
      </c>
      <c r="F754">
        <v>96.122939204887388</v>
      </c>
      <c r="G754">
        <v>96.097428204809731</v>
      </c>
      <c r="H754">
        <v>96.123467414687369</v>
      </c>
      <c r="I754">
        <v>96.271683456709084</v>
      </c>
      <c r="J754">
        <v>96.124249794069101</v>
      </c>
      <c r="K754">
        <v>95.991170000755574</v>
      </c>
      <c r="L754">
        <v>96.123022537533657</v>
      </c>
      <c r="M754">
        <v>96.123022224333724</v>
      </c>
      <c r="N754">
        <v>96.123123380933222</v>
      </c>
      <c r="O754">
        <v>96.117402076677578</v>
      </c>
      <c r="P754">
        <v>96.123040133640103</v>
      </c>
      <c r="Q754">
        <v>96.122987176571797</v>
      </c>
      <c r="R754">
        <v>96.123032836430681</v>
      </c>
      <c r="S754">
        <v>96.12303283643071</v>
      </c>
    </row>
    <row r="755" spans="1:19" x14ac:dyDescent="0.25">
      <c r="A755" s="1">
        <v>752</v>
      </c>
      <c r="B755" s="5">
        <v>95.905208692158197</v>
      </c>
      <c r="C755">
        <v>96.074469810745384</v>
      </c>
      <c r="D755">
        <v>96.206071062661522</v>
      </c>
      <c r="E755" s="5">
        <v>96.067511462804006</v>
      </c>
      <c r="F755">
        <v>96.122917597632906</v>
      </c>
      <c r="G755">
        <v>96.097389520065164</v>
      </c>
      <c r="H755">
        <v>96.123404446478318</v>
      </c>
      <c r="I755">
        <v>96.271922433498688</v>
      </c>
      <c r="J755">
        <v>96.124254640977952</v>
      </c>
      <c r="K755">
        <v>95.990683469178322</v>
      </c>
      <c r="L755">
        <v>96.123022510492888</v>
      </c>
      <c r="M755">
        <v>96.123022185859213</v>
      </c>
      <c r="N755">
        <v>96.123123607325297</v>
      </c>
      <c r="O755">
        <v>96.117379644358635</v>
      </c>
      <c r="P755">
        <v>96.123040210176754</v>
      </c>
      <c r="Q755">
        <v>96.122987006112709</v>
      </c>
      <c r="R755">
        <v>96.123032836430681</v>
      </c>
      <c r="S755">
        <v>96.12303283643071</v>
      </c>
    </row>
    <row r="756" spans="1:19" x14ac:dyDescent="0.25">
      <c r="A756" s="1">
        <v>753</v>
      </c>
      <c r="B756" s="5">
        <v>95.904710309906704</v>
      </c>
      <c r="C756">
        <v>96.074277972865715</v>
      </c>
      <c r="D756">
        <v>96.206353838475422</v>
      </c>
      <c r="E756" s="5">
        <v>96.067361166109507</v>
      </c>
      <c r="F756">
        <v>96.122895990387718</v>
      </c>
      <c r="G756">
        <v>96.097350835382841</v>
      </c>
      <c r="H756">
        <v>96.123341478348195</v>
      </c>
      <c r="I756">
        <v>96.272161264121763</v>
      </c>
      <c r="J756">
        <v>96.124259487874681</v>
      </c>
      <c r="K756">
        <v>95.990196937601098</v>
      </c>
      <c r="L756">
        <v>96.123022483812619</v>
      </c>
      <c r="M756">
        <v>96.123022147390799</v>
      </c>
      <c r="N756">
        <v>96.123123833717344</v>
      </c>
      <c r="O756">
        <v>96.117357212047523</v>
      </c>
      <c r="P756">
        <v>96.123040286713405</v>
      </c>
      <c r="Q756">
        <v>96.122986835738772</v>
      </c>
      <c r="R756">
        <v>96.123032836430681</v>
      </c>
      <c r="S756">
        <v>96.12303283643071</v>
      </c>
    </row>
    <row r="757" spans="1:19" x14ac:dyDescent="0.25">
      <c r="A757" s="1">
        <v>754</v>
      </c>
      <c r="B757" s="5">
        <v>95.904211974719601</v>
      </c>
      <c r="C757">
        <v>96.074086141852248</v>
      </c>
      <c r="D757">
        <v>96.206636297384833</v>
      </c>
      <c r="E757" s="5">
        <v>96.067210869743803</v>
      </c>
      <c r="F757">
        <v>96.122874383151839</v>
      </c>
      <c r="G757">
        <v>96.097312150762832</v>
      </c>
      <c r="H757">
        <v>96.123278510297013</v>
      </c>
      <c r="I757">
        <v>96.272399948712334</v>
      </c>
      <c r="J757">
        <v>96.124264334759275</v>
      </c>
      <c r="K757">
        <v>95.989710406023846</v>
      </c>
      <c r="L757">
        <v>96.123022457492056</v>
      </c>
      <c r="M757">
        <v>96.123022108928495</v>
      </c>
      <c r="N757">
        <v>96.12312406010939</v>
      </c>
      <c r="O757">
        <v>96.117334779744226</v>
      </c>
      <c r="P757">
        <v>96.123040363250041</v>
      </c>
      <c r="Q757">
        <v>96.122986665449915</v>
      </c>
      <c r="R757">
        <v>96.123032836430681</v>
      </c>
      <c r="S757">
        <v>96.12303283643071</v>
      </c>
    </row>
    <row r="758" spans="1:19" x14ac:dyDescent="0.25">
      <c r="A758" s="1">
        <v>755</v>
      </c>
      <c r="B758" s="5">
        <v>95.903713686589796</v>
      </c>
      <c r="C758">
        <v>96.073894317704628</v>
      </c>
      <c r="D758">
        <v>96.206918439922177</v>
      </c>
      <c r="E758" s="5">
        <v>96.067060573707394</v>
      </c>
      <c r="F758">
        <v>96.122852775925267</v>
      </c>
      <c r="G758">
        <v>96.097273466205095</v>
      </c>
      <c r="H758">
        <v>96.123215542324758</v>
      </c>
      <c r="I758">
        <v>96.272638487404322</v>
      </c>
      <c r="J758">
        <v>96.124269181631746</v>
      </c>
      <c r="K758">
        <v>95.989223874446608</v>
      </c>
      <c r="L758">
        <v>96.123022431530543</v>
      </c>
      <c r="M758">
        <v>96.123022070472274</v>
      </c>
      <c r="N758">
        <v>96.12312428650138</v>
      </c>
      <c r="O758">
        <v>96.11731234744876</v>
      </c>
      <c r="P758">
        <v>96.123040439786692</v>
      </c>
      <c r="Q758">
        <v>96.122986495246082</v>
      </c>
      <c r="R758">
        <v>96.123032836430681</v>
      </c>
      <c r="S758">
        <v>96.12303283643071</v>
      </c>
    </row>
    <row r="759" spans="1:19" x14ac:dyDescent="0.25">
      <c r="A759" s="1">
        <v>756</v>
      </c>
      <c r="B759" s="5">
        <v>95.903215445510398</v>
      </c>
      <c r="C759">
        <v>96.073702500422456</v>
      </c>
      <c r="D759">
        <v>96.207200266618713</v>
      </c>
      <c r="E759" s="5">
        <v>96.066910278000705</v>
      </c>
      <c r="F759">
        <v>96.122831168707961</v>
      </c>
      <c r="G759">
        <v>96.097234781709645</v>
      </c>
      <c r="H759">
        <v>96.123152574431415</v>
      </c>
      <c r="I759">
        <v>96.272876880331467</v>
      </c>
      <c r="J759">
        <v>96.12427402849211</v>
      </c>
      <c r="K759">
        <v>95.988737342869356</v>
      </c>
      <c r="L759">
        <v>96.123022405927301</v>
      </c>
      <c r="M759">
        <v>96.123022032022149</v>
      </c>
      <c r="N759">
        <v>96.123124512893369</v>
      </c>
      <c r="O759">
        <v>96.117289915161123</v>
      </c>
      <c r="P759">
        <v>96.123040516323329</v>
      </c>
      <c r="Q759">
        <v>96.122986325127215</v>
      </c>
      <c r="R759">
        <v>96.123032836430681</v>
      </c>
      <c r="S759">
        <v>96.12303283643071</v>
      </c>
    </row>
    <row r="760" spans="1:19" x14ac:dyDescent="0.25">
      <c r="A760" s="1">
        <v>757</v>
      </c>
      <c r="B760" s="5">
        <v>95.902717251474201</v>
      </c>
      <c r="C760">
        <v>96.073510690005364</v>
      </c>
      <c r="D760">
        <v>96.207481778004464</v>
      </c>
      <c r="E760" s="5">
        <v>96.066759982624205</v>
      </c>
      <c r="F760">
        <v>96.122809561499963</v>
      </c>
      <c r="G760">
        <v>96.097196097276466</v>
      </c>
      <c r="H760">
        <v>96.123089606617</v>
      </c>
      <c r="I760">
        <v>96.273115127627335</v>
      </c>
      <c r="J760">
        <v>96.124278875340337</v>
      </c>
      <c r="K760">
        <v>95.988250811292119</v>
      </c>
      <c r="L760">
        <v>96.12302238068159</v>
      </c>
      <c r="M760">
        <v>96.123021993578121</v>
      </c>
      <c r="N760">
        <v>96.123124739285316</v>
      </c>
      <c r="O760">
        <v>96.117267482881331</v>
      </c>
      <c r="P760">
        <v>96.123040592859965</v>
      </c>
      <c r="Q760">
        <v>96.122986155093244</v>
      </c>
      <c r="R760">
        <v>96.123032836430681</v>
      </c>
      <c r="S760">
        <v>96.12303283643071</v>
      </c>
    </row>
    <row r="761" spans="1:19" x14ac:dyDescent="0.25">
      <c r="A761" s="1">
        <v>758</v>
      </c>
      <c r="B761" s="5">
        <v>95.902219104474398</v>
      </c>
      <c r="C761">
        <v>96.073318886453009</v>
      </c>
      <c r="D761">
        <v>96.207762974608329</v>
      </c>
      <c r="E761" s="5">
        <v>96.066609687578506</v>
      </c>
      <c r="F761">
        <v>96.122787954301259</v>
      </c>
      <c r="G761">
        <v>96.09715741290556</v>
      </c>
      <c r="H761">
        <v>96.123026638881541</v>
      </c>
      <c r="I761">
        <v>96.273353229425268</v>
      </c>
      <c r="J761">
        <v>96.124283722176457</v>
      </c>
      <c r="K761">
        <v>95.987764279714867</v>
      </c>
      <c r="L761">
        <v>96.123022355792671</v>
      </c>
      <c r="M761">
        <v>96.123021955140175</v>
      </c>
      <c r="N761">
        <v>96.123124965677249</v>
      </c>
      <c r="O761">
        <v>96.11724505060937</v>
      </c>
      <c r="P761">
        <v>96.123040669396602</v>
      </c>
      <c r="Q761">
        <v>96.122985985144112</v>
      </c>
      <c r="R761">
        <v>96.123032836430681</v>
      </c>
      <c r="S761">
        <v>96.12303283643071</v>
      </c>
    </row>
    <row r="762" spans="1:19" x14ac:dyDescent="0.25">
      <c r="A762" s="1">
        <v>759</v>
      </c>
      <c r="B762" s="5">
        <v>95.901721004503798</v>
      </c>
      <c r="C762">
        <v>96.073127089764995</v>
      </c>
      <c r="D762">
        <v>96.208043856957943</v>
      </c>
      <c r="E762" s="5">
        <v>96.066459392863806</v>
      </c>
      <c r="F762">
        <v>96.122766347111849</v>
      </c>
      <c r="G762">
        <v>96.097118728596925</v>
      </c>
      <c r="H762">
        <v>96.12296367122498</v>
      </c>
      <c r="I762">
        <v>96.273591185858592</v>
      </c>
      <c r="J762">
        <v>96.124288569000456</v>
      </c>
      <c r="K762">
        <v>95.987277748137629</v>
      </c>
      <c r="L762">
        <v>96.123022331259762</v>
      </c>
      <c r="M762">
        <v>96.123021916708325</v>
      </c>
      <c r="N762">
        <v>96.123125192069139</v>
      </c>
      <c r="O762">
        <v>96.117222618345238</v>
      </c>
      <c r="P762">
        <v>96.123040745933224</v>
      </c>
      <c r="Q762">
        <v>96.122985815279733</v>
      </c>
      <c r="R762">
        <v>96.123032836430681</v>
      </c>
      <c r="S762">
        <v>96.12303283643071</v>
      </c>
    </row>
    <row r="763" spans="1:19" x14ac:dyDescent="0.25">
      <c r="A763" s="1">
        <v>760</v>
      </c>
      <c r="B763" s="5">
        <v>95.901222951555397</v>
      </c>
      <c r="C763">
        <v>96.072935299940966</v>
      </c>
      <c r="D763">
        <v>96.20832442557986</v>
      </c>
      <c r="E763" s="5">
        <v>96.066309098480801</v>
      </c>
      <c r="F763">
        <v>96.122744739931704</v>
      </c>
      <c r="G763">
        <v>96.097080044350591</v>
      </c>
      <c r="H763">
        <v>96.122900703647346</v>
      </c>
      <c r="I763">
        <v>96.273828997060377</v>
      </c>
      <c r="J763">
        <v>96.124293415812318</v>
      </c>
      <c r="K763">
        <v>95.986791216560391</v>
      </c>
      <c r="L763">
        <v>96.123022307082252</v>
      </c>
      <c r="M763">
        <v>96.123021878282543</v>
      </c>
      <c r="N763">
        <v>96.123125418461015</v>
      </c>
      <c r="O763">
        <v>96.117200186088937</v>
      </c>
      <c r="P763">
        <v>96.123040822469861</v>
      </c>
      <c r="Q763">
        <v>96.122985645500066</v>
      </c>
      <c r="R763">
        <v>96.123032836430681</v>
      </c>
      <c r="S763">
        <v>96.12303283643071</v>
      </c>
    </row>
    <row r="764" spans="1:19" x14ac:dyDescent="0.25">
      <c r="A764" s="1">
        <v>761</v>
      </c>
      <c r="B764" s="5">
        <v>95.9007249456224</v>
      </c>
      <c r="C764">
        <v>96.072743516980523</v>
      </c>
      <c r="D764">
        <v>96.208604680999372</v>
      </c>
      <c r="E764" s="5">
        <v>96.066158804429804</v>
      </c>
      <c r="F764">
        <v>96.122723132760896</v>
      </c>
      <c r="G764">
        <v>96.097041360166529</v>
      </c>
      <c r="H764">
        <v>96.122837736148668</v>
      </c>
      <c r="I764">
        <v>96.274066663163538</v>
      </c>
      <c r="J764">
        <v>96.124298262612058</v>
      </c>
      <c r="K764">
        <v>95.986304684983153</v>
      </c>
      <c r="L764">
        <v>96.12302228325926</v>
      </c>
      <c r="M764">
        <v>96.123021839862872</v>
      </c>
      <c r="N764">
        <v>96.123125644852848</v>
      </c>
      <c r="O764">
        <v>96.117177753840451</v>
      </c>
      <c r="P764">
        <v>96.123040899006483</v>
      </c>
      <c r="Q764">
        <v>96.122985475805052</v>
      </c>
      <c r="R764">
        <v>96.123032836430681</v>
      </c>
      <c r="S764">
        <v>96.12303283643071</v>
      </c>
    </row>
    <row r="765" spans="1:19" x14ac:dyDescent="0.25">
      <c r="A765" s="1">
        <v>762</v>
      </c>
      <c r="B765" s="5">
        <v>95.900226986697504</v>
      </c>
      <c r="C765">
        <v>96.07255174088337</v>
      </c>
      <c r="D765">
        <v>96.208884623740659</v>
      </c>
      <c r="E765" s="5">
        <v>96.066008510711299</v>
      </c>
      <c r="F765">
        <v>96.122701525599368</v>
      </c>
      <c r="G765">
        <v>96.097002676044724</v>
      </c>
      <c r="H765">
        <v>96.122774768728874</v>
      </c>
      <c r="I765">
        <v>96.274304184300775</v>
      </c>
      <c r="J765">
        <v>96.124303109399676</v>
      </c>
      <c r="K765">
        <v>95.985818153405916</v>
      </c>
      <c r="L765">
        <v>96.123022259790147</v>
      </c>
      <c r="M765">
        <v>96.123021801449269</v>
      </c>
      <c r="N765">
        <v>96.123125871244667</v>
      </c>
      <c r="O765">
        <v>96.11715532159981</v>
      </c>
      <c r="P765">
        <v>96.123040975543105</v>
      </c>
      <c r="Q765">
        <v>96.122985306194593</v>
      </c>
      <c r="R765">
        <v>96.123032836430681</v>
      </c>
      <c r="S765">
        <v>96.12303283643071</v>
      </c>
    </row>
    <row r="766" spans="1:19" x14ac:dyDescent="0.25">
      <c r="A766" s="1">
        <v>763</v>
      </c>
      <c r="B766" s="5">
        <v>95.899729074773902</v>
      </c>
      <c r="C766">
        <v>96.072359971649078</v>
      </c>
      <c r="D766">
        <v>96.20916425432668</v>
      </c>
      <c r="E766" s="5">
        <v>96.065858217325797</v>
      </c>
      <c r="F766">
        <v>96.122679918447133</v>
      </c>
      <c r="G766">
        <v>96.09696399198522</v>
      </c>
      <c r="H766">
        <v>96.122711801388036</v>
      </c>
      <c r="I766">
        <v>96.27454156060476</v>
      </c>
      <c r="J766">
        <v>96.124307956175187</v>
      </c>
      <c r="K766">
        <v>95.985331621828664</v>
      </c>
      <c r="L766">
        <v>96.123022236674174</v>
      </c>
      <c r="M766">
        <v>96.123021763041748</v>
      </c>
      <c r="N766">
        <v>96.123126097636458</v>
      </c>
      <c r="O766">
        <v>96.117132889367014</v>
      </c>
      <c r="P766">
        <v>96.123041052079728</v>
      </c>
      <c r="Q766">
        <v>96.122985136668674</v>
      </c>
      <c r="R766">
        <v>96.123032836430681</v>
      </c>
      <c r="S766">
        <v>96.12303283643071</v>
      </c>
    </row>
    <row r="767" spans="1:19" x14ac:dyDescent="0.25">
      <c r="A767" s="1">
        <v>764</v>
      </c>
      <c r="B767" s="5">
        <v>95.899231209844501</v>
      </c>
      <c r="C767">
        <v>96.072168209277294</v>
      </c>
      <c r="D767">
        <v>96.209443573279273</v>
      </c>
      <c r="E767" s="5">
        <v>96.065707924273696</v>
      </c>
      <c r="F767">
        <v>96.122658311304164</v>
      </c>
      <c r="G767">
        <v>96.096925307987973</v>
      </c>
      <c r="H767">
        <v>96.12264883412611</v>
      </c>
      <c r="I767">
        <v>96.274778792207854</v>
      </c>
      <c r="J767">
        <v>96.124312802938547</v>
      </c>
      <c r="K767">
        <v>95.984845090251426</v>
      </c>
      <c r="L767">
        <v>96.123022213910573</v>
      </c>
      <c r="M767">
        <v>96.123021724640324</v>
      </c>
      <c r="N767">
        <v>96.123126324028235</v>
      </c>
      <c r="O767">
        <v>96.117110457142033</v>
      </c>
      <c r="P767">
        <v>96.123041128616336</v>
      </c>
      <c r="Q767">
        <v>96.122984967227197</v>
      </c>
      <c r="R767">
        <v>96.123032836430681</v>
      </c>
      <c r="S767">
        <v>96.12303283643071</v>
      </c>
    </row>
    <row r="768" spans="1:19" x14ac:dyDescent="0.25">
      <c r="A768" s="1">
        <v>765</v>
      </c>
      <c r="B768" s="5">
        <v>95.898733391902297</v>
      </c>
      <c r="C768">
        <v>96.071976453767647</v>
      </c>
      <c r="D768">
        <v>96.209722581119095</v>
      </c>
      <c r="E768" s="5">
        <v>96.065557631555507</v>
      </c>
      <c r="F768">
        <v>96.122636704170532</v>
      </c>
      <c r="G768">
        <v>96.096886624053028</v>
      </c>
      <c r="H768">
        <v>96.122585866943126</v>
      </c>
      <c r="I768">
        <v>96.275015879242318</v>
      </c>
      <c r="J768">
        <v>96.1243176496898</v>
      </c>
      <c r="K768">
        <v>95.984358558674174</v>
      </c>
      <c r="L768">
        <v>96.123022191498663</v>
      </c>
      <c r="M768">
        <v>96.123021686244968</v>
      </c>
      <c r="N768">
        <v>96.123126550419968</v>
      </c>
      <c r="O768">
        <v>96.117088024924897</v>
      </c>
      <c r="P768">
        <v>96.123041205152958</v>
      </c>
      <c r="Q768">
        <v>96.122984797870117</v>
      </c>
      <c r="R768">
        <v>96.123032836430681</v>
      </c>
      <c r="S768">
        <v>96.12303283643071</v>
      </c>
    </row>
    <row r="769" spans="1:19" x14ac:dyDescent="0.25">
      <c r="A769" s="1">
        <v>766</v>
      </c>
      <c r="B769" s="5">
        <v>95.898235620940298</v>
      </c>
      <c r="C769">
        <v>96.071784705119782</v>
      </c>
      <c r="D769">
        <v>96.210001278365638</v>
      </c>
      <c r="E769" s="5">
        <v>96.065407339171699</v>
      </c>
      <c r="F769">
        <v>96.122615097046165</v>
      </c>
      <c r="G769">
        <v>96.096847940180325</v>
      </c>
      <c r="H769">
        <v>96.122522899839055</v>
      </c>
      <c r="I769">
        <v>96.275252821840411</v>
      </c>
      <c r="J769">
        <v>96.124322496428931</v>
      </c>
      <c r="K769">
        <v>95.983872027096936</v>
      </c>
      <c r="L769">
        <v>96.123022169437689</v>
      </c>
      <c r="M769">
        <v>96.123021647855694</v>
      </c>
      <c r="N769">
        <v>96.123126776811674</v>
      </c>
      <c r="O769">
        <v>96.117065592715591</v>
      </c>
      <c r="P769">
        <v>96.123041281689552</v>
      </c>
      <c r="Q769">
        <v>96.122984628597351</v>
      </c>
      <c r="R769">
        <v>96.123032836430681</v>
      </c>
      <c r="S769">
        <v>96.12303283643071</v>
      </c>
    </row>
    <row r="770" spans="1:19" x14ac:dyDescent="0.25">
      <c r="A770" s="1">
        <v>767</v>
      </c>
      <c r="B770" s="5">
        <v>95.897737896951597</v>
      </c>
      <c r="C770">
        <v>96.071592963333316</v>
      </c>
      <c r="D770">
        <v>96.210279665537243</v>
      </c>
      <c r="E770" s="5">
        <v>96.065257047122799</v>
      </c>
      <c r="F770">
        <v>96.122593489931091</v>
      </c>
      <c r="G770">
        <v>96.096809256369923</v>
      </c>
      <c r="H770">
        <v>96.122459932813911</v>
      </c>
      <c r="I770">
        <v>96.275489620133897</v>
      </c>
      <c r="J770">
        <v>96.124327343155954</v>
      </c>
      <c r="K770">
        <v>95.983385495519684</v>
      </c>
      <c r="L770">
        <v>96.123022147726999</v>
      </c>
      <c r="M770">
        <v>96.123021609472488</v>
      </c>
      <c r="N770">
        <v>96.123127003203365</v>
      </c>
      <c r="O770">
        <v>96.1170431605141</v>
      </c>
      <c r="P770">
        <v>96.123041358226175</v>
      </c>
      <c r="Q770">
        <v>96.122984459408855</v>
      </c>
      <c r="R770">
        <v>96.123032836430681</v>
      </c>
      <c r="S770">
        <v>96.12303283643071</v>
      </c>
    </row>
    <row r="771" spans="1:19" x14ac:dyDescent="0.25">
      <c r="A771" s="1">
        <v>768</v>
      </c>
      <c r="B771" s="5">
        <v>95.897240219929103</v>
      </c>
      <c r="C771">
        <v>96.071401228407893</v>
      </c>
      <c r="D771">
        <v>96.210557743151128</v>
      </c>
      <c r="E771" s="5">
        <v>96.065106755409104</v>
      </c>
      <c r="F771">
        <v>96.122571882825326</v>
      </c>
      <c r="G771">
        <v>96.096770572621793</v>
      </c>
      <c r="H771">
        <v>96.122396965867694</v>
      </c>
      <c r="I771">
        <v>96.27572627425468</v>
      </c>
      <c r="J771">
        <v>96.124332189870842</v>
      </c>
      <c r="K771">
        <v>95.982898963942461</v>
      </c>
      <c r="L771">
        <v>96.123022126365768</v>
      </c>
      <c r="M771">
        <v>96.123021571095364</v>
      </c>
      <c r="N771">
        <v>96.123127229595013</v>
      </c>
      <c r="O771">
        <v>96.117020728320455</v>
      </c>
      <c r="P771">
        <v>96.123041434762783</v>
      </c>
      <c r="Q771">
        <v>96.122984290304558</v>
      </c>
      <c r="R771">
        <v>96.123032836430681</v>
      </c>
      <c r="S771">
        <v>96.12303283643071</v>
      </c>
    </row>
    <row r="772" spans="1:19" x14ac:dyDescent="0.25">
      <c r="A772" s="1">
        <v>769</v>
      </c>
      <c r="B772" s="5">
        <v>95.896742589865895</v>
      </c>
      <c r="C772">
        <v>96.07120950034313</v>
      </c>
      <c r="D772">
        <v>96.210835511723289</v>
      </c>
      <c r="E772" s="5">
        <v>96.064956464031198</v>
      </c>
      <c r="F772">
        <v>96.122550275728841</v>
      </c>
      <c r="G772">
        <v>96.096731888935949</v>
      </c>
      <c r="H772">
        <v>96.122333999000404</v>
      </c>
      <c r="I772">
        <v>96.275962784334325</v>
      </c>
      <c r="J772">
        <v>96.124337036573607</v>
      </c>
      <c r="K772">
        <v>95.982412432365209</v>
      </c>
      <c r="L772">
        <v>96.123022105353328</v>
      </c>
      <c r="M772">
        <v>96.123021532724323</v>
      </c>
      <c r="N772">
        <v>96.123127455986662</v>
      </c>
      <c r="O772">
        <v>96.116998296134639</v>
      </c>
      <c r="P772">
        <v>96.123041511299377</v>
      </c>
      <c r="Q772">
        <v>96.122984121284389</v>
      </c>
      <c r="R772">
        <v>96.123032836430681</v>
      </c>
      <c r="S772">
        <v>96.12303283643071</v>
      </c>
    </row>
    <row r="773" spans="1:19" x14ac:dyDescent="0.25">
      <c r="A773" s="1">
        <v>770</v>
      </c>
      <c r="B773" s="5">
        <v>95.896245006754896</v>
      </c>
      <c r="C773">
        <v>96.071017779138657</v>
      </c>
      <c r="D773">
        <v>96.211112971768671</v>
      </c>
      <c r="E773" s="5">
        <v>96.064806172989606</v>
      </c>
      <c r="F773">
        <v>96.122528668641664</v>
      </c>
      <c r="G773">
        <v>96.096693205312363</v>
      </c>
      <c r="H773">
        <v>96.122271032212041</v>
      </c>
      <c r="I773">
        <v>96.276199150504354</v>
      </c>
      <c r="J773">
        <v>96.12434188326425</v>
      </c>
      <c r="K773">
        <v>95.981925900787971</v>
      </c>
      <c r="L773">
        <v>96.123022084688998</v>
      </c>
      <c r="M773">
        <v>96.12302149435935</v>
      </c>
      <c r="N773">
        <v>96.123127682378268</v>
      </c>
      <c r="O773">
        <v>96.11697586395664</v>
      </c>
      <c r="P773">
        <v>96.123041587835985</v>
      </c>
      <c r="Q773">
        <v>96.122983952348321</v>
      </c>
      <c r="R773">
        <v>96.123032836430681</v>
      </c>
      <c r="S773">
        <v>96.12303283643071</v>
      </c>
    </row>
    <row r="774" spans="1:19" x14ac:dyDescent="0.25">
      <c r="A774" s="1">
        <v>771</v>
      </c>
      <c r="B774" s="5">
        <v>95.8957474705891</v>
      </c>
      <c r="C774">
        <v>96.070826064794119</v>
      </c>
      <c r="D774">
        <v>96.211390123800982</v>
      </c>
      <c r="E774" s="5">
        <v>96.064655882284598</v>
      </c>
      <c r="F774">
        <v>96.122507061563766</v>
      </c>
      <c r="G774">
        <v>96.096654521751063</v>
      </c>
      <c r="H774">
        <v>96.122208065502605</v>
      </c>
      <c r="I774">
        <v>96.276435372896032</v>
      </c>
      <c r="J774">
        <v>96.124346729942772</v>
      </c>
      <c r="K774">
        <v>95.981439369210719</v>
      </c>
      <c r="L774">
        <v>96.123022064372009</v>
      </c>
      <c r="M774">
        <v>96.123021456000444</v>
      </c>
      <c r="N774">
        <v>96.123127908769845</v>
      </c>
      <c r="O774">
        <v>96.116953431786513</v>
      </c>
      <c r="P774">
        <v>96.123041664372565</v>
      </c>
      <c r="Q774">
        <v>96.122983783496238</v>
      </c>
      <c r="R774">
        <v>96.123032836430681</v>
      </c>
      <c r="S774">
        <v>96.12303283643071</v>
      </c>
    </row>
    <row r="775" spans="1:19" x14ac:dyDescent="0.25">
      <c r="A775" s="1">
        <v>772</v>
      </c>
      <c r="B775" s="5">
        <v>95.895249981361701</v>
      </c>
      <c r="C775">
        <v>96.070634357309174</v>
      </c>
      <c r="D775">
        <v>96.21166696833285</v>
      </c>
      <c r="E775" s="5">
        <v>96.064505591916898</v>
      </c>
      <c r="F775">
        <v>96.122485454495177</v>
      </c>
      <c r="G775">
        <v>96.096615838252049</v>
      </c>
      <c r="H775">
        <v>96.122145098872096</v>
      </c>
      <c r="I775">
        <v>96.276671451640496</v>
      </c>
      <c r="J775">
        <v>96.124351576609186</v>
      </c>
      <c r="K775">
        <v>95.980952837633481</v>
      </c>
      <c r="L775">
        <v>96.123022044401651</v>
      </c>
      <c r="M775">
        <v>96.123021417647607</v>
      </c>
      <c r="N775">
        <v>96.123128135161394</v>
      </c>
      <c r="O775">
        <v>96.116930999624174</v>
      </c>
      <c r="P775">
        <v>96.123041740909159</v>
      </c>
      <c r="Q775">
        <v>96.122983614728113</v>
      </c>
      <c r="R775">
        <v>96.123032836430681</v>
      </c>
      <c r="S775">
        <v>96.12303283643071</v>
      </c>
    </row>
    <row r="776" spans="1:19" x14ac:dyDescent="0.25">
      <c r="A776" s="1">
        <v>773</v>
      </c>
      <c r="B776" s="5">
        <v>95.894752539065493</v>
      </c>
      <c r="C776">
        <v>96.070442656683383</v>
      </c>
      <c r="D776">
        <v>96.211943505875752</v>
      </c>
      <c r="E776" s="5">
        <v>96.064355301886806</v>
      </c>
      <c r="F776">
        <v>96.122463847435867</v>
      </c>
      <c r="G776">
        <v>96.096577154815307</v>
      </c>
      <c r="H776">
        <v>96.1220821323205</v>
      </c>
      <c r="I776">
        <v>96.276907386868757</v>
      </c>
      <c r="J776">
        <v>96.124356423263464</v>
      </c>
      <c r="K776">
        <v>95.980466306056229</v>
      </c>
      <c r="L776">
        <v>96.123022024777271</v>
      </c>
      <c r="M776">
        <v>96.123021379300837</v>
      </c>
      <c r="N776">
        <v>96.123128361552929</v>
      </c>
      <c r="O776">
        <v>96.116908567469679</v>
      </c>
      <c r="P776">
        <v>96.123041817445738</v>
      </c>
      <c r="Q776">
        <v>96.122983446043889</v>
      </c>
      <c r="R776">
        <v>96.123032836430681</v>
      </c>
      <c r="S776">
        <v>96.12303283643071</v>
      </c>
    </row>
    <row r="777" spans="1:19" x14ac:dyDescent="0.25">
      <c r="A777" s="1">
        <v>774</v>
      </c>
      <c r="B777" s="5">
        <v>95.894255143693698</v>
      </c>
      <c r="C777">
        <v>96.070250962916433</v>
      </c>
      <c r="D777">
        <v>96.212219736940014</v>
      </c>
      <c r="E777" s="5">
        <v>96.064205012194805</v>
      </c>
      <c r="F777">
        <v>96.12244224038588</v>
      </c>
      <c r="G777">
        <v>96.096538471440823</v>
      </c>
      <c r="H777">
        <v>96.122019165847831</v>
      </c>
      <c r="I777">
        <v>96.277143178711668</v>
      </c>
      <c r="J777">
        <v>96.124361269905606</v>
      </c>
      <c r="K777">
        <v>95.979979774478991</v>
      </c>
      <c r="L777">
        <v>96.123022005498072</v>
      </c>
      <c r="M777">
        <v>96.12302134096015</v>
      </c>
      <c r="N777">
        <v>96.123128587944421</v>
      </c>
      <c r="O777">
        <v>96.116886135323014</v>
      </c>
      <c r="P777">
        <v>96.123041893982332</v>
      </c>
      <c r="Q777">
        <v>96.122983277443481</v>
      </c>
      <c r="R777">
        <v>96.123032836430681</v>
      </c>
      <c r="S777">
        <v>96.12303283643071</v>
      </c>
    </row>
    <row r="778" spans="1:19" x14ac:dyDescent="0.25">
      <c r="A778" s="1">
        <v>775</v>
      </c>
      <c r="B778" s="5">
        <v>95.893757795239196</v>
      </c>
      <c r="C778">
        <v>96.070059276007953</v>
      </c>
      <c r="D778">
        <v>96.212495662034868</v>
      </c>
      <c r="E778" s="5">
        <v>96.064054722841405</v>
      </c>
      <c r="F778">
        <v>96.122420633345143</v>
      </c>
      <c r="G778">
        <v>96.096499788128625</v>
      </c>
      <c r="H778">
        <v>96.12195619945409</v>
      </c>
      <c r="I778">
        <v>96.277378827299898</v>
      </c>
      <c r="J778">
        <v>96.12436611653564</v>
      </c>
      <c r="K778">
        <v>95.979493242901754</v>
      </c>
      <c r="L778">
        <v>96.123021986563458</v>
      </c>
      <c r="M778">
        <v>96.123021302625517</v>
      </c>
      <c r="N778">
        <v>96.1231288143359</v>
      </c>
      <c r="O778">
        <v>96.116863703184194</v>
      </c>
      <c r="P778">
        <v>96.123041970518912</v>
      </c>
      <c r="Q778">
        <v>96.122983108926817</v>
      </c>
      <c r="R778">
        <v>96.123032836430681</v>
      </c>
      <c r="S778">
        <v>96.12303283643071</v>
      </c>
    </row>
    <row r="779" spans="1:19" x14ac:dyDescent="0.25">
      <c r="A779" s="1">
        <v>776</v>
      </c>
      <c r="B779" s="5">
        <v>95.893260493695095</v>
      </c>
      <c r="C779">
        <v>96.069867595957561</v>
      </c>
      <c r="D779">
        <v>96.212771281668381</v>
      </c>
      <c r="E779" s="5">
        <v>96.063904433827204</v>
      </c>
      <c r="F779">
        <v>96.12239902631373</v>
      </c>
      <c r="G779">
        <v>96.096461104878699</v>
      </c>
      <c r="H779">
        <v>96.121893233139275</v>
      </c>
      <c r="I779">
        <v>96.277614332763889</v>
      </c>
      <c r="J779">
        <v>96.124370963153567</v>
      </c>
      <c r="K779">
        <v>95.979006711324516</v>
      </c>
      <c r="L779">
        <v>96.123021967972605</v>
      </c>
      <c r="M779">
        <v>96.123021264296952</v>
      </c>
      <c r="N779">
        <v>96.123129040727349</v>
      </c>
      <c r="O779">
        <v>96.116841271053204</v>
      </c>
      <c r="P779">
        <v>96.123042047055492</v>
      </c>
      <c r="Q779">
        <v>96.12298294049387</v>
      </c>
      <c r="R779">
        <v>96.123032836430681</v>
      </c>
      <c r="S779">
        <v>96.12303283643071</v>
      </c>
    </row>
    <row r="780" spans="1:19" x14ac:dyDescent="0.25">
      <c r="A780" s="1">
        <v>777</v>
      </c>
      <c r="B780" s="5">
        <v>95.892763239054403</v>
      </c>
      <c r="C780">
        <v>96.069675922764901</v>
      </c>
      <c r="D780">
        <v>96.213046596347525</v>
      </c>
      <c r="E780" s="5">
        <v>96.063754145152402</v>
      </c>
      <c r="F780">
        <v>96.122377419291595</v>
      </c>
      <c r="G780">
        <v>96.096422421691059</v>
      </c>
      <c r="H780">
        <v>96.121830266903387</v>
      </c>
      <c r="I780">
        <v>96.277849695234039</v>
      </c>
      <c r="J780">
        <v>96.124375809759357</v>
      </c>
      <c r="K780">
        <v>95.978520179747264</v>
      </c>
      <c r="L780">
        <v>96.123021949724901</v>
      </c>
      <c r="M780">
        <v>96.123021225974441</v>
      </c>
      <c r="N780">
        <v>96.12312926711877</v>
      </c>
      <c r="O780">
        <v>96.116818838930044</v>
      </c>
      <c r="P780">
        <v>96.123042123592072</v>
      </c>
      <c r="Q780">
        <v>96.122982772144567</v>
      </c>
      <c r="R780">
        <v>96.123032836430681</v>
      </c>
      <c r="S780">
        <v>96.12303283643071</v>
      </c>
    </row>
    <row r="781" spans="1:19" x14ac:dyDescent="0.25">
      <c r="A781" s="1">
        <v>778</v>
      </c>
      <c r="B781" s="5">
        <v>95.892266031310101</v>
      </c>
      <c r="C781">
        <v>96.069484256429547</v>
      </c>
      <c r="D781">
        <v>96.213321606578134</v>
      </c>
      <c r="E781" s="5">
        <v>96.063603856817707</v>
      </c>
      <c r="F781">
        <v>96.122355812278769</v>
      </c>
      <c r="G781">
        <v>96.096383738565692</v>
      </c>
      <c r="H781">
        <v>96.121767300746413</v>
      </c>
      <c r="I781">
        <v>96.278084914840591</v>
      </c>
      <c r="J781">
        <v>96.124380656353026</v>
      </c>
      <c r="K781">
        <v>95.978033648170026</v>
      </c>
      <c r="L781">
        <v>96.123021931819579</v>
      </c>
      <c r="M781">
        <v>96.123021187657997</v>
      </c>
      <c r="N781">
        <v>96.123129493510163</v>
      </c>
      <c r="O781">
        <v>96.116796406814714</v>
      </c>
      <c r="P781">
        <v>96.123042200128651</v>
      </c>
      <c r="Q781">
        <v>96.122982603878825</v>
      </c>
      <c r="R781">
        <v>96.123032836430681</v>
      </c>
      <c r="S781">
        <v>96.12303283643071</v>
      </c>
    </row>
    <row r="782" spans="1:19" x14ac:dyDescent="0.25">
      <c r="A782" s="1">
        <v>779</v>
      </c>
      <c r="B782" s="5">
        <v>95.891768870455294</v>
      </c>
      <c r="C782">
        <v>96.069292596951229</v>
      </c>
      <c r="D782">
        <v>96.213596312864908</v>
      </c>
      <c r="E782" s="5">
        <v>96.063453568823505</v>
      </c>
      <c r="F782">
        <v>96.122334205275223</v>
      </c>
      <c r="G782">
        <v>96.096345055502582</v>
      </c>
      <c r="H782">
        <v>96.121704334668365</v>
      </c>
      <c r="I782">
        <v>96.278319991713516</v>
      </c>
      <c r="J782">
        <v>96.124385502934572</v>
      </c>
      <c r="K782">
        <v>95.977547116592774</v>
      </c>
      <c r="L782">
        <v>96.123021914255958</v>
      </c>
      <c r="M782">
        <v>96.123021149347608</v>
      </c>
      <c r="N782">
        <v>96.123129719901527</v>
      </c>
      <c r="O782">
        <v>96.116773974707201</v>
      </c>
      <c r="P782">
        <v>96.123042276665217</v>
      </c>
      <c r="Q782">
        <v>96.122982435696599</v>
      </c>
      <c r="R782">
        <v>96.123032836430681</v>
      </c>
      <c r="S782">
        <v>96.12303283643071</v>
      </c>
    </row>
    <row r="783" spans="1:19" x14ac:dyDescent="0.25">
      <c r="A783" s="1">
        <v>780</v>
      </c>
      <c r="B783" s="5">
        <v>95.891271756482894</v>
      </c>
      <c r="C783">
        <v>96.069100944329506</v>
      </c>
      <c r="D783">
        <v>96.213870715711465</v>
      </c>
      <c r="E783" s="5">
        <v>96.063303281170306</v>
      </c>
      <c r="F783">
        <v>96.122312598280985</v>
      </c>
      <c r="G783">
        <v>96.096306372501786</v>
      </c>
      <c r="H783">
        <v>96.121641368669259</v>
      </c>
      <c r="I783">
        <v>96.278554925982689</v>
      </c>
      <c r="J783">
        <v>96.124390349503997</v>
      </c>
      <c r="K783">
        <v>95.977060585015536</v>
      </c>
      <c r="L783">
        <v>96.123021897033368</v>
      </c>
      <c r="M783">
        <v>96.123021111043286</v>
      </c>
      <c r="N783">
        <v>96.123129946292877</v>
      </c>
      <c r="O783">
        <v>96.116751542607531</v>
      </c>
      <c r="P783">
        <v>96.123042353201782</v>
      </c>
      <c r="Q783">
        <v>96.12298226759782</v>
      </c>
      <c r="R783">
        <v>96.123032836430681</v>
      </c>
      <c r="S783">
        <v>96.12303283643071</v>
      </c>
    </row>
    <row r="784" spans="1:19" x14ac:dyDescent="0.25">
      <c r="A784" s="1">
        <v>781</v>
      </c>
      <c r="B784" s="5">
        <v>95.890774689386106</v>
      </c>
      <c r="C784">
        <v>96.068909298564037</v>
      </c>
      <c r="D784">
        <v>96.214144815620301</v>
      </c>
      <c r="E784" s="5">
        <v>96.063152993858594</v>
      </c>
      <c r="F784">
        <v>96.122290991296012</v>
      </c>
      <c r="G784">
        <v>96.096267689563248</v>
      </c>
      <c r="H784">
        <v>96.121578402749051</v>
      </c>
      <c r="I784">
        <v>96.278789717777855</v>
      </c>
      <c r="J784">
        <v>96.1243951960613</v>
      </c>
      <c r="K784">
        <v>95.976574053438284</v>
      </c>
      <c r="L784">
        <v>96.123021880151057</v>
      </c>
      <c r="M784">
        <v>96.123021072745004</v>
      </c>
      <c r="N784">
        <v>96.123130172684185</v>
      </c>
      <c r="O784">
        <v>96.116729110515692</v>
      </c>
      <c r="P784">
        <v>96.123042429738348</v>
      </c>
      <c r="Q784">
        <v>96.122982099582444</v>
      </c>
      <c r="R784">
        <v>96.123032836430681</v>
      </c>
      <c r="S784">
        <v>96.12303283643071</v>
      </c>
    </row>
    <row r="785" spans="1:19" x14ac:dyDescent="0.25">
      <c r="A785" s="1">
        <v>782</v>
      </c>
      <c r="B785" s="5">
        <v>95.890277669157797</v>
      </c>
      <c r="C785">
        <v>96.068717659654453</v>
      </c>
      <c r="D785">
        <v>96.214418613092803</v>
      </c>
      <c r="E785" s="5">
        <v>96.063002706888796</v>
      </c>
      <c r="F785">
        <v>96.122269384320361</v>
      </c>
      <c r="G785">
        <v>96.096229006686968</v>
      </c>
      <c r="H785">
        <v>96.121515436907785</v>
      </c>
      <c r="I785">
        <v>96.279024367228615</v>
      </c>
      <c r="J785">
        <v>96.124400042606482</v>
      </c>
      <c r="K785">
        <v>95.976087521861047</v>
      </c>
      <c r="L785">
        <v>96.123021863608443</v>
      </c>
      <c r="M785">
        <v>96.12302103445279</v>
      </c>
      <c r="N785">
        <v>96.123130399075478</v>
      </c>
      <c r="O785">
        <v>96.116706678431669</v>
      </c>
      <c r="P785">
        <v>96.123042506274913</v>
      </c>
      <c r="Q785">
        <v>96.122981931650386</v>
      </c>
      <c r="R785">
        <v>96.123032836430681</v>
      </c>
      <c r="S785">
        <v>96.12303283643071</v>
      </c>
    </row>
    <row r="786" spans="1:19" x14ac:dyDescent="0.25">
      <c r="A786" s="1">
        <v>783</v>
      </c>
      <c r="B786" s="5">
        <v>95.889780695791202</v>
      </c>
      <c r="C786">
        <v>96.068526027600399</v>
      </c>
      <c r="D786">
        <v>96.214692108629222</v>
      </c>
      <c r="E786" s="5">
        <v>96.062852420261393</v>
      </c>
      <c r="F786">
        <v>96.122247777353991</v>
      </c>
      <c r="G786">
        <v>96.096190323872975</v>
      </c>
      <c r="H786">
        <v>96.121452471145432</v>
      </c>
      <c r="I786">
        <v>96.279258874464304</v>
      </c>
      <c r="J786">
        <v>96.124404889139541</v>
      </c>
      <c r="K786">
        <v>95.975600990283823</v>
      </c>
      <c r="L786">
        <v>96.123021847404658</v>
      </c>
      <c r="M786">
        <v>96.12302099616663</v>
      </c>
      <c r="N786">
        <v>96.123130625466743</v>
      </c>
      <c r="O786">
        <v>96.116684246355504</v>
      </c>
      <c r="P786">
        <v>96.123042582811465</v>
      </c>
      <c r="Q786">
        <v>96.12298176380159</v>
      </c>
      <c r="R786">
        <v>96.123032836430681</v>
      </c>
      <c r="S786">
        <v>96.12303283643071</v>
      </c>
    </row>
    <row r="787" spans="1:19" x14ac:dyDescent="0.25">
      <c r="A787" s="1">
        <v>784</v>
      </c>
      <c r="B787" s="5">
        <v>95.889283769279203</v>
      </c>
      <c r="C787">
        <v>96.06833440240149</v>
      </c>
      <c r="D787">
        <v>96.214965302728757</v>
      </c>
      <c r="E787" s="5">
        <v>96.062702133976899</v>
      </c>
      <c r="F787">
        <v>96.122226170396914</v>
      </c>
      <c r="G787">
        <v>96.096151641121239</v>
      </c>
      <c r="H787">
        <v>96.121389505462005</v>
      </c>
      <c r="I787">
        <v>96.279493239614226</v>
      </c>
      <c r="J787">
        <v>96.124409735660493</v>
      </c>
      <c r="K787">
        <v>95.975114458706571</v>
      </c>
      <c r="L787">
        <v>96.123021831539191</v>
      </c>
      <c r="M787">
        <v>96.123020957886524</v>
      </c>
      <c r="N787">
        <v>96.123130851857979</v>
      </c>
      <c r="O787">
        <v>96.11666181428717</v>
      </c>
      <c r="P787">
        <v>96.12304265934803</v>
      </c>
      <c r="Q787">
        <v>96.122981596035999</v>
      </c>
      <c r="R787">
        <v>96.123032836430681</v>
      </c>
      <c r="S787">
        <v>96.12303283643071</v>
      </c>
    </row>
    <row r="788" spans="1:19" x14ac:dyDescent="0.25">
      <c r="A788" s="1">
        <v>785</v>
      </c>
      <c r="B788" s="5">
        <v>95.888786889614906</v>
      </c>
      <c r="C788">
        <v>96.068142784057358</v>
      </c>
      <c r="D788">
        <v>96.215238195889469</v>
      </c>
      <c r="E788" s="5">
        <v>96.062551848035895</v>
      </c>
      <c r="F788">
        <v>96.122204563449145</v>
      </c>
      <c r="G788">
        <v>96.096112958431803</v>
      </c>
      <c r="H788">
        <v>96.121326539857506</v>
      </c>
      <c r="I788">
        <v>96.279727462807472</v>
      </c>
      <c r="J788">
        <v>96.124414582169308</v>
      </c>
      <c r="K788">
        <v>95.974627927129333</v>
      </c>
      <c r="L788">
        <v>96.123021816011217</v>
      </c>
      <c r="M788">
        <v>96.123020919612472</v>
      </c>
      <c r="N788">
        <v>96.123131078249187</v>
      </c>
      <c r="O788">
        <v>96.116639382226666</v>
      </c>
      <c r="P788">
        <v>96.123042735884582</v>
      </c>
      <c r="Q788">
        <v>96.122981428353555</v>
      </c>
      <c r="R788">
        <v>96.123032836430681</v>
      </c>
      <c r="S788">
        <v>96.12303283643071</v>
      </c>
    </row>
    <row r="789" spans="1:19" x14ac:dyDescent="0.25">
      <c r="A789" s="1">
        <v>786</v>
      </c>
      <c r="B789" s="5">
        <v>95.888290056791405</v>
      </c>
      <c r="C789">
        <v>96.067951172567618</v>
      </c>
      <c r="D789">
        <v>96.215510788608356</v>
      </c>
      <c r="E789" s="5">
        <v>96.062401562438694</v>
      </c>
      <c r="F789">
        <v>96.122182956510642</v>
      </c>
      <c r="G789">
        <v>96.096074275804625</v>
      </c>
      <c r="H789">
        <v>96.121263574331934</v>
      </c>
      <c r="I789">
        <v>96.279961544172934</v>
      </c>
      <c r="J789">
        <v>96.124419428666002</v>
      </c>
      <c r="K789">
        <v>95.974141395552081</v>
      </c>
      <c r="L789">
        <v>96.123021800820098</v>
      </c>
      <c r="M789">
        <v>96.123020881344473</v>
      </c>
      <c r="N789">
        <v>96.123131304640381</v>
      </c>
      <c r="O789">
        <v>96.116616950173977</v>
      </c>
      <c r="P789">
        <v>96.123042812421119</v>
      </c>
      <c r="Q789">
        <v>96.122981260754173</v>
      </c>
      <c r="R789">
        <v>96.123032836430681</v>
      </c>
      <c r="S789">
        <v>96.12303283643071</v>
      </c>
    </row>
    <row r="790" spans="1:19" x14ac:dyDescent="0.25">
      <c r="A790" s="1">
        <v>787</v>
      </c>
      <c r="B790" s="5">
        <v>95.887793270801595</v>
      </c>
      <c r="C790">
        <v>96.06775956793193</v>
      </c>
      <c r="D790">
        <v>96.215783081381289</v>
      </c>
      <c r="E790" s="5">
        <v>96.062251277185794</v>
      </c>
      <c r="F790">
        <v>96.122161349581447</v>
      </c>
      <c r="G790">
        <v>96.096035593239719</v>
      </c>
      <c r="H790">
        <v>96.12120060888526</v>
      </c>
      <c r="I790">
        <v>96.280195483839421</v>
      </c>
      <c r="J790">
        <v>96.124424275150574</v>
      </c>
      <c r="K790">
        <v>95.973654863974843</v>
      </c>
      <c r="L790">
        <v>96.12302178596515</v>
      </c>
      <c r="M790">
        <v>96.123020843082514</v>
      </c>
      <c r="N790">
        <v>96.123131531031532</v>
      </c>
      <c r="O790">
        <v>96.116594518129133</v>
      </c>
      <c r="P790">
        <v>96.12304288895767</v>
      </c>
      <c r="Q790">
        <v>96.122981093237811</v>
      </c>
      <c r="R790">
        <v>96.123032836430681</v>
      </c>
      <c r="S790">
        <v>96.12303283643071</v>
      </c>
    </row>
    <row r="791" spans="1:19" x14ac:dyDescent="0.25">
      <c r="A791" s="1">
        <v>788</v>
      </c>
      <c r="B791" s="5">
        <v>95.887296531638697</v>
      </c>
      <c r="C791">
        <v>96.067567970149909</v>
      </c>
      <c r="D791">
        <v>96.216055074703064</v>
      </c>
      <c r="E791" s="5">
        <v>96.062100992277806</v>
      </c>
      <c r="F791">
        <v>96.122139742661545</v>
      </c>
      <c r="G791">
        <v>96.095996910737099</v>
      </c>
      <c r="H791">
        <v>96.121137643517528</v>
      </c>
      <c r="I791">
        <v>96.280429281935554</v>
      </c>
      <c r="J791">
        <v>96.124429121623038</v>
      </c>
      <c r="K791">
        <v>95.973168332397591</v>
      </c>
      <c r="L791">
        <v>96.123021771445707</v>
      </c>
      <c r="M791">
        <v>96.123020804826595</v>
      </c>
      <c r="N791">
        <v>96.123131757422669</v>
      </c>
      <c r="O791">
        <v>96.116572086092106</v>
      </c>
      <c r="P791">
        <v>96.123042965494207</v>
      </c>
      <c r="Q791">
        <v>96.122980925804413</v>
      </c>
      <c r="R791">
        <v>96.123032836430681</v>
      </c>
      <c r="S791">
        <v>96.12303283643071</v>
      </c>
    </row>
    <row r="792" spans="1:19" x14ac:dyDescent="0.25">
      <c r="A792" s="1">
        <v>789</v>
      </c>
      <c r="B792" s="5">
        <v>95.886799839295705</v>
      </c>
      <c r="C792">
        <v>96.06737637922123</v>
      </c>
      <c r="D792">
        <v>96.216326769067379</v>
      </c>
      <c r="E792" s="5">
        <v>96.061950707715198</v>
      </c>
      <c r="F792">
        <v>96.122118135750938</v>
      </c>
      <c r="G792">
        <v>96.095958228296752</v>
      </c>
      <c r="H792">
        <v>96.121074678228709</v>
      </c>
      <c r="I792">
        <v>96.280662938589828</v>
      </c>
      <c r="J792">
        <v>96.124433968083366</v>
      </c>
      <c r="K792">
        <v>95.972681800820354</v>
      </c>
      <c r="L792">
        <v>96.123021757261043</v>
      </c>
      <c r="M792">
        <v>96.12302076657673</v>
      </c>
      <c r="N792">
        <v>96.123131983813764</v>
      </c>
      <c r="O792">
        <v>96.116549654062922</v>
      </c>
      <c r="P792">
        <v>96.123043042030758</v>
      </c>
      <c r="Q792">
        <v>96.122980758453906</v>
      </c>
      <c r="R792">
        <v>96.123032836430681</v>
      </c>
      <c r="S792">
        <v>96.12303283643071</v>
      </c>
    </row>
    <row r="793" spans="1:19" x14ac:dyDescent="0.25">
      <c r="A793" s="1">
        <v>790</v>
      </c>
      <c r="B793" s="5">
        <v>95.886303193765698</v>
      </c>
      <c r="C793">
        <v>96.067184795145451</v>
      </c>
      <c r="D793">
        <v>96.216598164966854</v>
      </c>
      <c r="E793" s="5">
        <v>96.061800423498397</v>
      </c>
      <c r="F793">
        <v>96.122096528849639</v>
      </c>
      <c r="G793">
        <v>96.095919545918676</v>
      </c>
      <c r="H793">
        <v>96.121011713018831</v>
      </c>
      <c r="I793">
        <v>96.280896453930538</v>
      </c>
      <c r="J793">
        <v>96.124438814531587</v>
      </c>
      <c r="K793">
        <v>95.972195269243116</v>
      </c>
      <c r="L793">
        <v>96.123021743410519</v>
      </c>
      <c r="M793">
        <v>96.123020728332904</v>
      </c>
      <c r="N793">
        <v>96.123132210204844</v>
      </c>
      <c r="O793">
        <v>96.116527222041569</v>
      </c>
      <c r="P793">
        <v>96.123043118567281</v>
      </c>
      <c r="Q793">
        <v>96.122980591186234</v>
      </c>
      <c r="R793">
        <v>96.123032836430681</v>
      </c>
      <c r="S793">
        <v>96.12303283643071</v>
      </c>
    </row>
    <row r="794" spans="1:19" x14ac:dyDescent="0.25">
      <c r="A794" s="1">
        <v>791</v>
      </c>
      <c r="B794" s="5">
        <v>95.8858065950417</v>
      </c>
      <c r="C794">
        <v>96.06699321792226</v>
      </c>
      <c r="D794">
        <v>96.216869262893056</v>
      </c>
      <c r="E794" s="5">
        <v>96.061650139627901</v>
      </c>
      <c r="F794">
        <v>96.122074921957619</v>
      </c>
      <c r="G794">
        <v>96.095880863602872</v>
      </c>
      <c r="H794">
        <v>96.120948747887866</v>
      </c>
      <c r="I794">
        <v>96.28112982808581</v>
      </c>
      <c r="J794">
        <v>96.124443660967671</v>
      </c>
      <c r="K794">
        <v>95.971708737665878</v>
      </c>
      <c r="L794">
        <v>96.123021729893409</v>
      </c>
      <c r="M794">
        <v>96.123020690095132</v>
      </c>
      <c r="N794">
        <v>96.123132436595895</v>
      </c>
      <c r="O794">
        <v>96.11650479002806</v>
      </c>
      <c r="P794">
        <v>96.123043195103833</v>
      </c>
      <c r="Q794">
        <v>96.122980424001341</v>
      </c>
      <c r="R794">
        <v>96.123032836430681</v>
      </c>
      <c r="S794">
        <v>96.12303283643071</v>
      </c>
    </row>
    <row r="795" spans="1:19" x14ac:dyDescent="0.25">
      <c r="A795" s="1">
        <v>792</v>
      </c>
      <c r="B795" s="5">
        <v>95.885310043116803</v>
      </c>
      <c r="C795">
        <v>96.066801647551287</v>
      </c>
      <c r="D795">
        <v>96.217140063336416</v>
      </c>
      <c r="E795" s="5">
        <v>96.061499856104206</v>
      </c>
      <c r="F795">
        <v>96.122053315074879</v>
      </c>
      <c r="G795">
        <v>96.09584218134934</v>
      </c>
      <c r="H795">
        <v>96.120885782835813</v>
      </c>
      <c r="I795">
        <v>96.281363061183725</v>
      </c>
      <c r="J795">
        <v>96.124448507391648</v>
      </c>
      <c r="K795">
        <v>95.971222206088626</v>
      </c>
      <c r="L795">
        <v>96.123021716709061</v>
      </c>
      <c r="M795">
        <v>96.123020651863385</v>
      </c>
      <c r="N795">
        <v>96.123132662986919</v>
      </c>
      <c r="O795">
        <v>96.116482358022353</v>
      </c>
      <c r="P795">
        <v>96.123043271640356</v>
      </c>
      <c r="Q795">
        <v>96.12298025689914</v>
      </c>
      <c r="R795">
        <v>96.123032836430681</v>
      </c>
      <c r="S795">
        <v>96.12303283643071</v>
      </c>
    </row>
    <row r="796" spans="1:19" x14ac:dyDescent="0.25">
      <c r="A796" s="1">
        <v>793</v>
      </c>
      <c r="B796" s="5">
        <v>95.884813537984002</v>
      </c>
      <c r="C796">
        <v>96.066610084032135</v>
      </c>
      <c r="D796">
        <v>96.217410566786327</v>
      </c>
      <c r="E796" s="5">
        <v>96.061349572927796</v>
      </c>
      <c r="F796">
        <v>96.122031708201462</v>
      </c>
      <c r="G796">
        <v>96.095803499158066</v>
      </c>
      <c r="H796">
        <v>96.120822817862702</v>
      </c>
      <c r="I796">
        <v>96.281596153352069</v>
      </c>
      <c r="J796">
        <v>96.124453353803503</v>
      </c>
      <c r="K796">
        <v>95.970735674511388</v>
      </c>
      <c r="L796">
        <v>96.123021703856807</v>
      </c>
      <c r="M796">
        <v>96.123020613637692</v>
      </c>
      <c r="N796">
        <v>96.123132889377914</v>
      </c>
      <c r="O796">
        <v>96.11645992602449</v>
      </c>
      <c r="P796">
        <v>96.123043348176878</v>
      </c>
      <c r="Q796">
        <v>96.12298008987959</v>
      </c>
      <c r="R796">
        <v>96.123032836430681</v>
      </c>
      <c r="S796">
        <v>96.12303283643071</v>
      </c>
    </row>
    <row r="797" spans="1:19" x14ac:dyDescent="0.25">
      <c r="A797" s="1">
        <v>794</v>
      </c>
      <c r="B797" s="5">
        <v>95.884317079636503</v>
      </c>
      <c r="C797">
        <v>96.066418527364462</v>
      </c>
      <c r="D797">
        <v>96.21768077373109</v>
      </c>
      <c r="E797" s="5">
        <v>96.061199290099196</v>
      </c>
      <c r="F797">
        <v>96.122010101337324</v>
      </c>
      <c r="G797">
        <v>96.095764817029078</v>
      </c>
      <c r="H797">
        <v>96.12075985296849</v>
      </c>
      <c r="I797">
        <v>96.281829104718554</v>
      </c>
      <c r="J797">
        <v>96.124458200203222</v>
      </c>
      <c r="K797">
        <v>95.970249142934136</v>
      </c>
      <c r="L797">
        <v>96.12302169133595</v>
      </c>
      <c r="M797">
        <v>96.123020575418025</v>
      </c>
      <c r="N797">
        <v>96.123133115768894</v>
      </c>
      <c r="O797">
        <v>96.116437494034457</v>
      </c>
      <c r="P797">
        <v>96.123043424713401</v>
      </c>
      <c r="Q797">
        <v>96.122979922942633</v>
      </c>
      <c r="R797">
        <v>96.123032836430681</v>
      </c>
      <c r="S797">
        <v>96.12303283643071</v>
      </c>
    </row>
    <row r="798" spans="1:19" x14ac:dyDescent="0.25">
      <c r="A798" s="1">
        <v>795</v>
      </c>
      <c r="B798" s="5">
        <v>95.883820668067202</v>
      </c>
      <c r="C798">
        <v>96.066226977547885</v>
      </c>
      <c r="D798">
        <v>96.217950684657978</v>
      </c>
      <c r="E798" s="5">
        <v>96.061049007618806</v>
      </c>
      <c r="F798">
        <v>96.12198849448248</v>
      </c>
      <c r="G798">
        <v>96.095726134962362</v>
      </c>
      <c r="H798">
        <v>96.120696888153219</v>
      </c>
      <c r="I798">
        <v>96.282061915410708</v>
      </c>
      <c r="J798">
        <v>96.124463046590833</v>
      </c>
      <c r="K798">
        <v>95.969762611356899</v>
      </c>
      <c r="L798">
        <v>96.12302167914585</v>
      </c>
      <c r="M798">
        <v>96.123020537204411</v>
      </c>
      <c r="N798">
        <v>96.123133342159832</v>
      </c>
      <c r="O798">
        <v>96.116415062052269</v>
      </c>
      <c r="P798">
        <v>96.123043501249924</v>
      </c>
      <c r="Q798">
        <v>96.122979756088199</v>
      </c>
      <c r="R798">
        <v>96.123032836430681</v>
      </c>
      <c r="S798">
        <v>96.12303283643071</v>
      </c>
    </row>
    <row r="799" spans="1:19" x14ac:dyDescent="0.25">
      <c r="A799" s="1">
        <v>796</v>
      </c>
      <c r="B799" s="5">
        <v>95.883324303269305</v>
      </c>
      <c r="C799">
        <v>96.066035434582048</v>
      </c>
      <c r="D799">
        <v>96.218220300053147</v>
      </c>
      <c r="E799" s="5">
        <v>96.060898725487206</v>
      </c>
      <c r="F799">
        <v>96.121966887636916</v>
      </c>
      <c r="G799">
        <v>96.095687452957947</v>
      </c>
      <c r="H799">
        <v>96.120633923416847</v>
      </c>
      <c r="I799">
        <v>96.282294585555903</v>
      </c>
      <c r="J799">
        <v>96.124467892966322</v>
      </c>
      <c r="K799">
        <v>95.969276079779647</v>
      </c>
      <c r="L799">
        <v>96.123021667285769</v>
      </c>
      <c r="M799">
        <v>96.123020498996809</v>
      </c>
      <c r="N799">
        <v>96.123133568550756</v>
      </c>
      <c r="O799">
        <v>96.116392630077897</v>
      </c>
      <c r="P799">
        <v>96.123043577786447</v>
      </c>
      <c r="Q799">
        <v>96.12297958931623</v>
      </c>
      <c r="R799">
        <v>96.123032836430681</v>
      </c>
      <c r="S799">
        <v>96.12303283643071</v>
      </c>
    </row>
    <row r="800" spans="1:19" x14ac:dyDescent="0.25">
      <c r="A800" s="1">
        <v>797</v>
      </c>
      <c r="B800" s="5">
        <v>95.882827985235906</v>
      </c>
      <c r="C800">
        <v>96.065843898466596</v>
      </c>
      <c r="D800">
        <v>96.218489620401698</v>
      </c>
      <c r="E800" s="5">
        <v>96.060748443704995</v>
      </c>
      <c r="F800">
        <v>96.121945280800659</v>
      </c>
      <c r="G800">
        <v>96.09564877101576</v>
      </c>
      <c r="H800">
        <v>96.120570958759416</v>
      </c>
      <c r="I800">
        <v>96.282527115281496</v>
      </c>
      <c r="J800">
        <v>96.12447273932969</v>
      </c>
      <c r="K800">
        <v>95.968789548202409</v>
      </c>
      <c r="L800">
        <v>96.123021655755124</v>
      </c>
      <c r="M800">
        <v>96.12302046079526</v>
      </c>
      <c r="N800">
        <v>96.123133794941651</v>
      </c>
      <c r="O800">
        <v>96.116370198111383</v>
      </c>
      <c r="P800">
        <v>96.12304365432297</v>
      </c>
      <c r="Q800">
        <v>96.12297942262667</v>
      </c>
      <c r="R800">
        <v>96.123032836430681</v>
      </c>
      <c r="S800">
        <v>96.12303283643071</v>
      </c>
    </row>
    <row r="801" spans="1:19" x14ac:dyDescent="0.25">
      <c r="A801" s="1">
        <v>798</v>
      </c>
      <c r="B801" s="5">
        <v>95.8823317139599</v>
      </c>
      <c r="C801">
        <v>96.065652369201118</v>
      </c>
      <c r="D801">
        <v>96.218758646187709</v>
      </c>
      <c r="E801" s="5">
        <v>96.060598162272399</v>
      </c>
      <c r="F801">
        <v>96.121923673973683</v>
      </c>
      <c r="G801">
        <v>96.09561008913586</v>
      </c>
      <c r="H801">
        <v>96.120507994180898</v>
      </c>
      <c r="I801">
        <v>96.282759504714406</v>
      </c>
      <c r="J801">
        <v>96.124477585680935</v>
      </c>
      <c r="K801">
        <v>95.968303016625171</v>
      </c>
      <c r="L801">
        <v>96.123021644553205</v>
      </c>
      <c r="M801">
        <v>96.123020422599737</v>
      </c>
      <c r="N801">
        <v>96.123134021332518</v>
      </c>
      <c r="O801">
        <v>96.116347766152671</v>
      </c>
      <c r="P801">
        <v>96.123043730859479</v>
      </c>
      <c r="Q801">
        <v>96.122979256019448</v>
      </c>
      <c r="R801">
        <v>96.123032836430681</v>
      </c>
      <c r="S801">
        <v>96.12303283643071</v>
      </c>
    </row>
    <row r="802" spans="1:19" x14ac:dyDescent="0.25">
      <c r="A802" s="1">
        <v>799</v>
      </c>
      <c r="B802" s="5">
        <v>95.881835489434593</v>
      </c>
      <c r="C802">
        <v>96.065460846785271</v>
      </c>
      <c r="D802">
        <v>96.21902737789415</v>
      </c>
      <c r="E802" s="5">
        <v>96.0604478811902</v>
      </c>
      <c r="F802">
        <v>96.121902067156029</v>
      </c>
      <c r="G802">
        <v>96.095571407318232</v>
      </c>
      <c r="H802">
        <v>96.120445029681306</v>
      </c>
      <c r="I802">
        <v>96.282991753981634</v>
      </c>
      <c r="J802">
        <v>96.124482432020059</v>
      </c>
      <c r="K802">
        <v>95.967816485047933</v>
      </c>
      <c r="L802">
        <v>96.123021633679329</v>
      </c>
      <c r="M802">
        <v>96.123020384410253</v>
      </c>
      <c r="N802">
        <v>96.123134247723357</v>
      </c>
      <c r="O802">
        <v>96.11632533420179</v>
      </c>
      <c r="P802">
        <v>96.123043807395987</v>
      </c>
      <c r="Q802">
        <v>96.122979089494493</v>
      </c>
      <c r="R802">
        <v>96.123032836430681</v>
      </c>
      <c r="S802">
        <v>96.12303283643071</v>
      </c>
    </row>
    <row r="803" spans="1:19" x14ac:dyDescent="0.25">
      <c r="A803" s="1">
        <v>800</v>
      </c>
      <c r="B803" s="5">
        <v>95.881339311652894</v>
      </c>
      <c r="C803">
        <v>96.065269331218701</v>
      </c>
      <c r="D803">
        <v>96.219295816002955</v>
      </c>
      <c r="E803" s="5">
        <v>96.060297600458696</v>
      </c>
      <c r="F803">
        <v>96.12188046034764</v>
      </c>
      <c r="G803">
        <v>96.09553272556289</v>
      </c>
      <c r="H803">
        <v>96.120382065260628</v>
      </c>
      <c r="I803">
        <v>96.283223863209926</v>
      </c>
      <c r="J803">
        <v>96.124487278347061</v>
      </c>
      <c r="K803">
        <v>95.967329953470681</v>
      </c>
      <c r="L803">
        <v>96.123021623132857</v>
      </c>
      <c r="M803">
        <v>96.123020346226781</v>
      </c>
      <c r="N803">
        <v>96.123134474114167</v>
      </c>
      <c r="O803">
        <v>96.116302902258752</v>
      </c>
      <c r="P803">
        <v>96.123043883932496</v>
      </c>
      <c r="Q803">
        <v>96.122978923051789</v>
      </c>
      <c r="R803">
        <v>96.123032836430681</v>
      </c>
      <c r="S803">
        <v>96.12303283643071</v>
      </c>
    </row>
    <row r="804" spans="1:19" x14ac:dyDescent="0.25">
      <c r="A804" s="1">
        <v>801</v>
      </c>
      <c r="B804" s="5">
        <v>95.880843180607897</v>
      </c>
      <c r="C804">
        <v>96.065077822501024</v>
      </c>
      <c r="D804">
        <v>96.219563960995032</v>
      </c>
      <c r="E804" s="5">
        <v>96.0601473200784</v>
      </c>
      <c r="F804">
        <v>96.121858853548559</v>
      </c>
      <c r="G804">
        <v>96.095494043869806</v>
      </c>
      <c r="H804">
        <v>96.120319100918877</v>
      </c>
      <c r="I804">
        <v>96.283455832525974</v>
      </c>
      <c r="J804">
        <v>96.124492124661955</v>
      </c>
      <c r="K804">
        <v>95.966843421893444</v>
      </c>
      <c r="L804">
        <v>96.123021612913092</v>
      </c>
      <c r="M804">
        <v>96.123020308049362</v>
      </c>
      <c r="N804">
        <v>96.123134700504949</v>
      </c>
      <c r="O804">
        <v>96.116280470323545</v>
      </c>
      <c r="P804">
        <v>96.123043960469005</v>
      </c>
      <c r="Q804">
        <v>96.122978756691225</v>
      </c>
      <c r="R804">
        <v>96.123032836430681</v>
      </c>
      <c r="S804">
        <v>96.12303283643071</v>
      </c>
    </row>
    <row r="805" spans="1:19" x14ac:dyDescent="0.25">
      <c r="A805" s="1">
        <v>802</v>
      </c>
      <c r="B805" s="5">
        <v>95.880347096292795</v>
      </c>
      <c r="C805">
        <v>96.064886320631885</v>
      </c>
      <c r="D805">
        <v>96.219831813350183</v>
      </c>
      <c r="E805" s="5">
        <v>96.059997040050007</v>
      </c>
      <c r="F805">
        <v>96.121837246758759</v>
      </c>
      <c r="G805">
        <v>96.095455362238994</v>
      </c>
      <c r="H805">
        <v>96.120256136656053</v>
      </c>
      <c r="I805">
        <v>96.283687662056167</v>
      </c>
      <c r="J805">
        <v>96.124496970964714</v>
      </c>
      <c r="K805">
        <v>95.966356890316192</v>
      </c>
      <c r="L805">
        <v>96.123021603019396</v>
      </c>
      <c r="M805">
        <v>96.123020269877941</v>
      </c>
      <c r="N805">
        <v>96.123134926895716</v>
      </c>
      <c r="O805">
        <v>96.116258038396168</v>
      </c>
      <c r="P805">
        <v>96.123044037005499</v>
      </c>
      <c r="Q805">
        <v>96.122978590412757</v>
      </c>
      <c r="R805">
        <v>96.123032836430681</v>
      </c>
      <c r="S805">
        <v>96.12303283643071</v>
      </c>
    </row>
    <row r="806" spans="1:19" x14ac:dyDescent="0.25">
      <c r="A806" s="1">
        <v>803</v>
      </c>
      <c r="B806" s="5">
        <v>95.879851058700694</v>
      </c>
      <c r="C806">
        <v>96.0646948256109</v>
      </c>
      <c r="D806">
        <v>96.220099373547228</v>
      </c>
      <c r="E806" s="5">
        <v>96.059846760373702</v>
      </c>
      <c r="F806">
        <v>96.121815639978252</v>
      </c>
      <c r="G806">
        <v>96.095416680670454</v>
      </c>
      <c r="H806">
        <v>96.120193172472142</v>
      </c>
      <c r="I806">
        <v>96.283919351926826</v>
      </c>
      <c r="J806">
        <v>96.124501817255364</v>
      </c>
      <c r="K806">
        <v>95.965870358738954</v>
      </c>
      <c r="L806">
        <v>96.123021593451114</v>
      </c>
      <c r="M806">
        <v>96.123020231712559</v>
      </c>
      <c r="N806">
        <v>96.123135153286455</v>
      </c>
      <c r="O806">
        <v>96.116235606476636</v>
      </c>
      <c r="P806">
        <v>96.123044113541994</v>
      </c>
      <c r="Q806">
        <v>96.122978424216328</v>
      </c>
      <c r="R806">
        <v>96.123032836430681</v>
      </c>
      <c r="S806">
        <v>96.12303283643071</v>
      </c>
    </row>
    <row r="807" spans="1:19" x14ac:dyDescent="0.25">
      <c r="A807" s="1">
        <v>804</v>
      </c>
      <c r="B807" s="5">
        <v>95.879355067824505</v>
      </c>
      <c r="C807">
        <v>96.064503337437699</v>
      </c>
      <c r="D807">
        <v>96.22036664206388</v>
      </c>
      <c r="E807" s="5">
        <v>96.059696481050295</v>
      </c>
      <c r="F807">
        <v>96.121794033207067</v>
      </c>
      <c r="G807">
        <v>96.095377999164185</v>
      </c>
      <c r="H807">
        <v>96.120130208367144</v>
      </c>
      <c r="I807">
        <v>96.284150902264159</v>
      </c>
      <c r="J807">
        <v>96.124506663533865</v>
      </c>
      <c r="K807">
        <v>95.965383827161716</v>
      </c>
      <c r="L807">
        <v>96.123021584207606</v>
      </c>
      <c r="M807">
        <v>96.123020193553216</v>
      </c>
      <c r="N807">
        <v>96.123135379677166</v>
      </c>
      <c r="O807">
        <v>96.116213174564919</v>
      </c>
      <c r="P807">
        <v>96.123044190078502</v>
      </c>
      <c r="Q807">
        <v>96.122978258101881</v>
      </c>
      <c r="R807">
        <v>96.123032836430681</v>
      </c>
      <c r="S807">
        <v>96.12303283643071</v>
      </c>
    </row>
    <row r="808" spans="1:19" x14ac:dyDescent="0.25">
      <c r="A808" s="1">
        <v>805</v>
      </c>
      <c r="B808" s="5">
        <v>95.878859123657406</v>
      </c>
      <c r="C808">
        <v>96.064311856111942</v>
      </c>
      <c r="D808">
        <v>96.220633619376855</v>
      </c>
      <c r="E808" s="5">
        <v>96.059546202080099</v>
      </c>
      <c r="F808">
        <v>96.121772426445148</v>
      </c>
      <c r="G808">
        <v>96.095339317720203</v>
      </c>
      <c r="H808">
        <v>96.120067244341072</v>
      </c>
      <c r="I808">
        <v>96.284382313194129</v>
      </c>
      <c r="J808">
        <v>96.124511509800286</v>
      </c>
      <c r="K808">
        <v>95.964897295584478</v>
      </c>
      <c r="L808">
        <v>96.123021575288163</v>
      </c>
      <c r="M808">
        <v>96.123020155399871</v>
      </c>
      <c r="N808">
        <v>96.123135606067848</v>
      </c>
      <c r="O808">
        <v>96.116190742661033</v>
      </c>
      <c r="P808">
        <v>96.123044266614983</v>
      </c>
      <c r="Q808">
        <v>96.122978092069346</v>
      </c>
      <c r="R808">
        <v>96.123032836430681</v>
      </c>
      <c r="S808">
        <v>96.12303283643071</v>
      </c>
    </row>
    <row r="809" spans="1:19" x14ac:dyDescent="0.25">
      <c r="A809" s="1">
        <v>806</v>
      </c>
      <c r="B809" s="5">
        <v>95.878363226192604</v>
      </c>
      <c r="C809">
        <v>96.064120381633259</v>
      </c>
      <c r="D809">
        <v>96.220900305961834</v>
      </c>
      <c r="E809" s="5">
        <v>96.059395923463697</v>
      </c>
      <c r="F809">
        <v>96.121750819692537</v>
      </c>
      <c r="G809">
        <v>96.095300636338465</v>
      </c>
      <c r="H809">
        <v>96.120004280393914</v>
      </c>
      <c r="I809">
        <v>96.28461358484266</v>
      </c>
      <c r="J809">
        <v>96.124516356054556</v>
      </c>
      <c r="K809">
        <v>95.964410764007241</v>
      </c>
      <c r="L809">
        <v>96.123021566692145</v>
      </c>
      <c r="M809">
        <v>96.123020117252565</v>
      </c>
      <c r="N809">
        <v>96.123135832458502</v>
      </c>
      <c r="O809">
        <v>96.116168310764976</v>
      </c>
      <c r="P809">
        <v>96.123044343151477</v>
      </c>
      <c r="Q809">
        <v>96.122977926118665</v>
      </c>
      <c r="R809">
        <v>96.123032836430681</v>
      </c>
      <c r="S809">
        <v>96.12303283643071</v>
      </c>
    </row>
    <row r="810" spans="1:19" x14ac:dyDescent="0.25">
      <c r="A810" s="1">
        <v>807</v>
      </c>
      <c r="B810" s="5">
        <v>95.877867375422994</v>
      </c>
      <c r="C810">
        <v>96.063928914001224</v>
      </c>
      <c r="D810">
        <v>96.221166702293417</v>
      </c>
      <c r="E810" s="5">
        <v>96.0592456452015</v>
      </c>
      <c r="F810">
        <v>96.121729212949219</v>
      </c>
      <c r="G810">
        <v>96.095261955019012</v>
      </c>
      <c r="H810">
        <v>96.119941316525697</v>
      </c>
      <c r="I810">
        <v>96.284844717335389</v>
      </c>
      <c r="J810">
        <v>96.124521202296719</v>
      </c>
      <c r="K810">
        <v>95.963924232429989</v>
      </c>
      <c r="L810">
        <v>96.123021558418941</v>
      </c>
      <c r="M810">
        <v>96.123020079111271</v>
      </c>
      <c r="N810">
        <v>96.123136058849127</v>
      </c>
      <c r="O810">
        <v>96.11614587887675</v>
      </c>
      <c r="P810">
        <v>96.123044419687957</v>
      </c>
      <c r="Q810">
        <v>96.122977760249796</v>
      </c>
      <c r="R810">
        <v>96.123032836430681</v>
      </c>
      <c r="S810">
        <v>96.12303283643071</v>
      </c>
    </row>
    <row r="811" spans="1:19" x14ac:dyDescent="0.25">
      <c r="A811" s="1">
        <v>808</v>
      </c>
      <c r="B811" s="5">
        <v>95.877371571341897</v>
      </c>
      <c r="C811">
        <v>96.063737453215552</v>
      </c>
      <c r="D811">
        <v>96.221432808845222</v>
      </c>
      <c r="E811" s="5">
        <v>96.059095367294105</v>
      </c>
      <c r="F811">
        <v>96.121707606215182</v>
      </c>
      <c r="G811">
        <v>96.095223273761832</v>
      </c>
      <c r="H811">
        <v>96.119878352736379</v>
      </c>
      <c r="I811">
        <v>96.285075710797898</v>
      </c>
      <c r="J811">
        <v>96.124526048526761</v>
      </c>
      <c r="K811">
        <v>95.963437700852751</v>
      </c>
      <c r="L811">
        <v>96.123021550467868</v>
      </c>
      <c r="M811">
        <v>96.123020040975987</v>
      </c>
      <c r="N811">
        <v>96.123136285239724</v>
      </c>
      <c r="O811">
        <v>96.116123446996369</v>
      </c>
      <c r="P811">
        <v>96.123044496224438</v>
      </c>
      <c r="Q811">
        <v>96.12297759446264</v>
      </c>
      <c r="R811">
        <v>96.123032836430681</v>
      </c>
      <c r="S811">
        <v>96.12303283643071</v>
      </c>
    </row>
    <row r="812" spans="1:19" x14ac:dyDescent="0.25">
      <c r="A812" s="1">
        <v>809</v>
      </c>
      <c r="B812" s="5">
        <v>95.876875813942206</v>
      </c>
      <c r="C812">
        <v>96.063545999275831</v>
      </c>
      <c r="D812">
        <v>96.221698626089804</v>
      </c>
      <c r="E812" s="5">
        <v>96.058945089742096</v>
      </c>
      <c r="F812">
        <v>96.121685999490438</v>
      </c>
      <c r="G812">
        <v>96.095184592566923</v>
      </c>
      <c r="H812">
        <v>96.119815389025987</v>
      </c>
      <c r="I812">
        <v>96.285306565355611</v>
      </c>
      <c r="J812">
        <v>96.12453089474468</v>
      </c>
      <c r="K812">
        <v>95.962951169275499</v>
      </c>
      <c r="L812">
        <v>96.123021542838245</v>
      </c>
      <c r="M812">
        <v>96.123020002846744</v>
      </c>
      <c r="N812">
        <v>96.123136511630307</v>
      </c>
      <c r="O812">
        <v>96.116101015123817</v>
      </c>
      <c r="P812">
        <v>96.123044572760932</v>
      </c>
      <c r="Q812">
        <v>96.122977428757167</v>
      </c>
      <c r="R812">
        <v>96.123032836430681</v>
      </c>
      <c r="S812">
        <v>96.12303283643071</v>
      </c>
    </row>
    <row r="813" spans="1:19" x14ac:dyDescent="0.25">
      <c r="A813" s="1">
        <v>810</v>
      </c>
      <c r="B813" s="5">
        <v>95.876380103217201</v>
      </c>
      <c r="C813">
        <v>96.063354552181707</v>
      </c>
      <c r="D813">
        <v>96.221964154498707</v>
      </c>
      <c r="E813" s="5">
        <v>96.058794812545798</v>
      </c>
      <c r="F813">
        <v>96.121664392775003</v>
      </c>
      <c r="G813">
        <v>96.095145911434258</v>
      </c>
      <c r="H813">
        <v>96.119752425394495</v>
      </c>
      <c r="I813">
        <v>96.285537281133756</v>
      </c>
      <c r="J813">
        <v>96.124535740950478</v>
      </c>
      <c r="K813">
        <v>95.962464637698261</v>
      </c>
      <c r="L813">
        <v>96.123021535529489</v>
      </c>
      <c r="M813">
        <v>96.123019964723497</v>
      </c>
      <c r="N813">
        <v>96.123136738020847</v>
      </c>
      <c r="O813">
        <v>96.116078583259096</v>
      </c>
      <c r="P813">
        <v>96.123044649297412</v>
      </c>
      <c r="Q813">
        <v>96.122977263133308</v>
      </c>
      <c r="R813">
        <v>96.123032836430681</v>
      </c>
      <c r="S813">
        <v>96.12303283643071</v>
      </c>
    </row>
    <row r="814" spans="1:19" x14ac:dyDescent="0.25">
      <c r="A814" s="1">
        <v>811</v>
      </c>
      <c r="B814" s="5">
        <v>95.875884439159805</v>
      </c>
      <c r="C814">
        <v>96.063163111932809</v>
      </c>
      <c r="D814">
        <v>96.222229394542438</v>
      </c>
      <c r="E814" s="5">
        <v>96.058644535705795</v>
      </c>
      <c r="F814">
        <v>96.121642786068847</v>
      </c>
      <c r="G814">
        <v>96.095107230363894</v>
      </c>
      <c r="H814">
        <v>96.119689461841958</v>
      </c>
      <c r="I814">
        <v>96.285767858257472</v>
      </c>
      <c r="J814">
        <v>96.124540587144153</v>
      </c>
      <c r="K814">
        <v>95.961978106121009</v>
      </c>
      <c r="L814">
        <v>96.123021528540903</v>
      </c>
      <c r="M814">
        <v>96.123019926606261</v>
      </c>
      <c r="N814">
        <v>96.123136964411373</v>
      </c>
      <c r="O814">
        <v>96.116056151402205</v>
      </c>
      <c r="P814">
        <v>96.123044725833878</v>
      </c>
      <c r="Q814">
        <v>96.122977097591018</v>
      </c>
      <c r="R814">
        <v>96.123032836430681</v>
      </c>
      <c r="S814">
        <v>96.12303283643071</v>
      </c>
    </row>
    <row r="815" spans="1:19" x14ac:dyDescent="0.25">
      <c r="A815" s="1">
        <v>812</v>
      </c>
      <c r="B815" s="5">
        <v>95.875388821763295</v>
      </c>
      <c r="C815">
        <v>96.062971678528768</v>
      </c>
      <c r="D815">
        <v>96.222494346690496</v>
      </c>
      <c r="E815" s="5">
        <v>96.058494259222698</v>
      </c>
      <c r="F815">
        <v>96.121621179371999</v>
      </c>
      <c r="G815">
        <v>96.095068549355801</v>
      </c>
      <c r="H815">
        <v>96.119626498368319</v>
      </c>
      <c r="I815">
        <v>96.285998296851673</v>
      </c>
      <c r="J815">
        <v>96.124545433325721</v>
      </c>
      <c r="K815">
        <v>95.961491574543771</v>
      </c>
      <c r="L815">
        <v>96.123021521871848</v>
      </c>
      <c r="M815">
        <v>96.123019888495051</v>
      </c>
      <c r="N815">
        <v>96.12313719080187</v>
      </c>
      <c r="O815">
        <v>96.116033719553144</v>
      </c>
      <c r="P815">
        <v>96.123044802370345</v>
      </c>
      <c r="Q815">
        <v>96.1229769321302</v>
      </c>
      <c r="R815">
        <v>96.123032836430681</v>
      </c>
      <c r="S815">
        <v>96.12303283643071</v>
      </c>
    </row>
    <row r="816" spans="1:19" x14ac:dyDescent="0.25">
      <c r="A816" s="1">
        <v>813</v>
      </c>
      <c r="B816" s="5">
        <v>95.874893251020694</v>
      </c>
      <c r="C816">
        <v>96.062780251969215</v>
      </c>
      <c r="D816">
        <v>96.22275901141137</v>
      </c>
      <c r="E816" s="5">
        <v>96.058343983096805</v>
      </c>
      <c r="F816">
        <v>96.121599572684417</v>
      </c>
      <c r="G816">
        <v>96.095029868409981</v>
      </c>
      <c r="H816">
        <v>96.119563534973608</v>
      </c>
      <c r="I816">
        <v>96.286228597041188</v>
      </c>
      <c r="J816">
        <v>96.124550279495153</v>
      </c>
      <c r="K816">
        <v>95.961005042966534</v>
      </c>
      <c r="L816">
        <v>96.123021515521685</v>
      </c>
      <c r="M816">
        <v>96.123019850389852</v>
      </c>
      <c r="N816">
        <v>96.123137417192339</v>
      </c>
      <c r="O816">
        <v>96.116011287711913</v>
      </c>
      <c r="P816">
        <v>96.123044878906811</v>
      </c>
      <c r="Q816">
        <v>96.122976766750824</v>
      </c>
      <c r="R816">
        <v>96.123032836430681</v>
      </c>
      <c r="S816">
        <v>96.12303283643071</v>
      </c>
    </row>
    <row r="817" spans="1:19" x14ac:dyDescent="0.25">
      <c r="A817" s="1">
        <v>814</v>
      </c>
      <c r="B817" s="5">
        <v>95.874397726925096</v>
      </c>
      <c r="C817">
        <v>96.062588832253795</v>
      </c>
      <c r="D817">
        <v>96.223023389172511</v>
      </c>
      <c r="E817" s="5">
        <v>96.058193707328797</v>
      </c>
      <c r="F817">
        <v>96.121577966006157</v>
      </c>
      <c r="G817">
        <v>96.094991187526404</v>
      </c>
      <c r="H817">
        <v>96.119500571657824</v>
      </c>
      <c r="I817">
        <v>96.286458758950673</v>
      </c>
      <c r="J817">
        <v>96.124555125652478</v>
      </c>
      <c r="K817">
        <v>95.960518511389296</v>
      </c>
      <c r="L817">
        <v>96.123021509489774</v>
      </c>
      <c r="M817">
        <v>96.12301981229065</v>
      </c>
      <c r="N817">
        <v>96.12313764358278</v>
      </c>
      <c r="O817">
        <v>96.115988855878498</v>
      </c>
      <c r="P817">
        <v>96.123044955443277</v>
      </c>
      <c r="Q817">
        <v>96.12297660145282</v>
      </c>
      <c r="R817">
        <v>96.123032836430681</v>
      </c>
      <c r="S817">
        <v>96.12303283643071</v>
      </c>
    </row>
    <row r="818" spans="1:19" x14ac:dyDescent="0.25">
      <c r="A818" s="1">
        <v>815</v>
      </c>
      <c r="B818" s="5">
        <v>95.873902249469694</v>
      </c>
      <c r="C818">
        <v>96.062397419382094</v>
      </c>
      <c r="D818">
        <v>96.223287480440362</v>
      </c>
      <c r="E818" s="5">
        <v>96.058043431919202</v>
      </c>
      <c r="F818">
        <v>96.121556359337163</v>
      </c>
      <c r="G818">
        <v>96.094952506705113</v>
      </c>
      <c r="H818">
        <v>96.119437608420938</v>
      </c>
      <c r="I818">
        <v>96.28668878270463</v>
      </c>
      <c r="J818">
        <v>96.12455997179768</v>
      </c>
      <c r="K818">
        <v>95.960031979812044</v>
      </c>
      <c r="L818">
        <v>96.12302150377549</v>
      </c>
      <c r="M818">
        <v>96.123019774197459</v>
      </c>
      <c r="N818">
        <v>96.123137869973192</v>
      </c>
      <c r="O818">
        <v>96.115966424052928</v>
      </c>
      <c r="P818">
        <v>96.123045031979743</v>
      </c>
      <c r="Q818">
        <v>96.122976436236129</v>
      </c>
      <c r="R818">
        <v>96.123032836430681</v>
      </c>
      <c r="S818">
        <v>96.12303283643071</v>
      </c>
    </row>
    <row r="819" spans="1:19" x14ac:dyDescent="0.25">
      <c r="A819" s="1">
        <v>816</v>
      </c>
      <c r="B819" s="5">
        <v>95.873406818647496</v>
      </c>
      <c r="C819">
        <v>96.06220601335383</v>
      </c>
      <c r="D819">
        <v>96.223551285680358</v>
      </c>
      <c r="E819" s="5">
        <v>96.057893156868403</v>
      </c>
      <c r="F819">
        <v>96.121534752677491</v>
      </c>
      <c r="G819">
        <v>96.094913825946094</v>
      </c>
      <c r="H819">
        <v>96.11937464526298</v>
      </c>
      <c r="I819">
        <v>96.286918668427418</v>
      </c>
      <c r="J819">
        <v>96.124564817930761</v>
      </c>
      <c r="K819">
        <v>95.959545448234806</v>
      </c>
      <c r="L819">
        <v>96.123021498378165</v>
      </c>
      <c r="M819">
        <v>96.12301973611028</v>
      </c>
      <c r="N819">
        <v>96.12313809636359</v>
      </c>
      <c r="O819">
        <v>96.115943992235202</v>
      </c>
      <c r="P819">
        <v>96.123045108516209</v>
      </c>
      <c r="Q819">
        <v>96.122976271100697</v>
      </c>
      <c r="R819">
        <v>96.123032836430681</v>
      </c>
      <c r="S819">
        <v>96.12303283643071</v>
      </c>
    </row>
    <row r="820" spans="1:19" x14ac:dyDescent="0.25">
      <c r="A820" s="1">
        <v>817</v>
      </c>
      <c r="B820" s="5">
        <v>95.872911434451794</v>
      </c>
      <c r="C820">
        <v>96.062014614168561</v>
      </c>
      <c r="D820">
        <v>96.223814805356923</v>
      </c>
      <c r="E820" s="5">
        <v>96.057742882176996</v>
      </c>
      <c r="F820">
        <v>96.121513146027098</v>
      </c>
      <c r="G820">
        <v>96.094875145249333</v>
      </c>
      <c r="H820">
        <v>96.119311682183934</v>
      </c>
      <c r="I820">
        <v>96.287148416243213</v>
      </c>
      <c r="J820">
        <v>96.12456966405172</v>
      </c>
      <c r="K820">
        <v>95.959058916657554</v>
      </c>
      <c r="L820">
        <v>96.123021493297173</v>
      </c>
      <c r="M820">
        <v>96.123019698029111</v>
      </c>
      <c r="N820">
        <v>96.12313832275396</v>
      </c>
      <c r="O820">
        <v>96.115921560425306</v>
      </c>
      <c r="P820">
        <v>96.123045185052661</v>
      </c>
      <c r="Q820">
        <v>96.122976106046451</v>
      </c>
      <c r="R820">
        <v>96.123032836430681</v>
      </c>
      <c r="S820">
        <v>96.12303283643071</v>
      </c>
    </row>
    <row r="821" spans="1:19" x14ac:dyDescent="0.25">
      <c r="A821" s="1">
        <v>818</v>
      </c>
      <c r="B821" s="5">
        <v>95.872416096875398</v>
      </c>
      <c r="C821">
        <v>96.061823221825946</v>
      </c>
      <c r="D821">
        <v>96.224078039933488</v>
      </c>
      <c r="E821" s="5">
        <v>96.057592607845507</v>
      </c>
      <c r="F821">
        <v>96.121491539386</v>
      </c>
      <c r="G821">
        <v>96.094836464614858</v>
      </c>
      <c r="H821">
        <v>96.119248719183815</v>
      </c>
      <c r="I821">
        <v>96.287378026276102</v>
      </c>
      <c r="J821">
        <v>96.124574510160571</v>
      </c>
      <c r="K821">
        <v>95.958572385080316</v>
      </c>
      <c r="L821">
        <v>96.123021488531862</v>
      </c>
      <c r="M821">
        <v>96.12301965995394</v>
      </c>
      <c r="N821">
        <v>96.123138549144301</v>
      </c>
      <c r="O821">
        <v>96.115899128623226</v>
      </c>
      <c r="P821">
        <v>96.123045261589098</v>
      </c>
      <c r="Q821">
        <v>96.122975941073335</v>
      </c>
      <c r="R821">
        <v>96.123032836430681</v>
      </c>
      <c r="S821">
        <v>96.12303283643071</v>
      </c>
    </row>
    <row r="822" spans="1:19" x14ac:dyDescent="0.25">
      <c r="A822" s="1">
        <v>819</v>
      </c>
      <c r="B822" s="5">
        <v>95.871920805911799</v>
      </c>
      <c r="C822">
        <v>96.061631836325617</v>
      </c>
      <c r="D822">
        <v>96.224340989872488</v>
      </c>
      <c r="E822" s="5">
        <v>96.057442333874505</v>
      </c>
      <c r="F822">
        <v>96.121469932754195</v>
      </c>
      <c r="G822">
        <v>96.094797784042626</v>
      </c>
      <c r="H822">
        <v>96.11918575626261</v>
      </c>
      <c r="I822">
        <v>96.28760749864999</v>
      </c>
      <c r="J822">
        <v>96.124579356257271</v>
      </c>
      <c r="K822">
        <v>95.958085853503079</v>
      </c>
      <c r="L822">
        <v>96.123021484081633</v>
      </c>
      <c r="M822">
        <v>96.123019621884779</v>
      </c>
      <c r="N822">
        <v>96.123138775534599</v>
      </c>
      <c r="O822">
        <v>96.115876696828977</v>
      </c>
      <c r="P822">
        <v>96.12304533812555</v>
      </c>
      <c r="Q822">
        <v>96.122975776181306</v>
      </c>
      <c r="R822">
        <v>96.123032836430681</v>
      </c>
      <c r="S822">
        <v>96.12303283643071</v>
      </c>
    </row>
    <row r="823" spans="1:19" x14ac:dyDescent="0.25">
      <c r="A823" s="1">
        <v>820</v>
      </c>
      <c r="B823" s="5">
        <v>95.871425561554005</v>
      </c>
      <c r="C823">
        <v>96.061440457667231</v>
      </c>
      <c r="D823">
        <v>96.224603655635306</v>
      </c>
      <c r="E823" s="5">
        <v>96.057292060264302</v>
      </c>
      <c r="F823">
        <v>96.12144832613167</v>
      </c>
      <c r="G823">
        <v>96.094759103532695</v>
      </c>
      <c r="H823">
        <v>96.119122793420317</v>
      </c>
      <c r="I823">
        <v>96.287836833488612</v>
      </c>
      <c r="J823">
        <v>96.124584202341879</v>
      </c>
      <c r="K823">
        <v>95.957599321925841</v>
      </c>
      <c r="L823">
        <v>96.12302147994582</v>
      </c>
      <c r="M823">
        <v>96.123019583821616</v>
      </c>
      <c r="N823">
        <v>96.123139001924883</v>
      </c>
      <c r="O823">
        <v>96.115854265042572</v>
      </c>
      <c r="P823">
        <v>96.123045414662002</v>
      </c>
      <c r="Q823">
        <v>96.122975611370293</v>
      </c>
      <c r="R823">
        <v>96.123032836430681</v>
      </c>
      <c r="S823">
        <v>96.12303283643071</v>
      </c>
    </row>
    <row r="824" spans="1:19" x14ac:dyDescent="0.25">
      <c r="A824" s="1">
        <v>821</v>
      </c>
      <c r="B824" s="5">
        <v>95.870930363794997</v>
      </c>
      <c r="C824">
        <v>96.061249085850392</v>
      </c>
      <c r="D824">
        <v>96.224866037682403</v>
      </c>
      <c r="E824" s="5">
        <v>96.057141787015595</v>
      </c>
      <c r="F824">
        <v>96.121426719518468</v>
      </c>
      <c r="G824">
        <v>96.094720423085008</v>
      </c>
      <c r="H824">
        <v>96.119059830656951</v>
      </c>
      <c r="I824">
        <v>96.288066030915616</v>
      </c>
      <c r="J824">
        <v>96.124589048414364</v>
      </c>
      <c r="K824">
        <v>95.957112790348589</v>
      </c>
      <c r="L824">
        <v>96.123021476123796</v>
      </c>
      <c r="M824">
        <v>96.12301954576445</v>
      </c>
      <c r="N824">
        <v>96.123139228315154</v>
      </c>
      <c r="O824">
        <v>96.115831833263982</v>
      </c>
      <c r="P824">
        <v>96.12304549119844</v>
      </c>
      <c r="Q824">
        <v>96.122975446640211</v>
      </c>
      <c r="R824">
        <v>96.123032836430681</v>
      </c>
      <c r="S824">
        <v>96.12303283643071</v>
      </c>
    </row>
    <row r="825" spans="1:19" x14ac:dyDescent="0.25">
      <c r="A825" s="1">
        <v>822</v>
      </c>
      <c r="B825" s="5">
        <v>95.870435212627996</v>
      </c>
      <c r="C825">
        <v>96.061057720874729</v>
      </c>
      <c r="D825">
        <v>96.225128136473202</v>
      </c>
      <c r="E825" s="5">
        <v>96.056991514128896</v>
      </c>
      <c r="F825">
        <v>96.121405112914545</v>
      </c>
      <c r="G825">
        <v>96.09468174269962</v>
      </c>
      <c r="H825">
        <v>96.118996867972513</v>
      </c>
      <c r="I825">
        <v>96.288295091054437</v>
      </c>
      <c r="J825">
        <v>96.124593894474714</v>
      </c>
      <c r="K825">
        <v>95.956626258771351</v>
      </c>
      <c r="L825">
        <v>96.123021472614951</v>
      </c>
      <c r="M825">
        <v>96.123019507713266</v>
      </c>
      <c r="N825">
        <v>96.123139454705381</v>
      </c>
      <c r="O825">
        <v>96.115809401493252</v>
      </c>
      <c r="P825">
        <v>96.123045567734891</v>
      </c>
      <c r="Q825">
        <v>96.122975281991046</v>
      </c>
      <c r="R825">
        <v>96.123032836430681</v>
      </c>
      <c r="S825">
        <v>96.12303283643071</v>
      </c>
    </row>
    <row r="826" spans="1:19" x14ac:dyDescent="0.25">
      <c r="A826" s="1">
        <v>823</v>
      </c>
      <c r="B826" s="5">
        <v>95.869940108046094</v>
      </c>
      <c r="C826">
        <v>96.060866362739901</v>
      </c>
      <c r="D826">
        <v>96.225389952466131</v>
      </c>
      <c r="E826" s="5">
        <v>96.056841241604701</v>
      </c>
      <c r="F826">
        <v>96.12138350631993</v>
      </c>
      <c r="G826">
        <v>96.094643062376463</v>
      </c>
      <c r="H826">
        <v>96.118933905366958</v>
      </c>
      <c r="I826">
        <v>96.288524014028468</v>
      </c>
      <c r="J826">
        <v>96.124598740522956</v>
      </c>
      <c r="K826">
        <v>95.956139727194099</v>
      </c>
      <c r="L826">
        <v>96.123021469418646</v>
      </c>
      <c r="M826">
        <v>96.123019469668108</v>
      </c>
      <c r="N826">
        <v>96.12313968109558</v>
      </c>
      <c r="O826">
        <v>96.115786969730337</v>
      </c>
      <c r="P826">
        <v>96.123045644271315</v>
      </c>
      <c r="Q826">
        <v>96.122975117422698</v>
      </c>
      <c r="R826">
        <v>96.123032836430681</v>
      </c>
      <c r="S826">
        <v>96.12303283643071</v>
      </c>
    </row>
    <row r="827" spans="1:19" x14ac:dyDescent="0.25">
      <c r="A827" s="1">
        <v>824</v>
      </c>
      <c r="B827" s="5">
        <v>95.8694450500426</v>
      </c>
      <c r="C827">
        <v>96.060675011445525</v>
      </c>
      <c r="D827">
        <v>96.225651486118664</v>
      </c>
      <c r="E827" s="5">
        <v>96.056690969443494</v>
      </c>
      <c r="F827">
        <v>96.121361899734566</v>
      </c>
      <c r="G827">
        <v>96.094604382115591</v>
      </c>
      <c r="H827">
        <v>96.118870942840346</v>
      </c>
      <c r="I827">
        <v>96.288752799960747</v>
      </c>
      <c r="J827">
        <v>96.12460358655909</v>
      </c>
      <c r="K827">
        <v>95.955653195616861</v>
      </c>
      <c r="L827">
        <v>96.123021466534269</v>
      </c>
      <c r="M827">
        <v>96.123019431628933</v>
      </c>
      <c r="N827">
        <v>96.123139907485751</v>
      </c>
      <c r="O827">
        <v>96.115764537975252</v>
      </c>
      <c r="P827">
        <v>96.123045720807752</v>
      </c>
      <c r="Q827">
        <v>96.122974952935152</v>
      </c>
      <c r="R827">
        <v>96.123032836430681</v>
      </c>
      <c r="S827">
        <v>96.12303283643071</v>
      </c>
    </row>
    <row r="828" spans="1:19" x14ac:dyDescent="0.25">
      <c r="A828" s="1">
        <v>825</v>
      </c>
      <c r="B828" s="5">
        <v>95.868950038610393</v>
      </c>
      <c r="C828">
        <v>96.060483666991232</v>
      </c>
      <c r="D828">
        <v>96.225912737887228</v>
      </c>
      <c r="E828" s="5">
        <v>96.0565406976459</v>
      </c>
      <c r="F828">
        <v>96.121340293158525</v>
      </c>
      <c r="G828">
        <v>96.094565701916991</v>
      </c>
      <c r="H828">
        <v>96.118807980392646</v>
      </c>
      <c r="I828">
        <v>96.288981448974369</v>
      </c>
      <c r="J828">
        <v>96.124608432583088</v>
      </c>
      <c r="K828">
        <v>95.955166664039609</v>
      </c>
      <c r="L828">
        <v>96.123021463961138</v>
      </c>
      <c r="M828">
        <v>96.12301939359574</v>
      </c>
      <c r="N828">
        <v>96.123140133875921</v>
      </c>
      <c r="O828">
        <v>96.115742106227984</v>
      </c>
      <c r="P828">
        <v>96.12304579734419</v>
      </c>
      <c r="Q828">
        <v>96.122974788528296</v>
      </c>
      <c r="R828">
        <v>96.123032836430681</v>
      </c>
      <c r="S828">
        <v>96.12303283643071</v>
      </c>
    </row>
    <row r="829" spans="1:19" x14ac:dyDescent="0.25">
      <c r="A829" s="1">
        <v>826</v>
      </c>
      <c r="B829" s="5">
        <v>95.868455073742794</v>
      </c>
      <c r="C829">
        <v>96.060292329376665</v>
      </c>
      <c r="D829">
        <v>96.226173708227336</v>
      </c>
      <c r="E829" s="5">
        <v>96.056390426212303</v>
      </c>
      <c r="F829">
        <v>96.121318686591778</v>
      </c>
      <c r="G829">
        <v>96.09452702178065</v>
      </c>
      <c r="H829">
        <v>96.118745018023873</v>
      </c>
      <c r="I829">
        <v>96.289209961192213</v>
      </c>
      <c r="J829">
        <v>96.124613278594978</v>
      </c>
      <c r="K829">
        <v>95.954680132462371</v>
      </c>
      <c r="L829">
        <v>96.12302146169867</v>
      </c>
      <c r="M829">
        <v>96.123019355568545</v>
      </c>
      <c r="N829">
        <v>96.123140360266035</v>
      </c>
      <c r="O829">
        <v>96.11571967448856</v>
      </c>
      <c r="P829">
        <v>96.123045873880613</v>
      </c>
      <c r="Q829">
        <v>96.122974624202101</v>
      </c>
      <c r="R829">
        <v>96.123032836430681</v>
      </c>
      <c r="S829">
        <v>96.12303283643071</v>
      </c>
    </row>
    <row r="830" spans="1:19" x14ac:dyDescent="0.25">
      <c r="A830" s="1">
        <v>827</v>
      </c>
      <c r="B830" s="5">
        <v>95.867960155432996</v>
      </c>
      <c r="C830">
        <v>96.060100998601456</v>
      </c>
      <c r="D830">
        <v>96.226434397593479</v>
      </c>
      <c r="E830" s="5">
        <v>96.0562401551433</v>
      </c>
      <c r="F830">
        <v>96.121297080034324</v>
      </c>
      <c r="G830">
        <v>96.09448834170658</v>
      </c>
      <c r="H830">
        <v>96.118682055733998</v>
      </c>
      <c r="I830">
        <v>96.28943833673695</v>
      </c>
      <c r="J830">
        <v>96.124618124594733</v>
      </c>
      <c r="K830">
        <v>95.954193600885134</v>
      </c>
      <c r="L830">
        <v>96.123021459746241</v>
      </c>
      <c r="M830">
        <v>96.12301931754736</v>
      </c>
      <c r="N830">
        <v>96.123140586656149</v>
      </c>
      <c r="O830">
        <v>96.115697242756966</v>
      </c>
      <c r="P830">
        <v>96.123045950417037</v>
      </c>
      <c r="Q830">
        <v>96.122974459956509</v>
      </c>
      <c r="R830">
        <v>96.123032836430681</v>
      </c>
      <c r="S830">
        <v>96.12303283643071</v>
      </c>
    </row>
    <row r="831" spans="1:19" x14ac:dyDescent="0.25">
      <c r="A831" s="1">
        <v>828</v>
      </c>
      <c r="B831" s="5">
        <v>95.867465283673894</v>
      </c>
      <c r="C831">
        <v>96.059909674665221</v>
      </c>
      <c r="D831">
        <v>96.22669480643917</v>
      </c>
      <c r="E831" s="5">
        <v>96.056089884439501</v>
      </c>
      <c r="F831">
        <v>96.121275473486151</v>
      </c>
      <c r="G831">
        <v>96.094449661694782</v>
      </c>
      <c r="H831">
        <v>96.118619093523066</v>
      </c>
      <c r="I831">
        <v>96.289666575731246</v>
      </c>
      <c r="J831">
        <v>96.124622970582379</v>
      </c>
      <c r="K831">
        <v>95.953707069307896</v>
      </c>
      <c r="L831">
        <v>96.123021458103267</v>
      </c>
      <c r="M831">
        <v>96.123019279532144</v>
      </c>
      <c r="N831">
        <v>96.12314081304622</v>
      </c>
      <c r="O831">
        <v>96.11567481103323</v>
      </c>
      <c r="P831">
        <v>96.12304602695346</v>
      </c>
      <c r="Q831">
        <v>96.122974295791465</v>
      </c>
      <c r="R831">
        <v>96.123032836430681</v>
      </c>
      <c r="S831">
        <v>96.12303283643071</v>
      </c>
    </row>
    <row r="832" spans="1:19" x14ac:dyDescent="0.25">
      <c r="A832" s="1">
        <v>829</v>
      </c>
      <c r="B832" s="5">
        <v>95.866970458458795</v>
      </c>
      <c r="C832">
        <v>96.059718357567618</v>
      </c>
      <c r="D832">
        <v>96.226954935216966</v>
      </c>
      <c r="E832" s="5">
        <v>96.055939614101206</v>
      </c>
      <c r="F832">
        <v>96.121253866947285</v>
      </c>
      <c r="G832">
        <v>96.094410981745256</v>
      </c>
      <c r="H832">
        <v>96.118556131391017</v>
      </c>
      <c r="I832">
        <v>96.289894678297443</v>
      </c>
      <c r="J832">
        <v>96.124627816557904</v>
      </c>
      <c r="K832">
        <v>95.953220537730658</v>
      </c>
      <c r="L832">
        <v>96.123021456769052</v>
      </c>
      <c r="M832">
        <v>96.12301924152294</v>
      </c>
      <c r="N832">
        <v>96.123141039436248</v>
      </c>
      <c r="O832">
        <v>96.115652379317297</v>
      </c>
      <c r="P832">
        <v>96.123046103489884</v>
      </c>
      <c r="Q832">
        <v>96.122974131706883</v>
      </c>
      <c r="R832">
        <v>96.123032836430681</v>
      </c>
      <c r="S832">
        <v>96.12303283643071</v>
      </c>
    </row>
    <row r="833" spans="1:19" x14ac:dyDescent="0.25">
      <c r="A833" s="1">
        <v>830</v>
      </c>
      <c r="B833" s="5">
        <v>95.866475679780905</v>
      </c>
      <c r="C833">
        <v>96.059527047308251</v>
      </c>
      <c r="D833">
        <v>96.227214784378447</v>
      </c>
      <c r="E833" s="5">
        <v>96.055789344129195</v>
      </c>
      <c r="F833">
        <v>96.121232260417699</v>
      </c>
      <c r="G833">
        <v>96.094372301857987</v>
      </c>
      <c r="H833">
        <v>96.11849316933791</v>
      </c>
      <c r="I833">
        <v>96.290122644557925</v>
      </c>
      <c r="J833">
        <v>96.124632662521307</v>
      </c>
      <c r="K833">
        <v>95.952734006153406</v>
      </c>
      <c r="L833">
        <v>96.123021455743</v>
      </c>
      <c r="M833">
        <v>96.123019203519704</v>
      </c>
      <c r="N833">
        <v>96.123141265826291</v>
      </c>
      <c r="O833">
        <v>96.115629947609193</v>
      </c>
      <c r="P833">
        <v>96.123046180026307</v>
      </c>
      <c r="Q833">
        <v>96.122973967702734</v>
      </c>
      <c r="R833">
        <v>96.123032836430681</v>
      </c>
      <c r="S833">
        <v>96.12303283643071</v>
      </c>
    </row>
    <row r="834" spans="1:19" x14ac:dyDescent="0.25">
      <c r="A834" s="1">
        <v>831</v>
      </c>
      <c r="B834" s="5">
        <v>95.865980947633204</v>
      </c>
      <c r="C834">
        <v>96.059335743886791</v>
      </c>
      <c r="D834">
        <v>96.227474354374195</v>
      </c>
      <c r="E834" s="5">
        <v>96.055639074523896</v>
      </c>
      <c r="F834">
        <v>96.121210653897421</v>
      </c>
      <c r="G834">
        <v>96.094333622033005</v>
      </c>
      <c r="H834">
        <v>96.118430207363687</v>
      </c>
      <c r="I834">
        <v>96.290350474634749</v>
      </c>
      <c r="J834">
        <v>96.124637508472603</v>
      </c>
      <c r="K834">
        <v>95.952247474576168</v>
      </c>
      <c r="L834">
        <v>96.123021455024542</v>
      </c>
      <c r="M834">
        <v>96.12301916552245</v>
      </c>
      <c r="N834">
        <v>96.123141492216263</v>
      </c>
      <c r="O834">
        <v>96.115607515908934</v>
      </c>
      <c r="P834">
        <v>96.123046256562716</v>
      </c>
      <c r="Q834">
        <v>96.122973803778933</v>
      </c>
      <c r="R834">
        <v>96.123032836430681</v>
      </c>
      <c r="S834">
        <v>96.12303283643071</v>
      </c>
    </row>
    <row r="835" spans="1:19" x14ac:dyDescent="0.25">
      <c r="A835" s="1">
        <v>832</v>
      </c>
      <c r="B835" s="5">
        <v>95.865486262009</v>
      </c>
      <c r="C835">
        <v>96.059144447302842</v>
      </c>
      <c r="D835">
        <v>96.227733645653871</v>
      </c>
      <c r="E835" s="5">
        <v>96.055488805285805</v>
      </c>
      <c r="F835">
        <v>96.121189047386437</v>
      </c>
      <c r="G835">
        <v>96.094294942270253</v>
      </c>
      <c r="H835">
        <v>96.118367245468434</v>
      </c>
      <c r="I835">
        <v>96.290578168649944</v>
      </c>
      <c r="J835">
        <v>96.124642354411762</v>
      </c>
      <c r="K835">
        <v>95.951760942998916</v>
      </c>
      <c r="L835">
        <v>96.123021454612996</v>
      </c>
      <c r="M835">
        <v>96.123019127531194</v>
      </c>
      <c r="N835">
        <v>96.123141718606249</v>
      </c>
      <c r="O835">
        <v>96.115585084216491</v>
      </c>
      <c r="P835">
        <v>96.123046333099126</v>
      </c>
      <c r="Q835">
        <v>96.122973639935452</v>
      </c>
      <c r="R835">
        <v>96.123032836430681</v>
      </c>
      <c r="S835">
        <v>96.12303283643071</v>
      </c>
    </row>
    <row r="836" spans="1:19" x14ac:dyDescent="0.25">
      <c r="A836" s="1">
        <v>833</v>
      </c>
      <c r="B836" s="5">
        <v>95.8649916229013</v>
      </c>
      <c r="C836">
        <v>96.058953157556061</v>
      </c>
      <c r="D836">
        <v>96.227992658666111</v>
      </c>
      <c r="E836" s="5">
        <v>96.055338536415505</v>
      </c>
      <c r="F836">
        <v>96.121167440884733</v>
      </c>
      <c r="G836">
        <v>96.094256262569786</v>
      </c>
      <c r="H836">
        <v>96.118304283652051</v>
      </c>
      <c r="I836">
        <v>96.290805726725353</v>
      </c>
      <c r="J836">
        <v>96.124647200338813</v>
      </c>
      <c r="K836">
        <v>95.951274411421679</v>
      </c>
      <c r="L836">
        <v>96.123021454507807</v>
      </c>
      <c r="M836">
        <v>96.12301908954592</v>
      </c>
      <c r="N836">
        <v>96.123141944996178</v>
      </c>
      <c r="O836">
        <v>96.115562652531892</v>
      </c>
      <c r="P836">
        <v>96.123046409635535</v>
      </c>
      <c r="Q836">
        <v>96.122973476172191</v>
      </c>
      <c r="R836">
        <v>96.123032836430681</v>
      </c>
      <c r="S836">
        <v>96.12303283643071</v>
      </c>
    </row>
    <row r="837" spans="1:19" x14ac:dyDescent="0.25">
      <c r="A837" s="1">
        <v>834</v>
      </c>
      <c r="B837" s="5">
        <v>95.864497030303397</v>
      </c>
      <c r="C837">
        <v>96.058761874646052</v>
      </c>
      <c r="D837">
        <v>96.22825139385867</v>
      </c>
      <c r="E837" s="5">
        <v>96.055188267913394</v>
      </c>
      <c r="F837">
        <v>96.121145834392337</v>
      </c>
      <c r="G837">
        <v>96.094217582931591</v>
      </c>
      <c r="H837">
        <v>96.118241321914596</v>
      </c>
      <c r="I837">
        <v>96.291033148982677</v>
      </c>
      <c r="J837">
        <v>96.124652046253729</v>
      </c>
      <c r="K837">
        <v>95.950787879844441</v>
      </c>
      <c r="L837">
        <v>96.123021454708365</v>
      </c>
      <c r="M837">
        <v>96.123019051566615</v>
      </c>
      <c r="N837">
        <v>96.123142171386107</v>
      </c>
      <c r="O837">
        <v>96.115540220855124</v>
      </c>
      <c r="P837">
        <v>96.123046486171944</v>
      </c>
      <c r="Q837">
        <v>96.122973312489123</v>
      </c>
      <c r="R837">
        <v>96.123032836430681</v>
      </c>
      <c r="S837">
        <v>96.12303283643071</v>
      </c>
    </row>
    <row r="838" spans="1:19" x14ac:dyDescent="0.25">
      <c r="A838" s="1">
        <v>835</v>
      </c>
      <c r="B838" s="5">
        <v>95.864002484208399</v>
      </c>
      <c r="C838">
        <v>96.058570598572473</v>
      </c>
      <c r="D838">
        <v>96.228509851678268</v>
      </c>
      <c r="E838" s="5">
        <v>96.055037999780296</v>
      </c>
      <c r="F838">
        <v>96.121124227909206</v>
      </c>
      <c r="G838">
        <v>96.094178903355669</v>
      </c>
      <c r="H838">
        <v>96.118178360256067</v>
      </c>
      <c r="I838">
        <v>96.291260435543478</v>
      </c>
      <c r="J838">
        <v>96.124656892156551</v>
      </c>
      <c r="K838">
        <v>95.950301348267203</v>
      </c>
      <c r="L838">
        <v>96.123021455213987</v>
      </c>
      <c r="M838">
        <v>96.123019013593293</v>
      </c>
      <c r="N838">
        <v>96.123142397775979</v>
      </c>
      <c r="O838">
        <v>96.115517789186171</v>
      </c>
      <c r="P838">
        <v>96.123046562708339</v>
      </c>
      <c r="Q838">
        <v>96.122973148886189</v>
      </c>
      <c r="R838">
        <v>96.123032836430681</v>
      </c>
      <c r="S838">
        <v>96.12303283643071</v>
      </c>
    </row>
    <row r="839" spans="1:19" x14ac:dyDescent="0.25">
      <c r="A839" s="1">
        <v>836</v>
      </c>
      <c r="B839" s="5">
        <v>95.863507984609399</v>
      </c>
      <c r="C839">
        <v>96.058379329334926</v>
      </c>
      <c r="D839">
        <v>96.228768032570684</v>
      </c>
      <c r="E839" s="5">
        <v>96.054887732016496</v>
      </c>
      <c r="F839">
        <v>96.121102621435398</v>
      </c>
      <c r="G839">
        <v>96.09414022384199</v>
      </c>
      <c r="H839">
        <v>96.118115398676451</v>
      </c>
      <c r="I839">
        <v>96.291487586529172</v>
      </c>
      <c r="J839">
        <v>96.124661738047237</v>
      </c>
      <c r="K839">
        <v>95.949814816689951</v>
      </c>
      <c r="L839">
        <v>96.123021456024119</v>
      </c>
      <c r="M839">
        <v>96.123018975625968</v>
      </c>
      <c r="N839">
        <v>96.123142624165851</v>
      </c>
      <c r="O839">
        <v>96.115495357525077</v>
      </c>
      <c r="P839">
        <v>96.123046639244734</v>
      </c>
      <c r="Q839">
        <v>96.122972985363305</v>
      </c>
      <c r="R839">
        <v>96.123032836430681</v>
      </c>
      <c r="S839">
        <v>96.12303283643071</v>
      </c>
    </row>
    <row r="840" spans="1:19" x14ac:dyDescent="0.25">
      <c r="A840" s="1">
        <v>837</v>
      </c>
      <c r="B840" s="5">
        <v>95.863013531499703</v>
      </c>
      <c r="C840">
        <v>96.058188066933084</v>
      </c>
      <c r="D840">
        <v>96.22902593698079</v>
      </c>
      <c r="E840" s="5">
        <v>96.054737464622605</v>
      </c>
      <c r="F840">
        <v>96.121081014970869</v>
      </c>
      <c r="G840">
        <v>96.094101544390597</v>
      </c>
      <c r="H840">
        <v>96.118052437175749</v>
      </c>
      <c r="I840">
        <v>96.291714602061049</v>
      </c>
      <c r="J840">
        <v>96.124666583925816</v>
      </c>
      <c r="K840">
        <v>95.949328285112713</v>
      </c>
      <c r="L840">
        <v>96.123021457138151</v>
      </c>
      <c r="M840">
        <v>96.123018937664597</v>
      </c>
      <c r="N840">
        <v>96.123142850555681</v>
      </c>
      <c r="O840">
        <v>96.115472925871785</v>
      </c>
      <c r="P840">
        <v>96.123046715781129</v>
      </c>
      <c r="Q840">
        <v>96.122972821920442</v>
      </c>
      <c r="R840">
        <v>96.123032836430681</v>
      </c>
      <c r="S840">
        <v>96.12303283643071</v>
      </c>
    </row>
    <row r="841" spans="1:19" x14ac:dyDescent="0.25">
      <c r="A841" s="1">
        <v>838</v>
      </c>
      <c r="B841" s="5">
        <v>95.862519124872307</v>
      </c>
      <c r="C841">
        <v>96.057996811366593</v>
      </c>
      <c r="D841">
        <v>96.229283565352446</v>
      </c>
      <c r="E841" s="5">
        <v>96.054587197599105</v>
      </c>
      <c r="F841">
        <v>96.121059408515634</v>
      </c>
      <c r="G841">
        <v>96.094062865001476</v>
      </c>
      <c r="H841">
        <v>96.117989475753944</v>
      </c>
      <c r="I841">
        <v>96.291941482260185</v>
      </c>
      <c r="J841">
        <v>96.124671429792258</v>
      </c>
      <c r="K841">
        <v>95.948841753535461</v>
      </c>
      <c r="L841">
        <v>96.123021458555442</v>
      </c>
      <c r="M841">
        <v>96.123018899709209</v>
      </c>
      <c r="N841">
        <v>96.123143076945496</v>
      </c>
      <c r="O841">
        <v>96.115450494226351</v>
      </c>
      <c r="P841">
        <v>96.123046792317524</v>
      </c>
      <c r="Q841">
        <v>96.122972658557529</v>
      </c>
      <c r="R841">
        <v>96.123032836430681</v>
      </c>
      <c r="S841">
        <v>96.12303283643071</v>
      </c>
    </row>
    <row r="842" spans="1:19" x14ac:dyDescent="0.25">
      <c r="A842" s="1">
        <v>839</v>
      </c>
      <c r="B842" s="5">
        <v>95.862024764720502</v>
      </c>
      <c r="C842">
        <v>96.057805562635011</v>
      </c>
      <c r="D842">
        <v>96.229540918128578</v>
      </c>
      <c r="E842" s="5">
        <v>96.054436930946693</v>
      </c>
      <c r="F842">
        <v>96.121037802069694</v>
      </c>
      <c r="G842">
        <v>96.094024185674613</v>
      </c>
      <c r="H842">
        <v>96.117926514411096</v>
      </c>
      <c r="I842">
        <v>96.2921682272476</v>
      </c>
      <c r="J842">
        <v>96.124676275646593</v>
      </c>
      <c r="K842">
        <v>95.948355221958224</v>
      </c>
      <c r="L842">
        <v>96.123021460275424</v>
      </c>
      <c r="M842">
        <v>96.123018861759803</v>
      </c>
      <c r="N842">
        <v>96.123143303335269</v>
      </c>
      <c r="O842">
        <v>96.115428062588734</v>
      </c>
      <c r="P842">
        <v>96.123046868853919</v>
      </c>
      <c r="Q842">
        <v>96.122972495274496</v>
      </c>
      <c r="R842">
        <v>96.123032836430681</v>
      </c>
      <c r="S842">
        <v>96.12303283643071</v>
      </c>
    </row>
    <row r="843" spans="1:19" x14ac:dyDescent="0.25">
      <c r="A843" s="1">
        <v>840</v>
      </c>
      <c r="B843" s="5">
        <v>95.861530451037396</v>
      </c>
      <c r="C843">
        <v>96.05761432073804</v>
      </c>
      <c r="D843">
        <v>96.229797995751198</v>
      </c>
      <c r="E843" s="5">
        <v>96.054286664665796</v>
      </c>
      <c r="F843">
        <v>96.121016195633047</v>
      </c>
      <c r="G843">
        <v>96.093985506410021</v>
      </c>
      <c r="H843">
        <v>96.117863553147117</v>
      </c>
      <c r="I843">
        <v>96.292394837144087</v>
      </c>
      <c r="J843">
        <v>96.124681121488806</v>
      </c>
      <c r="K843">
        <v>95.947868690380972</v>
      </c>
      <c r="L843">
        <v>96.123021462297487</v>
      </c>
      <c r="M843">
        <v>96.123018823816352</v>
      </c>
      <c r="N843">
        <v>96.123143529725027</v>
      </c>
      <c r="O843">
        <v>96.115405630958932</v>
      </c>
      <c r="P843">
        <v>96.1230469453903</v>
      </c>
      <c r="Q843">
        <v>96.122972332071285</v>
      </c>
      <c r="R843">
        <v>96.123032836430681</v>
      </c>
      <c r="S843">
        <v>96.12303283643071</v>
      </c>
    </row>
    <row r="844" spans="1:19" x14ac:dyDescent="0.25">
      <c r="A844" s="1">
        <v>841</v>
      </c>
      <c r="B844" s="5">
        <v>95.861036183816296</v>
      </c>
      <c r="C844">
        <v>96.057423085675282</v>
      </c>
      <c r="D844">
        <v>96.230054798661328</v>
      </c>
      <c r="E844" s="5">
        <v>96.054136398756896</v>
      </c>
      <c r="F844">
        <v>96.120994589205694</v>
      </c>
      <c r="G844">
        <v>96.09394682720766</v>
      </c>
      <c r="H844">
        <v>96.11780059196208</v>
      </c>
      <c r="I844">
        <v>96.292621312070381</v>
      </c>
      <c r="J844">
        <v>96.124685967318896</v>
      </c>
      <c r="K844">
        <v>95.947382158803734</v>
      </c>
      <c r="L844">
        <v>96.123021464621047</v>
      </c>
      <c r="M844">
        <v>96.123018785878884</v>
      </c>
      <c r="N844">
        <v>96.123143756114757</v>
      </c>
      <c r="O844">
        <v>96.115383199337003</v>
      </c>
      <c r="P844">
        <v>96.123047021926681</v>
      </c>
      <c r="Q844">
        <v>96.122972168947868</v>
      </c>
      <c r="R844">
        <v>96.123032836430681</v>
      </c>
      <c r="S844">
        <v>96.12303283643071</v>
      </c>
    </row>
    <row r="845" spans="1:19" x14ac:dyDescent="0.25">
      <c r="A845" s="1">
        <v>842</v>
      </c>
      <c r="B845" s="5">
        <v>95.860541963050096</v>
      </c>
      <c r="C845">
        <v>96.057231857446382</v>
      </c>
      <c r="D845">
        <v>96.230311327299077</v>
      </c>
      <c r="E845" s="5">
        <v>96.053986133220704</v>
      </c>
      <c r="F845">
        <v>96.120972982787649</v>
      </c>
      <c r="G845">
        <v>96.093908148067598</v>
      </c>
      <c r="H845">
        <v>96.117737630855942</v>
      </c>
      <c r="I845">
        <v>96.292847652147017</v>
      </c>
      <c r="J845">
        <v>96.12469081313688</v>
      </c>
      <c r="K845">
        <v>95.946895627226496</v>
      </c>
      <c r="L845">
        <v>96.123021467245437</v>
      </c>
      <c r="M845">
        <v>96.123018747947398</v>
      </c>
      <c r="N845">
        <v>96.123143982504459</v>
      </c>
      <c r="O845">
        <v>96.115360767722876</v>
      </c>
      <c r="P845">
        <v>96.123047098463061</v>
      </c>
      <c r="Q845">
        <v>96.122972005904145</v>
      </c>
      <c r="R845">
        <v>96.123032836430681</v>
      </c>
      <c r="S845">
        <v>96.12303283643071</v>
      </c>
    </row>
    <row r="846" spans="1:19" x14ac:dyDescent="0.25">
      <c r="A846" s="1">
        <v>843</v>
      </c>
      <c r="B846" s="5">
        <v>95.860047788732203</v>
      </c>
      <c r="C846">
        <v>96.057040636050985</v>
      </c>
      <c r="D846">
        <v>96.230567582103603</v>
      </c>
      <c r="E846" s="5">
        <v>96.053835868057604</v>
      </c>
      <c r="F846">
        <v>96.120951376378869</v>
      </c>
      <c r="G846">
        <v>96.093869468989794</v>
      </c>
      <c r="H846">
        <v>96.11767466982873</v>
      </c>
      <c r="I846">
        <v>96.293073857494377</v>
      </c>
      <c r="J846">
        <v>96.124695658942741</v>
      </c>
      <c r="K846">
        <v>95.946409095649258</v>
      </c>
      <c r="L846">
        <v>96.123021470170144</v>
      </c>
      <c r="M846">
        <v>96.123018710021867</v>
      </c>
      <c r="N846">
        <v>96.123144208894146</v>
      </c>
      <c r="O846">
        <v>96.115338336116579</v>
      </c>
      <c r="P846">
        <v>96.123047174999442</v>
      </c>
      <c r="Q846">
        <v>96.122971842940103</v>
      </c>
      <c r="R846">
        <v>96.123032836430681</v>
      </c>
      <c r="S846">
        <v>96.12303283643071</v>
      </c>
    </row>
    <row r="847" spans="1:19" x14ac:dyDescent="0.25">
      <c r="A847" s="1">
        <v>844</v>
      </c>
      <c r="B847" s="5">
        <v>95.859553660855696</v>
      </c>
      <c r="C847">
        <v>96.056849421488693</v>
      </c>
      <c r="D847">
        <v>96.230823563513141</v>
      </c>
      <c r="E847" s="5">
        <v>96.053685603268207</v>
      </c>
      <c r="F847">
        <v>96.120929769979398</v>
      </c>
      <c r="G847">
        <v>96.093830789974263</v>
      </c>
      <c r="H847">
        <v>96.117611708880418</v>
      </c>
      <c r="I847">
        <v>96.293299928232727</v>
      </c>
      <c r="J847">
        <v>96.124700504736481</v>
      </c>
      <c r="K847">
        <v>95.945922564072006</v>
      </c>
      <c r="L847">
        <v>96.123021473394516</v>
      </c>
      <c r="M847">
        <v>96.123018672102305</v>
      </c>
      <c r="N847">
        <v>96.123144435283791</v>
      </c>
      <c r="O847">
        <v>96.115315904518127</v>
      </c>
      <c r="P847">
        <v>96.123047251535809</v>
      </c>
      <c r="Q847">
        <v>96.122971680055642</v>
      </c>
      <c r="R847">
        <v>96.123032836430681</v>
      </c>
      <c r="S847">
        <v>96.12303283643071</v>
      </c>
    </row>
    <row r="848" spans="1:19" x14ac:dyDescent="0.25">
      <c r="A848" s="1">
        <v>845</v>
      </c>
      <c r="B848" s="5">
        <v>95.859059579413795</v>
      </c>
      <c r="C848">
        <v>96.056658213759164</v>
      </c>
      <c r="D848">
        <v>96.231079271964973</v>
      </c>
      <c r="E848" s="5">
        <v>96.053535338853095</v>
      </c>
      <c r="F848">
        <v>96.12090816358922</v>
      </c>
      <c r="G848">
        <v>96.093792111020974</v>
      </c>
      <c r="H848">
        <v>96.117548748011046</v>
      </c>
      <c r="I848">
        <v>96.293525864482277</v>
      </c>
      <c r="J848">
        <v>96.124705350518099</v>
      </c>
      <c r="K848">
        <v>95.945436032494769</v>
      </c>
      <c r="L848">
        <v>96.123021476917941</v>
      </c>
      <c r="M848">
        <v>96.123018634188711</v>
      </c>
      <c r="N848">
        <v>96.123144661673408</v>
      </c>
      <c r="O848">
        <v>96.115293472927505</v>
      </c>
      <c r="P848">
        <v>96.12304732807219</v>
      </c>
      <c r="Q848">
        <v>96.122971517250718</v>
      </c>
      <c r="R848">
        <v>96.123032836430681</v>
      </c>
      <c r="S848">
        <v>96.12303283643071</v>
      </c>
    </row>
    <row r="849" spans="1:19" x14ac:dyDescent="0.25">
      <c r="A849" s="1">
        <v>846</v>
      </c>
      <c r="B849" s="5">
        <v>95.858565544399696</v>
      </c>
      <c r="C849">
        <v>96.056467012862043</v>
      </c>
      <c r="D849">
        <v>96.231334707895442</v>
      </c>
      <c r="E849" s="5">
        <v>96.053385074812695</v>
      </c>
      <c r="F849">
        <v>96.120886557208323</v>
      </c>
      <c r="G849">
        <v>96.093753432129972</v>
      </c>
      <c r="H849">
        <v>96.117485787220573</v>
      </c>
      <c r="I849">
        <v>96.293751666362851</v>
      </c>
      <c r="J849">
        <v>96.124710196287594</v>
      </c>
      <c r="K849">
        <v>95.944949500917517</v>
      </c>
      <c r="L849">
        <v>96.123021480739894</v>
      </c>
      <c r="M849">
        <v>96.123018596281071</v>
      </c>
      <c r="N849">
        <v>96.12314488806301</v>
      </c>
      <c r="O849">
        <v>96.115271041344698</v>
      </c>
      <c r="P849">
        <v>96.123047404608556</v>
      </c>
      <c r="Q849">
        <v>96.122971354525276</v>
      </c>
      <c r="R849">
        <v>96.123032836430681</v>
      </c>
      <c r="S849">
        <v>96.12303283643071</v>
      </c>
    </row>
    <row r="850" spans="1:19" x14ac:dyDescent="0.25">
      <c r="A850" s="1">
        <v>847</v>
      </c>
      <c r="B850" s="5">
        <v>95.858071555806603</v>
      </c>
      <c r="C850">
        <v>96.056275818796934</v>
      </c>
      <c r="D850">
        <v>96.231589871739999</v>
      </c>
      <c r="E850" s="5">
        <v>96.053234811147703</v>
      </c>
      <c r="F850">
        <v>96.120864950836733</v>
      </c>
      <c r="G850">
        <v>96.093714753301242</v>
      </c>
      <c r="H850">
        <v>96.117422826509014</v>
      </c>
      <c r="I850">
        <v>96.293977333994363</v>
      </c>
      <c r="J850">
        <v>96.124715042044983</v>
      </c>
      <c r="K850">
        <v>95.944462969340279</v>
      </c>
      <c r="L850">
        <v>96.123021484859677</v>
      </c>
      <c r="M850">
        <v>96.1230185583794</v>
      </c>
      <c r="N850">
        <v>96.123145114452583</v>
      </c>
      <c r="O850">
        <v>96.115248609769736</v>
      </c>
      <c r="P850">
        <v>96.123047481144923</v>
      </c>
      <c r="Q850">
        <v>96.122971191879273</v>
      </c>
      <c r="R850">
        <v>96.123032836430681</v>
      </c>
      <c r="S850">
        <v>96.12303283643071</v>
      </c>
    </row>
    <row r="851" spans="1:19" x14ac:dyDescent="0.25">
      <c r="A851" s="1">
        <v>848</v>
      </c>
      <c r="B851" s="5">
        <v>95.857577613627598</v>
      </c>
      <c r="C851">
        <v>96.056084631563479</v>
      </c>
      <c r="D851">
        <v>96.231844763933125</v>
      </c>
      <c r="E851" s="5">
        <v>96.053084547858603</v>
      </c>
      <c r="F851">
        <v>96.120843344474437</v>
      </c>
      <c r="G851">
        <v>96.093676074534756</v>
      </c>
      <c r="H851">
        <v>96.117359865876367</v>
      </c>
      <c r="I851">
        <v>96.294202867496509</v>
      </c>
      <c r="J851">
        <v>96.124719887790249</v>
      </c>
      <c r="K851">
        <v>95.943976437763041</v>
      </c>
      <c r="L851">
        <v>96.123021489276823</v>
      </c>
      <c r="M851">
        <v>96.123018520483711</v>
      </c>
      <c r="N851">
        <v>96.123145340842115</v>
      </c>
      <c r="O851">
        <v>96.115226178202605</v>
      </c>
      <c r="P851">
        <v>96.123047557681289</v>
      </c>
      <c r="Q851">
        <v>96.122971029312609</v>
      </c>
      <c r="R851">
        <v>96.123032836430681</v>
      </c>
      <c r="S851">
        <v>96.12303283643071</v>
      </c>
    </row>
    <row r="852" spans="1:19" x14ac:dyDescent="0.25">
      <c r="A852" s="1">
        <v>849</v>
      </c>
      <c r="B852" s="5">
        <v>95.8570837178559</v>
      </c>
      <c r="C852">
        <v>96.055893451161324</v>
      </c>
      <c r="D852">
        <v>96.232099384908409</v>
      </c>
      <c r="E852" s="5">
        <v>96.052934284945906</v>
      </c>
      <c r="F852">
        <v>96.120821738121435</v>
      </c>
      <c r="G852">
        <v>96.093637395830541</v>
      </c>
      <c r="H852">
        <v>96.117296905322632</v>
      </c>
      <c r="I852">
        <v>96.294428266988803</v>
      </c>
      <c r="J852">
        <v>96.124724733523408</v>
      </c>
      <c r="K852">
        <v>95.943489906185803</v>
      </c>
      <c r="L852">
        <v>96.123021493990649</v>
      </c>
      <c r="M852">
        <v>96.123018482593963</v>
      </c>
      <c r="N852">
        <v>96.123145567231632</v>
      </c>
      <c r="O852">
        <v>96.115203746643303</v>
      </c>
      <c r="P852">
        <v>96.123047634217642</v>
      </c>
      <c r="Q852">
        <v>96.12297086682527</v>
      </c>
      <c r="R852">
        <v>96.123032836430681</v>
      </c>
      <c r="S852">
        <v>96.12303283643071</v>
      </c>
    </row>
    <row r="853" spans="1:19" x14ac:dyDescent="0.25">
      <c r="A853" s="1">
        <v>850</v>
      </c>
      <c r="B853" s="5">
        <v>95.856589868484704</v>
      </c>
      <c r="C853">
        <v>96.055702277590086</v>
      </c>
      <c r="D853">
        <v>96.232353735098499</v>
      </c>
      <c r="E853" s="5">
        <v>96.052784022410293</v>
      </c>
      <c r="F853">
        <v>96.120800131777727</v>
      </c>
      <c r="G853">
        <v>96.093598717188598</v>
      </c>
      <c r="H853">
        <v>96.117233944847811</v>
      </c>
      <c r="I853">
        <v>96.294653532590672</v>
      </c>
      <c r="J853">
        <v>96.124729579244431</v>
      </c>
      <c r="K853">
        <v>95.943003374608551</v>
      </c>
      <c r="L853">
        <v>96.123021499000615</v>
      </c>
      <c r="M853">
        <v>96.123018444710169</v>
      </c>
      <c r="N853">
        <v>96.123145793621134</v>
      </c>
      <c r="O853">
        <v>96.115181315091831</v>
      </c>
      <c r="P853">
        <v>96.123047710753994</v>
      </c>
      <c r="Q853">
        <v>96.12297070441717</v>
      </c>
      <c r="R853">
        <v>96.123032836430681</v>
      </c>
      <c r="S853">
        <v>96.12303283643071</v>
      </c>
    </row>
    <row r="854" spans="1:19" x14ac:dyDescent="0.25">
      <c r="A854" s="1">
        <v>851</v>
      </c>
      <c r="B854" s="5">
        <v>95.856096065507302</v>
      </c>
      <c r="C854">
        <v>96.055511110849423</v>
      </c>
      <c r="D854">
        <v>96.232607814935136</v>
      </c>
      <c r="E854" s="5">
        <v>96.052633760252107</v>
      </c>
      <c r="F854">
        <v>96.120778525443285</v>
      </c>
      <c r="G854">
        <v>96.093560038608913</v>
      </c>
      <c r="H854">
        <v>96.117170984451903</v>
      </c>
      <c r="I854">
        <v>96.294878664421361</v>
      </c>
      <c r="J854">
        <v>96.124734424953346</v>
      </c>
      <c r="K854">
        <v>95.942516843031314</v>
      </c>
      <c r="L854">
        <v>96.123021504306095</v>
      </c>
      <c r="M854">
        <v>96.123018406832344</v>
      </c>
      <c r="N854">
        <v>96.123146020010594</v>
      </c>
      <c r="O854">
        <v>96.11515888354819</v>
      </c>
      <c r="P854">
        <v>96.123047787290346</v>
      </c>
      <c r="Q854">
        <v>96.122970542088268</v>
      </c>
      <c r="R854">
        <v>96.123032836430681</v>
      </c>
      <c r="S854">
        <v>96.12303283643071</v>
      </c>
    </row>
    <row r="855" spans="1:19" x14ac:dyDescent="0.25">
      <c r="A855" s="1">
        <v>852</v>
      </c>
      <c r="B855" s="5">
        <v>95.855602308916701</v>
      </c>
      <c r="C855">
        <v>96.055319950938951</v>
      </c>
      <c r="D855">
        <v>96.232861624849122</v>
      </c>
      <c r="E855" s="5">
        <v>96.0524834984721</v>
      </c>
      <c r="F855">
        <v>96.120756919118151</v>
      </c>
      <c r="G855">
        <v>96.093521360091501</v>
      </c>
      <c r="H855">
        <v>96.117108024134907</v>
      </c>
      <c r="I855">
        <v>96.295103662600042</v>
      </c>
      <c r="J855">
        <v>96.124739270650124</v>
      </c>
      <c r="K855">
        <v>95.942030311454076</v>
      </c>
      <c r="L855">
        <v>96.123021509906494</v>
      </c>
      <c r="M855">
        <v>96.123018368960473</v>
      </c>
      <c r="N855">
        <v>96.12314624640004</v>
      </c>
      <c r="O855">
        <v>96.115136452012379</v>
      </c>
      <c r="P855">
        <v>96.123047863826699</v>
      </c>
      <c r="Q855">
        <v>96.122970379838492</v>
      </c>
      <c r="R855">
        <v>96.123032836430681</v>
      </c>
      <c r="S855">
        <v>96.12303283643071</v>
      </c>
    </row>
    <row r="856" spans="1:19" x14ac:dyDescent="0.25">
      <c r="A856" s="1">
        <v>853</v>
      </c>
      <c r="B856" s="5">
        <v>95.855108598706295</v>
      </c>
      <c r="C856">
        <v>96.055128797858302</v>
      </c>
      <c r="D856">
        <v>96.233115165270362</v>
      </c>
      <c r="E856" s="5">
        <v>96.052333237070698</v>
      </c>
      <c r="F856">
        <v>96.120735312802324</v>
      </c>
      <c r="G856">
        <v>96.093482681636331</v>
      </c>
      <c r="H856">
        <v>96.117045063896839</v>
      </c>
      <c r="I856">
        <v>96.295328527245616</v>
      </c>
      <c r="J856">
        <v>96.12474411633481</v>
      </c>
      <c r="K856">
        <v>95.941543779876824</v>
      </c>
      <c r="L856">
        <v>96.123021515801298</v>
      </c>
      <c r="M856">
        <v>96.123018331094542</v>
      </c>
      <c r="N856">
        <v>96.123146472789443</v>
      </c>
      <c r="O856">
        <v>96.115114020484398</v>
      </c>
      <c r="P856">
        <v>96.123047940363051</v>
      </c>
      <c r="Q856">
        <v>96.122970217667785</v>
      </c>
      <c r="R856">
        <v>96.123032836430681</v>
      </c>
      <c r="S856">
        <v>96.12303283643071</v>
      </c>
    </row>
    <row r="857" spans="1:19" x14ac:dyDescent="0.25">
      <c r="A857" s="1">
        <v>854</v>
      </c>
      <c r="B857" s="5">
        <v>95.854614934869105</v>
      </c>
      <c r="C857">
        <v>96.054937651607119</v>
      </c>
      <c r="D857">
        <v>96.233368436627856</v>
      </c>
      <c r="E857" s="5">
        <v>96.052182976048499</v>
      </c>
      <c r="F857">
        <v>96.120713706495792</v>
      </c>
      <c r="G857">
        <v>96.093444003243434</v>
      </c>
      <c r="H857">
        <v>96.116982103737669</v>
      </c>
      <c r="I857">
        <v>96.295553258477014</v>
      </c>
      <c r="J857">
        <v>96.124748962007359</v>
      </c>
      <c r="K857">
        <v>95.941057248299586</v>
      </c>
      <c r="L857">
        <v>96.123021521989855</v>
      </c>
      <c r="M857">
        <v>96.12301829323458</v>
      </c>
      <c r="N857">
        <v>96.123146699178832</v>
      </c>
      <c r="O857">
        <v>96.115091588964276</v>
      </c>
      <c r="P857">
        <v>96.123048016899389</v>
      </c>
      <c r="Q857">
        <v>96.122970055576118</v>
      </c>
      <c r="R857">
        <v>96.123032836430681</v>
      </c>
      <c r="S857">
        <v>96.12303283643071</v>
      </c>
    </row>
    <row r="858" spans="1:19" x14ac:dyDescent="0.25">
      <c r="A858" s="1">
        <v>855</v>
      </c>
      <c r="B858" s="5">
        <v>95.854121317398494</v>
      </c>
      <c r="C858">
        <v>96.054746512185034</v>
      </c>
      <c r="D858">
        <v>96.233621439349676</v>
      </c>
      <c r="E858" s="5">
        <v>96.052032715406</v>
      </c>
      <c r="F858">
        <v>96.120692100198539</v>
      </c>
      <c r="G858">
        <v>96.093405324912823</v>
      </c>
      <c r="H858">
        <v>96.116919143657427</v>
      </c>
      <c r="I858">
        <v>96.295777856412855</v>
      </c>
      <c r="J858">
        <v>96.124753807667801</v>
      </c>
      <c r="K858">
        <v>95.940570716722334</v>
      </c>
      <c r="L858">
        <v>96.123021528471625</v>
      </c>
      <c r="M858">
        <v>96.123018255380572</v>
      </c>
      <c r="N858">
        <v>96.123146925568193</v>
      </c>
      <c r="O858">
        <v>96.115069157451956</v>
      </c>
      <c r="P858">
        <v>96.123048093435727</v>
      </c>
      <c r="Q858">
        <v>96.122969893563393</v>
      </c>
      <c r="R858">
        <v>96.123032836430681</v>
      </c>
      <c r="S858">
        <v>96.12303283643071</v>
      </c>
    </row>
    <row r="859" spans="1:19" x14ac:dyDescent="0.25">
      <c r="A859" s="1">
        <v>856</v>
      </c>
      <c r="B859" s="5">
        <v>95.853627746287501</v>
      </c>
      <c r="C859">
        <v>96.054555379591662</v>
      </c>
      <c r="D859">
        <v>96.233874173862986</v>
      </c>
      <c r="E859" s="5">
        <v>96.051882455143897</v>
      </c>
      <c r="F859">
        <v>96.12067049391058</v>
      </c>
      <c r="G859">
        <v>96.093366646644455</v>
      </c>
      <c r="H859">
        <v>96.116856183656068</v>
      </c>
      <c r="I859">
        <v>96.296002321171741</v>
      </c>
      <c r="J859">
        <v>96.124758653316121</v>
      </c>
      <c r="K859">
        <v>95.940084185145096</v>
      </c>
      <c r="L859">
        <v>96.123021535245982</v>
      </c>
      <c r="M859">
        <v>96.12301821753249</v>
      </c>
      <c r="N859">
        <v>96.123147151957525</v>
      </c>
      <c r="O859">
        <v>96.115046725947465</v>
      </c>
      <c r="P859">
        <v>96.123048169972066</v>
      </c>
      <c r="Q859">
        <v>96.122969731629567</v>
      </c>
      <c r="R859">
        <v>96.123032836430681</v>
      </c>
      <c r="S859">
        <v>96.12303283643071</v>
      </c>
    </row>
    <row r="860" spans="1:19" x14ac:dyDescent="0.25">
      <c r="A860" s="1">
        <v>857</v>
      </c>
      <c r="B860" s="5">
        <v>95.853134221529501</v>
      </c>
      <c r="C860">
        <v>96.054364253826677</v>
      </c>
      <c r="D860">
        <v>96.23412664059407</v>
      </c>
      <c r="E860" s="5">
        <v>96.051732195262701</v>
      </c>
      <c r="F860">
        <v>96.120648887631916</v>
      </c>
      <c r="G860">
        <v>96.093327968438345</v>
      </c>
      <c r="H860">
        <v>96.116793223733652</v>
      </c>
      <c r="I860">
        <v>96.296226652872079</v>
      </c>
      <c r="J860">
        <v>96.124763498952319</v>
      </c>
      <c r="K860">
        <v>95.939597653567859</v>
      </c>
      <c r="L860">
        <v>96.123021542312401</v>
      </c>
      <c r="M860">
        <v>96.123018179690391</v>
      </c>
      <c r="N860">
        <v>96.123147378346829</v>
      </c>
      <c r="O860">
        <v>96.115024294450819</v>
      </c>
      <c r="P860">
        <v>96.123048246508404</v>
      </c>
      <c r="Q860">
        <v>96.122969569774597</v>
      </c>
      <c r="R860">
        <v>96.123032836430681</v>
      </c>
      <c r="S860">
        <v>96.12303283643071</v>
      </c>
    </row>
    <row r="861" spans="1:19" x14ac:dyDescent="0.25">
      <c r="A861" s="1">
        <v>858</v>
      </c>
      <c r="B861" s="5">
        <v>95.852640743117504</v>
      </c>
      <c r="C861">
        <v>96.05417313488968</v>
      </c>
      <c r="D861">
        <v>96.234378839968286</v>
      </c>
      <c r="E861" s="5">
        <v>96.051581935762897</v>
      </c>
      <c r="F861">
        <v>96.120627281362545</v>
      </c>
      <c r="G861">
        <v>96.093289290294507</v>
      </c>
      <c r="H861">
        <v>96.116730263890133</v>
      </c>
      <c r="I861">
        <v>96.296450851632116</v>
      </c>
      <c r="J861">
        <v>96.12476834457641</v>
      </c>
      <c r="K861">
        <v>95.939111121990621</v>
      </c>
      <c r="L861">
        <v>96.12302154967027</v>
      </c>
      <c r="M861">
        <v>96.123018141854217</v>
      </c>
      <c r="N861">
        <v>96.123147604736118</v>
      </c>
      <c r="O861">
        <v>96.115001862961989</v>
      </c>
      <c r="P861">
        <v>96.123048323044742</v>
      </c>
      <c r="Q861">
        <v>96.122969407998397</v>
      </c>
      <c r="R861">
        <v>96.123032836430681</v>
      </c>
      <c r="S861">
        <v>96.12303283643071</v>
      </c>
    </row>
    <row r="862" spans="1:19" x14ac:dyDescent="0.25">
      <c r="A862" s="1">
        <v>859</v>
      </c>
      <c r="B862" s="5">
        <v>95.852147311044902</v>
      </c>
      <c r="C862">
        <v>96.053982022780318</v>
      </c>
      <c r="D862">
        <v>96.234630772410085</v>
      </c>
      <c r="E862" s="5">
        <v>96.051431676645194</v>
      </c>
      <c r="F862">
        <v>96.120605675102482</v>
      </c>
      <c r="G862">
        <v>96.093250612212927</v>
      </c>
      <c r="H862">
        <v>96.116667304125528</v>
      </c>
      <c r="I862">
        <v>96.296674917570044</v>
      </c>
      <c r="J862">
        <v>96.124773190188364</v>
      </c>
      <c r="K862">
        <v>95.938624590413369</v>
      </c>
      <c r="L862">
        <v>96.123021557318992</v>
      </c>
      <c r="M862">
        <v>96.123018104023998</v>
      </c>
      <c r="N862">
        <v>96.123147831125365</v>
      </c>
      <c r="O862">
        <v>96.114979431481004</v>
      </c>
      <c r="P862">
        <v>96.123048399581052</v>
      </c>
      <c r="Q862">
        <v>96.12296924630094</v>
      </c>
      <c r="R862">
        <v>96.123032836430681</v>
      </c>
      <c r="S862">
        <v>96.12303283643071</v>
      </c>
    </row>
    <row r="863" spans="1:19" x14ac:dyDescent="0.25">
      <c r="A863" s="1">
        <v>860</v>
      </c>
      <c r="B863" s="5">
        <v>95.851653925304802</v>
      </c>
      <c r="C863">
        <v>96.053790917498219</v>
      </c>
      <c r="D863">
        <v>96.234882438343035</v>
      </c>
      <c r="E863" s="5">
        <v>96.051281417909905</v>
      </c>
      <c r="F863">
        <v>96.120584068851684</v>
      </c>
      <c r="G863">
        <v>96.093211934193619</v>
      </c>
      <c r="H863">
        <v>96.11660434443985</v>
      </c>
      <c r="I863">
        <v>96.296898850803842</v>
      </c>
      <c r="J863">
        <v>96.124778035788211</v>
      </c>
      <c r="K863">
        <v>95.938138058836131</v>
      </c>
      <c r="L863">
        <v>96.123021565258057</v>
      </c>
      <c r="M863">
        <v>96.123018066199734</v>
      </c>
      <c r="N863">
        <v>96.123148057514598</v>
      </c>
      <c r="O863">
        <v>96.114957000007863</v>
      </c>
      <c r="P863">
        <v>96.12304847611739</v>
      </c>
      <c r="Q863">
        <v>96.122969084682154</v>
      </c>
      <c r="R863">
        <v>96.123032836430681</v>
      </c>
      <c r="S863">
        <v>96.12303283643071</v>
      </c>
    </row>
    <row r="864" spans="1:19" x14ac:dyDescent="0.25">
      <c r="A864" s="1">
        <v>861</v>
      </c>
      <c r="B864" s="5">
        <v>95.851160585890497</v>
      </c>
      <c r="C864">
        <v>96.053599819043029</v>
      </c>
      <c r="D864">
        <v>96.235133838189824</v>
      </c>
      <c r="E864" s="5">
        <v>96.051131159557798</v>
      </c>
      <c r="F864">
        <v>96.120562462610209</v>
      </c>
      <c r="G864">
        <v>96.093173256236568</v>
      </c>
      <c r="H864">
        <v>96.11654138483307</v>
      </c>
      <c r="I864">
        <v>96.297122651451346</v>
      </c>
      <c r="J864">
        <v>96.12478288137595</v>
      </c>
      <c r="K864">
        <v>95.937651527258879</v>
      </c>
      <c r="L864">
        <v>96.123021573486838</v>
      </c>
      <c r="M864">
        <v>96.123018028381395</v>
      </c>
      <c r="N864">
        <v>96.123148283903788</v>
      </c>
      <c r="O864">
        <v>96.114934568542537</v>
      </c>
      <c r="P864">
        <v>96.123048552653714</v>
      </c>
      <c r="Q864">
        <v>96.122968923141983</v>
      </c>
      <c r="R864">
        <v>96.123032836430681</v>
      </c>
      <c r="S864">
        <v>96.12303283643071</v>
      </c>
    </row>
    <row r="865" spans="1:19" x14ac:dyDescent="0.25">
      <c r="A865" s="1">
        <v>862</v>
      </c>
      <c r="B865" s="5">
        <v>95.850667292795094</v>
      </c>
      <c r="C865">
        <v>96.053408727414364</v>
      </c>
      <c r="D865">
        <v>96.235384972372202</v>
      </c>
      <c r="E865" s="5">
        <v>96.050980901589497</v>
      </c>
      <c r="F865">
        <v>96.120540856378</v>
      </c>
      <c r="G865">
        <v>96.093134578341775</v>
      </c>
      <c r="H865">
        <v>96.116478425305189</v>
      </c>
      <c r="I865">
        <v>96.297346319630279</v>
      </c>
      <c r="J865">
        <v>96.124787726951553</v>
      </c>
      <c r="K865">
        <v>95.937164995681641</v>
      </c>
      <c r="L865">
        <v>96.123021582004753</v>
      </c>
      <c r="M865">
        <v>96.123017990569011</v>
      </c>
      <c r="N865">
        <v>96.123148510292964</v>
      </c>
      <c r="O865">
        <v>96.114912137085028</v>
      </c>
      <c r="P865">
        <v>96.123048629190038</v>
      </c>
      <c r="Q865">
        <v>96.122968761680355</v>
      </c>
      <c r="R865">
        <v>96.123032836430681</v>
      </c>
      <c r="S865">
        <v>96.12303283643071</v>
      </c>
    </row>
    <row r="866" spans="1:19" x14ac:dyDescent="0.25">
      <c r="A866" s="1">
        <v>863</v>
      </c>
      <c r="B866" s="5">
        <v>95.850174046011901</v>
      </c>
      <c r="C866">
        <v>96.05321764261187</v>
      </c>
      <c r="D866">
        <v>96.23563584131108</v>
      </c>
      <c r="E866" s="5">
        <v>96.050830644005302</v>
      </c>
      <c r="F866">
        <v>96.120519250155098</v>
      </c>
      <c r="G866">
        <v>96.093095900509255</v>
      </c>
      <c r="H866">
        <v>96.116415465856235</v>
      </c>
      <c r="I866">
        <v>96.297569855458264</v>
      </c>
      <c r="J866">
        <v>96.124792572515048</v>
      </c>
      <c r="K866">
        <v>95.936678464104403</v>
      </c>
      <c r="L866">
        <v>96.123021590811291</v>
      </c>
      <c r="M866">
        <v>96.123017952762552</v>
      </c>
      <c r="N866">
        <v>96.123148736682111</v>
      </c>
      <c r="O866">
        <v>96.114889705635363</v>
      </c>
      <c r="P866">
        <v>96.123048705726347</v>
      </c>
      <c r="Q866">
        <v>96.122968600297241</v>
      </c>
      <c r="R866">
        <v>96.123032836430681</v>
      </c>
      <c r="S866">
        <v>96.12303283643071</v>
      </c>
    </row>
    <row r="867" spans="1:19" x14ac:dyDescent="0.25">
      <c r="A867" s="1">
        <v>864</v>
      </c>
      <c r="B867" s="5">
        <v>95.849680845534095</v>
      </c>
      <c r="C867">
        <v>96.053026564635175</v>
      </c>
      <c r="D867">
        <v>96.235886445426431</v>
      </c>
      <c r="E867" s="5">
        <v>96.050680386805993</v>
      </c>
      <c r="F867">
        <v>96.120497643941476</v>
      </c>
      <c r="G867">
        <v>96.093057222738992</v>
      </c>
      <c r="H867">
        <v>96.116352506486209</v>
      </c>
      <c r="I867">
        <v>96.297793259052654</v>
      </c>
      <c r="J867">
        <v>96.124797418066422</v>
      </c>
      <c r="K867">
        <v>95.936191932527166</v>
      </c>
      <c r="L867">
        <v>96.12302159990584</v>
      </c>
      <c r="M867">
        <v>96.123017914962034</v>
      </c>
      <c r="N867">
        <v>96.12314896307123</v>
      </c>
      <c r="O867">
        <v>96.114867274193529</v>
      </c>
      <c r="P867">
        <v>96.123048782262657</v>
      </c>
      <c r="Q867">
        <v>96.122968438992558</v>
      </c>
      <c r="R867">
        <v>96.123032836430681</v>
      </c>
      <c r="S867">
        <v>96.12303283643071</v>
      </c>
    </row>
    <row r="868" spans="1:19" x14ac:dyDescent="0.25">
      <c r="A868" s="1">
        <v>865</v>
      </c>
      <c r="B868" s="5">
        <v>95.849187691354899</v>
      </c>
      <c r="C868">
        <v>96.05283549348394</v>
      </c>
      <c r="D868">
        <v>96.236136785137376</v>
      </c>
      <c r="E868" s="5">
        <v>96.050530129992097</v>
      </c>
      <c r="F868">
        <v>96.120476037737177</v>
      </c>
      <c r="G868">
        <v>96.093018545031001</v>
      </c>
      <c r="H868">
        <v>96.116289547195052</v>
      </c>
      <c r="I868">
        <v>96.298016530530788</v>
      </c>
      <c r="J868">
        <v>96.124802263605673</v>
      </c>
      <c r="K868">
        <v>95.935705400949914</v>
      </c>
      <c r="L868">
        <v>96.123021609287818</v>
      </c>
      <c r="M868">
        <v>96.12301787716747</v>
      </c>
      <c r="N868">
        <v>96.123149189460335</v>
      </c>
      <c r="O868">
        <v>96.114844842759524</v>
      </c>
      <c r="P868">
        <v>96.123048858798967</v>
      </c>
      <c r="Q868">
        <v>96.122968277766262</v>
      </c>
      <c r="R868">
        <v>96.123032836430681</v>
      </c>
      <c r="S868">
        <v>96.12303283643071</v>
      </c>
    </row>
    <row r="869" spans="1:19" x14ac:dyDescent="0.25">
      <c r="A869" s="1">
        <v>866</v>
      </c>
      <c r="B869" s="5">
        <v>95.848694583467505</v>
      </c>
      <c r="C869">
        <v>96.052644429157738</v>
      </c>
      <c r="D869">
        <v>96.23638686086214</v>
      </c>
      <c r="E869" s="5">
        <v>96.050379873564196</v>
      </c>
      <c r="F869">
        <v>96.120454431542143</v>
      </c>
      <c r="G869">
        <v>96.092979867385253</v>
      </c>
      <c r="H869">
        <v>96.116226587982837</v>
      </c>
      <c r="I869">
        <v>96.298239670009849</v>
      </c>
      <c r="J869">
        <v>96.124807109132831</v>
      </c>
      <c r="K869">
        <v>95.935218869372676</v>
      </c>
      <c r="L869">
        <v>96.123021618956685</v>
      </c>
      <c r="M869">
        <v>96.123017839378832</v>
      </c>
      <c r="N869">
        <v>96.123149415849397</v>
      </c>
      <c r="O869">
        <v>96.114822411333364</v>
      </c>
      <c r="P869">
        <v>96.123048935335277</v>
      </c>
      <c r="Q869">
        <v>96.122968116618296</v>
      </c>
      <c r="R869">
        <v>96.123032836430681</v>
      </c>
      <c r="S869">
        <v>96.12303283643071</v>
      </c>
    </row>
    <row r="870" spans="1:19" x14ac:dyDescent="0.25">
      <c r="A870" s="1">
        <v>867</v>
      </c>
      <c r="B870" s="5">
        <v>95.848201521865207</v>
      </c>
      <c r="C870">
        <v>96.052453371656284</v>
      </c>
      <c r="D870">
        <v>96.236636673018069</v>
      </c>
      <c r="E870" s="5">
        <v>96.050229617522803</v>
      </c>
      <c r="F870">
        <v>96.120432825356403</v>
      </c>
      <c r="G870">
        <v>96.092941189801763</v>
      </c>
      <c r="H870">
        <v>96.11616362884952</v>
      </c>
      <c r="I870">
        <v>96.298462677606864</v>
      </c>
      <c r="J870">
        <v>96.124811954647853</v>
      </c>
      <c r="K870">
        <v>95.934732337795424</v>
      </c>
      <c r="L870">
        <v>96.123021628911857</v>
      </c>
      <c r="M870">
        <v>96.123017801596134</v>
      </c>
      <c r="N870">
        <v>96.123149642238431</v>
      </c>
      <c r="O870">
        <v>96.114799979915006</v>
      </c>
      <c r="P870">
        <v>96.123049011871586</v>
      </c>
      <c r="Q870">
        <v>96.122967955548617</v>
      </c>
      <c r="R870">
        <v>96.123032836430681</v>
      </c>
      <c r="S870">
        <v>96.12303283643071</v>
      </c>
    </row>
    <row r="871" spans="1:19" x14ac:dyDescent="0.25">
      <c r="A871" s="1">
        <v>868</v>
      </c>
      <c r="B871" s="5">
        <v>95.847708506541196</v>
      </c>
      <c r="C871">
        <v>96.052262320979153</v>
      </c>
      <c r="D871">
        <v>96.236886222021639</v>
      </c>
      <c r="E871" s="5">
        <v>96.050079361868498</v>
      </c>
      <c r="F871">
        <v>96.120411219179971</v>
      </c>
      <c r="G871">
        <v>96.09290251228056</v>
      </c>
      <c r="H871">
        <v>96.116100669795131</v>
      </c>
      <c r="I871">
        <v>96.298685553438716</v>
      </c>
      <c r="J871">
        <v>96.124816800150754</v>
      </c>
      <c r="K871">
        <v>95.934245806218186</v>
      </c>
      <c r="L871">
        <v>96.123021639152768</v>
      </c>
      <c r="M871">
        <v>96.123017763819362</v>
      </c>
      <c r="N871">
        <v>96.123149868627451</v>
      </c>
      <c r="O871">
        <v>96.114777548504506</v>
      </c>
      <c r="P871">
        <v>96.123049088407882</v>
      </c>
      <c r="Q871">
        <v>96.122967794557141</v>
      </c>
      <c r="R871">
        <v>96.123032836430681</v>
      </c>
      <c r="S871">
        <v>96.12303283643071</v>
      </c>
    </row>
    <row r="872" spans="1:19" x14ac:dyDescent="0.25">
      <c r="A872" s="1">
        <v>869</v>
      </c>
      <c r="B872" s="5">
        <v>95.847215537488594</v>
      </c>
      <c r="C872">
        <v>96.052071277125989</v>
      </c>
      <c r="D872">
        <v>96.237135508288418</v>
      </c>
      <c r="E872" s="5">
        <v>96.049929106601894</v>
      </c>
      <c r="F872">
        <v>96.120389613012819</v>
      </c>
      <c r="G872">
        <v>96.0928638348216</v>
      </c>
      <c r="H872">
        <v>96.11603771081964</v>
      </c>
      <c r="I872">
        <v>96.298908297622106</v>
      </c>
      <c r="J872">
        <v>96.124821645641532</v>
      </c>
      <c r="K872">
        <v>95.933759274640934</v>
      </c>
      <c r="L872">
        <v>96.123021649678904</v>
      </c>
      <c r="M872">
        <v>96.123017726048516</v>
      </c>
      <c r="N872">
        <v>96.123150095016442</v>
      </c>
      <c r="O872">
        <v>96.114755117101836</v>
      </c>
      <c r="P872">
        <v>96.123049164944192</v>
      </c>
      <c r="Q872">
        <v>96.12296763364381</v>
      </c>
      <c r="R872">
        <v>96.123032836430681</v>
      </c>
      <c r="S872">
        <v>96.12303283643071</v>
      </c>
    </row>
    <row r="873" spans="1:19" x14ac:dyDescent="0.25">
      <c r="A873" s="1">
        <v>870</v>
      </c>
      <c r="B873" s="5">
        <v>95.846722614700894</v>
      </c>
      <c r="C873">
        <v>96.051880240096438</v>
      </c>
      <c r="D873">
        <v>96.237384532233122</v>
      </c>
      <c r="E873" s="5">
        <v>96.049778851723502</v>
      </c>
      <c r="F873">
        <v>96.120368006854974</v>
      </c>
      <c r="G873">
        <v>96.092825157424897</v>
      </c>
      <c r="H873">
        <v>96.115974751923048</v>
      </c>
      <c r="I873">
        <v>96.299130910273703</v>
      </c>
      <c r="J873">
        <v>96.124826491120203</v>
      </c>
      <c r="K873">
        <v>95.933272743063696</v>
      </c>
      <c r="L873">
        <v>96.123021660489627</v>
      </c>
      <c r="M873">
        <v>96.123017688283625</v>
      </c>
      <c r="N873">
        <v>96.123150321405404</v>
      </c>
      <c r="O873">
        <v>96.114732685706983</v>
      </c>
      <c r="P873">
        <v>96.123049241480473</v>
      </c>
      <c r="Q873">
        <v>96.122967472808583</v>
      </c>
      <c r="R873">
        <v>96.123032836430681</v>
      </c>
      <c r="S873">
        <v>96.12303283643071</v>
      </c>
    </row>
    <row r="874" spans="1:19" x14ac:dyDescent="0.25">
      <c r="A874" s="1">
        <v>871</v>
      </c>
      <c r="B874" s="5">
        <v>95.846229738171104</v>
      </c>
      <c r="C874">
        <v>96.051689209890128</v>
      </c>
      <c r="D874">
        <v>96.237633294269614</v>
      </c>
      <c r="E874" s="5">
        <v>96.049628597234005</v>
      </c>
      <c r="F874">
        <v>96.12034640070641</v>
      </c>
      <c r="G874">
        <v>96.092786480090467</v>
      </c>
      <c r="H874">
        <v>96.115911793105397</v>
      </c>
      <c r="I874">
        <v>96.299353391509939</v>
      </c>
      <c r="J874">
        <v>96.124831336586752</v>
      </c>
      <c r="K874">
        <v>95.932786211486459</v>
      </c>
      <c r="L874">
        <v>96.123021671584453</v>
      </c>
      <c r="M874">
        <v>96.123017650524645</v>
      </c>
      <c r="N874">
        <v>96.123150547794339</v>
      </c>
      <c r="O874">
        <v>96.114710254319974</v>
      </c>
      <c r="P874">
        <v>96.123049318016768</v>
      </c>
      <c r="Q874">
        <v>96.122967312051401</v>
      </c>
      <c r="R874">
        <v>96.123032836430681</v>
      </c>
      <c r="S874">
        <v>96.12303283643071</v>
      </c>
    </row>
    <row r="875" spans="1:19" x14ac:dyDescent="0.25">
      <c r="A875" s="1">
        <v>872</v>
      </c>
      <c r="B875" s="5">
        <v>95.845736907892501</v>
      </c>
      <c r="C875">
        <v>96.05149818650672</v>
      </c>
      <c r="D875">
        <v>96.237881794810846</v>
      </c>
      <c r="E875" s="5">
        <v>96.049478343133899</v>
      </c>
      <c r="F875">
        <v>96.120324794567154</v>
      </c>
      <c r="G875">
        <v>96.092747802818295</v>
      </c>
      <c r="H875">
        <v>96.115848834366631</v>
      </c>
      <c r="I875">
        <v>96.299575741447157</v>
      </c>
      <c r="J875">
        <v>96.124836182041193</v>
      </c>
      <c r="K875">
        <v>95.932299679909221</v>
      </c>
      <c r="L875">
        <v>96.123021682962744</v>
      </c>
      <c r="M875">
        <v>96.123017612771605</v>
      </c>
      <c r="N875">
        <v>96.123150774183259</v>
      </c>
      <c r="O875">
        <v>96.11468782294078</v>
      </c>
      <c r="P875">
        <v>96.123049394553064</v>
      </c>
      <c r="Q875">
        <v>96.122967151372208</v>
      </c>
      <c r="R875">
        <v>96.123032836430681</v>
      </c>
      <c r="S875">
        <v>96.12303283643071</v>
      </c>
    </row>
    <row r="876" spans="1:19" x14ac:dyDescent="0.25">
      <c r="A876" s="1">
        <v>873</v>
      </c>
      <c r="B876" s="5">
        <v>95.845244123858393</v>
      </c>
      <c r="C876">
        <v>96.051307169945815</v>
      </c>
      <c r="D876">
        <v>96.238130034268934</v>
      </c>
      <c r="E876" s="5">
        <v>96.049328089423696</v>
      </c>
      <c r="F876">
        <v>96.120303188437163</v>
      </c>
      <c r="G876">
        <v>96.092709125608394</v>
      </c>
      <c r="H876">
        <v>96.115785875706777</v>
      </c>
      <c r="I876">
        <v>96.299797960201531</v>
      </c>
      <c r="J876">
        <v>96.124841027483512</v>
      </c>
      <c r="K876">
        <v>95.931813148331969</v>
      </c>
      <c r="L876">
        <v>96.123021694624015</v>
      </c>
      <c r="M876">
        <v>96.123017575024477</v>
      </c>
      <c r="N876">
        <v>96.123151000572136</v>
      </c>
      <c r="O876">
        <v>96.114665391569432</v>
      </c>
      <c r="P876">
        <v>96.123049471089345</v>
      </c>
      <c r="Q876">
        <v>96.122966990770948</v>
      </c>
      <c r="R876">
        <v>96.123032836430681</v>
      </c>
      <c r="S876">
        <v>96.12303283643071</v>
      </c>
    </row>
    <row r="877" spans="1:19" x14ac:dyDescent="0.25">
      <c r="A877" s="1">
        <v>874</v>
      </c>
      <c r="B877" s="5">
        <v>95.844751386061901</v>
      </c>
      <c r="C877">
        <v>96.051116160207044</v>
      </c>
      <c r="D877">
        <v>96.238378013055097</v>
      </c>
      <c r="E877" s="5">
        <v>96.049177836104207</v>
      </c>
      <c r="F877">
        <v>96.120281582316494</v>
      </c>
      <c r="G877">
        <v>96.092670448460751</v>
      </c>
      <c r="H877">
        <v>96.115722917125851</v>
      </c>
      <c r="I877">
        <v>96.300020047889149</v>
      </c>
      <c r="J877">
        <v>96.12484587291371</v>
      </c>
      <c r="K877">
        <v>95.931326616754731</v>
      </c>
      <c r="L877">
        <v>96.123021706567627</v>
      </c>
      <c r="M877">
        <v>96.123017537283289</v>
      </c>
      <c r="N877">
        <v>96.123151226960985</v>
      </c>
      <c r="O877">
        <v>96.114642960205927</v>
      </c>
      <c r="P877">
        <v>96.123049547625627</v>
      </c>
      <c r="Q877">
        <v>96.122966830247549</v>
      </c>
      <c r="R877">
        <v>96.123032836430681</v>
      </c>
      <c r="S877">
        <v>96.12303283643071</v>
      </c>
    </row>
    <row r="878" spans="1:19" x14ac:dyDescent="0.25">
      <c r="A878" s="1">
        <v>875</v>
      </c>
      <c r="B878" s="5">
        <v>95.844258694496403</v>
      </c>
      <c r="C878">
        <v>96.050925157290081</v>
      </c>
      <c r="D878">
        <v>96.238625731579731</v>
      </c>
      <c r="E878" s="5">
        <v>96.0490275831758</v>
      </c>
      <c r="F878">
        <v>96.120259976205105</v>
      </c>
      <c r="G878">
        <v>96.092631771375352</v>
      </c>
      <c r="H878">
        <v>96.115659958623809</v>
      </c>
      <c r="I878">
        <v>96.300242004625957</v>
      </c>
      <c r="J878">
        <v>96.1248507183318</v>
      </c>
      <c r="K878">
        <v>95.930840085177493</v>
      </c>
      <c r="L878">
        <v>96.12302171879314</v>
      </c>
      <c r="M878">
        <v>96.123017499548013</v>
      </c>
      <c r="N878">
        <v>96.12315145334982</v>
      </c>
      <c r="O878">
        <v>96.114620528850224</v>
      </c>
      <c r="P878">
        <v>96.123049624161908</v>
      </c>
      <c r="Q878">
        <v>96.122966669801983</v>
      </c>
      <c r="R878">
        <v>96.123032836430681</v>
      </c>
      <c r="S878">
        <v>96.12303283643071</v>
      </c>
    </row>
    <row r="879" spans="1:19" x14ac:dyDescent="0.25">
      <c r="A879" s="1">
        <v>876</v>
      </c>
      <c r="B879" s="5">
        <v>95.843766049155093</v>
      </c>
      <c r="C879">
        <v>96.050734161194498</v>
      </c>
      <c r="D879">
        <v>96.238873190252335</v>
      </c>
      <c r="E879" s="5">
        <v>96.048877330639101</v>
      </c>
      <c r="F879">
        <v>96.12023837010301</v>
      </c>
      <c r="G879">
        <v>96.092593094352225</v>
      </c>
      <c r="H879">
        <v>96.115597000200694</v>
      </c>
      <c r="I879">
        <v>96.300463830527704</v>
      </c>
      <c r="J879">
        <v>96.124855563737768</v>
      </c>
      <c r="K879">
        <v>95.930353553600241</v>
      </c>
      <c r="L879">
        <v>96.1230217312999</v>
      </c>
      <c r="M879">
        <v>96.123017461818662</v>
      </c>
      <c r="N879">
        <v>96.123151679738626</v>
      </c>
      <c r="O879">
        <v>96.114598097502366</v>
      </c>
      <c r="P879">
        <v>96.123049700698175</v>
      </c>
      <c r="Q879">
        <v>96.122966509434164</v>
      </c>
      <c r="R879">
        <v>96.123032836430681</v>
      </c>
      <c r="S879">
        <v>96.12303283643071</v>
      </c>
    </row>
    <row r="880" spans="1:19" x14ac:dyDescent="0.25">
      <c r="A880" s="1">
        <v>877</v>
      </c>
      <c r="B880" s="5">
        <v>95.843273450031106</v>
      </c>
      <c r="C880">
        <v>96.050543171919983</v>
      </c>
      <c r="D880">
        <v>96.239120389481585</v>
      </c>
      <c r="E880" s="5">
        <v>96.048727078494693</v>
      </c>
      <c r="F880">
        <v>96.120216764010209</v>
      </c>
      <c r="G880">
        <v>96.092554417391369</v>
      </c>
      <c r="H880">
        <v>96.115534041856478</v>
      </c>
      <c r="I880">
        <v>96.300685525710023</v>
      </c>
      <c r="J880">
        <v>96.124860409131614</v>
      </c>
      <c r="K880">
        <v>95.929867022023004</v>
      </c>
      <c r="L880">
        <v>96.123021744087382</v>
      </c>
      <c r="M880">
        <v>96.123017424095238</v>
      </c>
      <c r="N880">
        <v>96.123151906127404</v>
      </c>
      <c r="O880">
        <v>96.114575666162324</v>
      </c>
      <c r="P880">
        <v>96.123049777234456</v>
      </c>
      <c r="Q880">
        <v>96.12296634914405</v>
      </c>
      <c r="R880">
        <v>96.123032836430681</v>
      </c>
      <c r="S880">
        <v>96.12303283643071</v>
      </c>
    </row>
    <row r="881" spans="1:19" x14ac:dyDescent="0.25">
      <c r="A881" s="1">
        <v>878</v>
      </c>
      <c r="B881" s="5">
        <v>95.842780897117805</v>
      </c>
      <c r="C881">
        <v>96.050352189466153</v>
      </c>
      <c r="D881">
        <v>96.239367329675247</v>
      </c>
      <c r="E881" s="5">
        <v>96.048576826743201</v>
      </c>
      <c r="F881">
        <v>96.120195157926702</v>
      </c>
      <c r="G881">
        <v>96.092515740492757</v>
      </c>
      <c r="H881">
        <v>96.115471083591189</v>
      </c>
      <c r="I881">
        <v>96.300907090288476</v>
      </c>
      <c r="J881">
        <v>96.124865254513352</v>
      </c>
      <c r="K881">
        <v>95.929380490445766</v>
      </c>
      <c r="L881">
        <v>96.123021757155072</v>
      </c>
      <c r="M881">
        <v>96.123017386377725</v>
      </c>
      <c r="N881">
        <v>96.123152132516154</v>
      </c>
      <c r="O881">
        <v>96.11455323483014</v>
      </c>
      <c r="P881">
        <v>96.123049853770738</v>
      </c>
      <c r="Q881">
        <v>96.122966188931585</v>
      </c>
      <c r="R881">
        <v>96.123032836430681</v>
      </c>
      <c r="S881">
        <v>96.12303283643071</v>
      </c>
    </row>
    <row r="882" spans="1:19" x14ac:dyDescent="0.25">
      <c r="A882" s="1">
        <v>879</v>
      </c>
      <c r="B882" s="5">
        <v>95.842288390408498</v>
      </c>
      <c r="C882">
        <v>96.050161213832638</v>
      </c>
      <c r="D882">
        <v>96.239614011240306</v>
      </c>
      <c r="E882" s="5">
        <v>96.048426575385193</v>
      </c>
      <c r="F882">
        <v>96.120173551852488</v>
      </c>
      <c r="G882">
        <v>96.092477063656418</v>
      </c>
      <c r="H882">
        <v>96.115408125404784</v>
      </c>
      <c r="I882">
        <v>96.301128524378413</v>
      </c>
      <c r="J882">
        <v>96.124870099882969</v>
      </c>
      <c r="K882">
        <v>95.928893958868528</v>
      </c>
      <c r="L882">
        <v>96.123021770502362</v>
      </c>
      <c r="M882">
        <v>96.123017348666139</v>
      </c>
      <c r="N882">
        <v>96.123152358904889</v>
      </c>
      <c r="O882">
        <v>96.114530803505787</v>
      </c>
      <c r="P882">
        <v>96.123049930307005</v>
      </c>
      <c r="Q882">
        <v>96.122966028796711</v>
      </c>
      <c r="R882">
        <v>96.123032836430681</v>
      </c>
      <c r="S882">
        <v>96.12303283643071</v>
      </c>
    </row>
    <row r="883" spans="1:19" x14ac:dyDescent="0.25">
      <c r="A883" s="1">
        <v>880</v>
      </c>
      <c r="B883" s="5">
        <v>95.841795929896307</v>
      </c>
      <c r="C883">
        <v>96.049970245019097</v>
      </c>
      <c r="D883">
        <v>96.239860434582809</v>
      </c>
      <c r="E883" s="5">
        <v>96.048276324421295</v>
      </c>
      <c r="F883">
        <v>96.120151945787569</v>
      </c>
      <c r="G883">
        <v>96.092438386882321</v>
      </c>
      <c r="H883">
        <v>96.115345167297306</v>
      </c>
      <c r="I883">
        <v>96.301349828095042</v>
      </c>
      <c r="J883">
        <v>96.124874945240464</v>
      </c>
      <c r="K883">
        <v>95.928407427291276</v>
      </c>
      <c r="L883">
        <v>96.123021784128724</v>
      </c>
      <c r="M883">
        <v>96.123017310960464</v>
      </c>
      <c r="N883">
        <v>96.123152585293582</v>
      </c>
      <c r="O883">
        <v>96.114508372189249</v>
      </c>
      <c r="P883">
        <v>96.123050006843272</v>
      </c>
      <c r="Q883">
        <v>96.122965868739357</v>
      </c>
      <c r="R883">
        <v>96.123032836430681</v>
      </c>
      <c r="S883">
        <v>96.12303283643071</v>
      </c>
    </row>
    <row r="884" spans="1:19" x14ac:dyDescent="0.25">
      <c r="A884" s="1">
        <v>881</v>
      </c>
      <c r="B884" s="5">
        <v>95.841303515574495</v>
      </c>
      <c r="C884">
        <v>96.049779283025131</v>
      </c>
      <c r="D884">
        <v>96.240106600108049</v>
      </c>
      <c r="E884" s="5">
        <v>96.048126073852103</v>
      </c>
      <c r="F884">
        <v>96.120130339731929</v>
      </c>
      <c r="G884">
        <v>96.092399710170497</v>
      </c>
      <c r="H884">
        <v>96.115282209268742</v>
      </c>
      <c r="I884">
        <v>96.301571001553555</v>
      </c>
      <c r="J884">
        <v>96.124879790585837</v>
      </c>
      <c r="K884">
        <v>95.927920895714038</v>
      </c>
      <c r="L884">
        <v>96.123021798033619</v>
      </c>
      <c r="M884">
        <v>96.1230172732607</v>
      </c>
      <c r="N884">
        <v>96.12315281168226</v>
      </c>
      <c r="O884">
        <v>96.114485940880542</v>
      </c>
      <c r="P884">
        <v>96.123050083379525</v>
      </c>
      <c r="Q884">
        <v>96.122965708759494</v>
      </c>
      <c r="R884">
        <v>96.123032836430681</v>
      </c>
      <c r="S884">
        <v>96.12303283643071</v>
      </c>
    </row>
    <row r="885" spans="1:19" x14ac:dyDescent="0.25">
      <c r="A885" s="1">
        <v>882</v>
      </c>
      <c r="B885" s="5">
        <v>95.840811147436398</v>
      </c>
      <c r="C885">
        <v>96.049588327850373</v>
      </c>
      <c r="D885">
        <v>96.240352508220383</v>
      </c>
      <c r="E885" s="5">
        <v>96.047975823678001</v>
      </c>
      <c r="F885">
        <v>96.120108733685612</v>
      </c>
      <c r="G885">
        <v>96.092361033520916</v>
      </c>
      <c r="H885">
        <v>96.115219251319076</v>
      </c>
      <c r="I885">
        <v>96.301792044868876</v>
      </c>
      <c r="J885">
        <v>96.124884635919102</v>
      </c>
      <c r="K885">
        <v>95.927434364136786</v>
      </c>
      <c r="L885">
        <v>96.123021812216507</v>
      </c>
      <c r="M885">
        <v>96.123017235566863</v>
      </c>
      <c r="N885">
        <v>96.123153038070896</v>
      </c>
      <c r="O885">
        <v>96.114463509579679</v>
      </c>
      <c r="P885">
        <v>96.123050159915792</v>
      </c>
      <c r="Q885">
        <v>96.122965548857053</v>
      </c>
      <c r="R885">
        <v>96.123032836430681</v>
      </c>
      <c r="S885">
        <v>96.12303283643071</v>
      </c>
    </row>
    <row r="886" spans="1:19" x14ac:dyDescent="0.25">
      <c r="A886" s="1">
        <v>883</v>
      </c>
      <c r="B886" s="5">
        <v>95.840318825475194</v>
      </c>
      <c r="C886">
        <v>96.049397379494494</v>
      </c>
      <c r="D886">
        <v>96.240598159323383</v>
      </c>
      <c r="E886" s="5">
        <v>96.0478255738998</v>
      </c>
      <c r="F886">
        <v>96.12008712764856</v>
      </c>
      <c r="G886">
        <v>96.092322356933622</v>
      </c>
      <c r="H886">
        <v>96.115156293448308</v>
      </c>
      <c r="I886">
        <v>96.302012958155785</v>
      </c>
      <c r="J886">
        <v>96.124889481240245</v>
      </c>
      <c r="K886">
        <v>95.926947832559549</v>
      </c>
      <c r="L886">
        <v>96.123021826676833</v>
      </c>
      <c r="M886">
        <v>96.123017197878937</v>
      </c>
      <c r="N886">
        <v>96.123153264459518</v>
      </c>
      <c r="O886">
        <v>96.114441078286617</v>
      </c>
      <c r="P886">
        <v>96.123050236452045</v>
      </c>
      <c r="Q886">
        <v>96.122965389031975</v>
      </c>
      <c r="R886">
        <v>96.123032836430681</v>
      </c>
      <c r="S886">
        <v>96.12303283643071</v>
      </c>
    </row>
    <row r="887" spans="1:19" x14ac:dyDescent="0.25">
      <c r="A887" s="1">
        <v>884</v>
      </c>
      <c r="B887" s="5">
        <v>95.839826549684204</v>
      </c>
      <c r="C887">
        <v>96.04920643795711</v>
      </c>
      <c r="D887">
        <v>96.24084355381973</v>
      </c>
      <c r="E887" s="5">
        <v>96.047675324518096</v>
      </c>
      <c r="F887">
        <v>96.120065521620788</v>
      </c>
      <c r="G887">
        <v>96.09228368040857</v>
      </c>
      <c r="H887">
        <v>96.115093335656468</v>
      </c>
      <c r="I887">
        <v>96.302233741529037</v>
      </c>
      <c r="J887">
        <v>96.124894326549281</v>
      </c>
      <c r="K887">
        <v>95.926461300982297</v>
      </c>
      <c r="L887">
        <v>96.123021841414072</v>
      </c>
      <c r="M887">
        <v>96.123017160196909</v>
      </c>
      <c r="N887">
        <v>96.123153490848111</v>
      </c>
      <c r="O887">
        <v>96.114418647001415</v>
      </c>
      <c r="P887">
        <v>96.123050312988298</v>
      </c>
      <c r="Q887">
        <v>96.122965229284205</v>
      </c>
      <c r="R887">
        <v>96.123032836430681</v>
      </c>
      <c r="S887">
        <v>96.12303283643071</v>
      </c>
    </row>
    <row r="888" spans="1:19" x14ac:dyDescent="0.25">
      <c r="A888" s="1">
        <v>885</v>
      </c>
      <c r="B888" s="5">
        <v>95.839334320056693</v>
      </c>
      <c r="C888">
        <v>96.049015503237868</v>
      </c>
      <c r="D888">
        <v>96.241088692111319</v>
      </c>
      <c r="E888" s="5">
        <v>96.047525075533301</v>
      </c>
      <c r="F888">
        <v>96.120043915602338</v>
      </c>
      <c r="G888">
        <v>96.092245003945777</v>
      </c>
      <c r="H888">
        <v>96.115030377943526</v>
      </c>
      <c r="I888">
        <v>96.302454395103268</v>
      </c>
      <c r="J888">
        <v>96.124899171846195</v>
      </c>
      <c r="K888">
        <v>95.925974769405059</v>
      </c>
      <c r="L888">
        <v>96.123021856427641</v>
      </c>
      <c r="M888">
        <v>96.123017122520807</v>
      </c>
      <c r="N888">
        <v>96.123153717236676</v>
      </c>
      <c r="O888">
        <v>96.114396215724028</v>
      </c>
      <c r="P888">
        <v>96.12305038952455</v>
      </c>
      <c r="Q888">
        <v>96.122965069613699</v>
      </c>
      <c r="R888">
        <v>96.123032836430681</v>
      </c>
      <c r="S888">
        <v>96.12303283643071</v>
      </c>
    </row>
    <row r="889" spans="1:19" x14ac:dyDescent="0.25">
      <c r="A889" s="1">
        <v>886</v>
      </c>
      <c r="B889" s="5">
        <v>95.838842136585797</v>
      </c>
      <c r="C889">
        <v>96.048824575336383</v>
      </c>
      <c r="D889">
        <v>96.241333574599182</v>
      </c>
      <c r="E889" s="5">
        <v>96.047374826946196</v>
      </c>
      <c r="F889">
        <v>96.120022309593168</v>
      </c>
      <c r="G889">
        <v>96.092206327545242</v>
      </c>
      <c r="H889">
        <v>96.114967420309497</v>
      </c>
      <c r="I889">
        <v>96.30267491899275</v>
      </c>
      <c r="J889">
        <v>96.124904017130987</v>
      </c>
      <c r="K889">
        <v>95.925488237827821</v>
      </c>
      <c r="L889">
        <v>96.123021871717029</v>
      </c>
      <c r="M889">
        <v>96.123017084850602</v>
      </c>
      <c r="N889">
        <v>96.123153943625212</v>
      </c>
      <c r="O889">
        <v>96.1143737844545</v>
      </c>
      <c r="P889">
        <v>96.123050466060803</v>
      </c>
      <c r="Q889">
        <v>96.122964910020386</v>
      </c>
      <c r="R889">
        <v>96.123032836430681</v>
      </c>
      <c r="S889">
        <v>96.12303283643071</v>
      </c>
    </row>
    <row r="890" spans="1:19" x14ac:dyDescent="0.25">
      <c r="A890" s="1">
        <v>887</v>
      </c>
      <c r="B890" s="5">
        <v>95.838349999264906</v>
      </c>
      <c r="C890">
        <v>96.048633654252257</v>
      </c>
      <c r="D890">
        <v>96.241578201683481</v>
      </c>
      <c r="E890" s="5">
        <v>96.047224578757294</v>
      </c>
      <c r="F890">
        <v>96.120000703593306</v>
      </c>
      <c r="G890">
        <v>96.092167651206978</v>
      </c>
      <c r="H890">
        <v>96.114904462754367</v>
      </c>
      <c r="I890">
        <v>96.302895313311893</v>
      </c>
      <c r="J890">
        <v>96.124908862403672</v>
      </c>
      <c r="K890">
        <v>95.925001706250583</v>
      </c>
      <c r="L890">
        <v>96.123021887281681</v>
      </c>
      <c r="M890">
        <v>96.123017047186309</v>
      </c>
      <c r="N890">
        <v>96.12315417001372</v>
      </c>
      <c r="O890">
        <v>96.114351353192788</v>
      </c>
      <c r="P890">
        <v>96.123050542597042</v>
      </c>
      <c r="Q890">
        <v>96.12296475050421</v>
      </c>
      <c r="R890">
        <v>96.123032836430681</v>
      </c>
      <c r="S890">
        <v>96.12303283643071</v>
      </c>
    </row>
    <row r="891" spans="1:19" x14ac:dyDescent="0.25">
      <c r="A891" s="1">
        <v>888</v>
      </c>
      <c r="B891" s="5">
        <v>95.837857908087301</v>
      </c>
      <c r="C891">
        <v>96.048442739985205</v>
      </c>
      <c r="D891">
        <v>96.241822573763585</v>
      </c>
      <c r="E891" s="5">
        <v>96.047074330967206</v>
      </c>
      <c r="F891">
        <v>96.119979097602723</v>
      </c>
      <c r="G891">
        <v>96.092128974930972</v>
      </c>
      <c r="H891">
        <v>96.114841505278164</v>
      </c>
      <c r="I891">
        <v>96.303115578174783</v>
      </c>
      <c r="J891">
        <v>96.124913707664234</v>
      </c>
      <c r="K891">
        <v>95.924515174673331</v>
      </c>
      <c r="L891">
        <v>96.123021903121085</v>
      </c>
      <c r="M891">
        <v>96.123017009527914</v>
      </c>
      <c r="N891">
        <v>96.123154396402214</v>
      </c>
      <c r="O891">
        <v>96.114328921938892</v>
      </c>
      <c r="P891">
        <v>96.123050619133281</v>
      </c>
      <c r="Q891">
        <v>96.122964591065113</v>
      </c>
      <c r="R891">
        <v>96.123032836430681</v>
      </c>
      <c r="S891">
        <v>96.12303283643071</v>
      </c>
    </row>
    <row r="892" spans="1:19" x14ac:dyDescent="0.25">
      <c r="A892" s="1">
        <v>889</v>
      </c>
      <c r="B892" s="5">
        <v>95.837365863046102</v>
      </c>
      <c r="C892">
        <v>96.048251832534817</v>
      </c>
      <c r="D892">
        <v>96.242066691238009</v>
      </c>
      <c r="E892" s="5">
        <v>96.046924083576499</v>
      </c>
      <c r="F892">
        <v>96.119957491621435</v>
      </c>
      <c r="G892">
        <v>96.09209029871721</v>
      </c>
      <c r="H892">
        <v>96.114778547880846</v>
      </c>
      <c r="I892">
        <v>96.303335713695532</v>
      </c>
      <c r="J892">
        <v>96.124918552912675</v>
      </c>
      <c r="K892">
        <v>95.924028643096094</v>
      </c>
      <c r="L892">
        <v>96.12302191923466</v>
      </c>
      <c r="M892">
        <v>96.12301697187543</v>
      </c>
      <c r="N892">
        <v>96.123154622790679</v>
      </c>
      <c r="O892">
        <v>96.11430649069284</v>
      </c>
      <c r="P892">
        <v>96.123050695669519</v>
      </c>
      <c r="Q892">
        <v>96.122964431703039</v>
      </c>
      <c r="R892">
        <v>96.123032836430681</v>
      </c>
      <c r="S892">
        <v>96.12303283643071</v>
      </c>
    </row>
    <row r="893" spans="1:19" x14ac:dyDescent="0.25">
      <c r="A893" s="1">
        <v>890</v>
      </c>
      <c r="B893" s="5">
        <v>95.836873864134802</v>
      </c>
      <c r="C893">
        <v>96.048060931900707</v>
      </c>
      <c r="D893">
        <v>96.242310554504471</v>
      </c>
      <c r="E893" s="5">
        <v>96.0467738365858</v>
      </c>
      <c r="F893">
        <v>96.119935885649426</v>
      </c>
      <c r="G893">
        <v>96.092051622565705</v>
      </c>
      <c r="H893">
        <v>96.11471559056244</v>
      </c>
      <c r="I893">
        <v>96.303555719987997</v>
      </c>
      <c r="J893">
        <v>96.124923398149008</v>
      </c>
      <c r="K893">
        <v>95.923542111518842</v>
      </c>
      <c r="L893">
        <v>96.123021935621935</v>
      </c>
      <c r="M893">
        <v>96.123016934228858</v>
      </c>
      <c r="N893">
        <v>96.123154849179102</v>
      </c>
      <c r="O893">
        <v>96.114284059454619</v>
      </c>
      <c r="P893">
        <v>96.123050772205758</v>
      </c>
      <c r="Q893">
        <v>96.12296427241796</v>
      </c>
      <c r="R893">
        <v>96.123032836430681</v>
      </c>
      <c r="S893">
        <v>96.12303283643071</v>
      </c>
    </row>
    <row r="894" spans="1:19" x14ac:dyDescent="0.25">
      <c r="A894" s="1">
        <v>891</v>
      </c>
      <c r="B894" s="5">
        <v>95.836381911346507</v>
      </c>
      <c r="C894">
        <v>96.047870038082579</v>
      </c>
      <c r="D894">
        <v>96.242554163959824</v>
      </c>
      <c r="E894" s="5">
        <v>96.046623589995704</v>
      </c>
      <c r="F894">
        <v>96.119914279686739</v>
      </c>
      <c r="G894">
        <v>96.092012946476473</v>
      </c>
      <c r="H894">
        <v>96.114652633322947</v>
      </c>
      <c r="I894">
        <v>96.30377559716591</v>
      </c>
      <c r="J894">
        <v>96.124928243373219</v>
      </c>
      <c r="K894">
        <v>95.923055579941604</v>
      </c>
      <c r="L894">
        <v>96.123021952282315</v>
      </c>
      <c r="M894">
        <v>96.123016896588183</v>
      </c>
      <c r="N894">
        <v>96.12315507556751</v>
      </c>
      <c r="O894">
        <v>96.114261628224213</v>
      </c>
      <c r="P894">
        <v>96.123050848741983</v>
      </c>
      <c r="Q894">
        <v>96.12296411320979</v>
      </c>
      <c r="R894">
        <v>96.123032836430681</v>
      </c>
      <c r="S894">
        <v>96.12303283643071</v>
      </c>
    </row>
    <row r="895" spans="1:19" x14ac:dyDescent="0.25">
      <c r="A895" s="1">
        <v>892</v>
      </c>
      <c r="B895" s="5">
        <v>95.835890004674496</v>
      </c>
      <c r="C895">
        <v>96.04767915107999</v>
      </c>
      <c r="D895">
        <v>96.24279752000011</v>
      </c>
      <c r="E895" s="5">
        <v>96.046473343806795</v>
      </c>
      <c r="F895">
        <v>96.119892673733332</v>
      </c>
      <c r="G895">
        <v>96.091974270449498</v>
      </c>
      <c r="H895">
        <v>96.114589676162367</v>
      </c>
      <c r="I895">
        <v>96.303995345342926</v>
      </c>
      <c r="J895">
        <v>96.124933088585323</v>
      </c>
      <c r="K895">
        <v>95.922569048364352</v>
      </c>
      <c r="L895">
        <v>96.123021969215287</v>
      </c>
      <c r="M895">
        <v>96.123016858953392</v>
      </c>
      <c r="N895">
        <v>96.123155301955904</v>
      </c>
      <c r="O895">
        <v>96.114239197001666</v>
      </c>
      <c r="P895">
        <v>96.123050925278207</v>
      </c>
      <c r="Q895">
        <v>96.122963954078472</v>
      </c>
      <c r="R895">
        <v>96.123032836430681</v>
      </c>
      <c r="S895">
        <v>96.12303283643071</v>
      </c>
    </row>
    <row r="896" spans="1:19" x14ac:dyDescent="0.25">
      <c r="A896" s="1">
        <v>893</v>
      </c>
      <c r="B896" s="5">
        <v>95.835398144112105</v>
      </c>
      <c r="C896">
        <v>96.047488270892615</v>
      </c>
      <c r="D896">
        <v>96.243040623020548</v>
      </c>
      <c r="E896" s="5">
        <v>96.046323098019698</v>
      </c>
      <c r="F896">
        <v>96.119871067789219</v>
      </c>
      <c r="G896">
        <v>96.091935594484752</v>
      </c>
      <c r="H896">
        <v>96.1145267190807</v>
      </c>
      <c r="I896">
        <v>96.304214964632536</v>
      </c>
      <c r="J896">
        <v>96.12493793378529</v>
      </c>
      <c r="K896">
        <v>95.922082516787128</v>
      </c>
      <c r="L896">
        <v>96.123021986420312</v>
      </c>
      <c r="M896">
        <v>96.123016821324512</v>
      </c>
      <c r="N896">
        <v>96.123155528344256</v>
      </c>
      <c r="O896">
        <v>96.114216765786935</v>
      </c>
      <c r="P896">
        <v>96.123051001814446</v>
      </c>
      <c r="Q896">
        <v>96.122963795023963</v>
      </c>
      <c r="R896">
        <v>96.123032836430681</v>
      </c>
      <c r="S896">
        <v>96.12303283643071</v>
      </c>
    </row>
    <row r="897" spans="1:19" x14ac:dyDescent="0.25">
      <c r="A897" s="1">
        <v>894</v>
      </c>
      <c r="B897" s="5">
        <v>95.834906329652597</v>
      </c>
      <c r="C897">
        <v>96.047297397520069</v>
      </c>
      <c r="D897">
        <v>96.243283473415531</v>
      </c>
      <c r="E897" s="5">
        <v>96.046172852635095</v>
      </c>
      <c r="F897">
        <v>96.1198494618544</v>
      </c>
      <c r="G897">
        <v>96.091896918582293</v>
      </c>
      <c r="H897">
        <v>96.114463762077918</v>
      </c>
      <c r="I897">
        <v>96.304434455148126</v>
      </c>
      <c r="J897">
        <v>96.124942778973164</v>
      </c>
      <c r="K897">
        <v>95.921595985209876</v>
      </c>
      <c r="L897">
        <v>96.123022003896864</v>
      </c>
      <c r="M897">
        <v>96.12301678370153</v>
      </c>
      <c r="N897">
        <v>96.123155754732579</v>
      </c>
      <c r="O897">
        <v>96.114194334580034</v>
      </c>
      <c r="P897">
        <v>96.12305107835067</v>
      </c>
      <c r="Q897">
        <v>96.122963636046208</v>
      </c>
      <c r="R897">
        <v>96.123032836430681</v>
      </c>
      <c r="S897">
        <v>96.12303283643071</v>
      </c>
    </row>
    <row r="898" spans="1:19" x14ac:dyDescent="0.25">
      <c r="A898" s="1">
        <v>895</v>
      </c>
      <c r="B898" s="5">
        <v>95.834414561289194</v>
      </c>
      <c r="C898">
        <v>96.047106530962026</v>
      </c>
      <c r="D898">
        <v>96.243526071578628</v>
      </c>
      <c r="E898" s="5">
        <v>96.046022607653398</v>
      </c>
      <c r="F898">
        <v>96.119827855928861</v>
      </c>
      <c r="G898">
        <v>96.091858242742092</v>
      </c>
      <c r="H898">
        <v>96.114400805154062</v>
      </c>
      <c r="I898">
        <v>96.304653817002844</v>
      </c>
      <c r="J898">
        <v>96.124947624148902</v>
      </c>
      <c r="K898">
        <v>95.921109453632639</v>
      </c>
      <c r="L898">
        <v>96.123022021644431</v>
      </c>
      <c r="M898">
        <v>96.123016746084446</v>
      </c>
      <c r="N898">
        <v>96.123155981120874</v>
      </c>
      <c r="O898">
        <v>96.114171903380964</v>
      </c>
      <c r="P898">
        <v>96.12305115488688</v>
      </c>
      <c r="Q898">
        <v>96.122963477145163</v>
      </c>
      <c r="R898">
        <v>96.123032836430681</v>
      </c>
      <c r="S898">
        <v>96.12303283643071</v>
      </c>
    </row>
    <row r="899" spans="1:19" x14ac:dyDescent="0.25">
      <c r="A899" s="1">
        <v>896</v>
      </c>
      <c r="B899" s="5">
        <v>95.833922839015301</v>
      </c>
      <c r="C899">
        <v>96.046915671218073</v>
      </c>
      <c r="D899">
        <v>96.243768417902615</v>
      </c>
      <c r="E899" s="5">
        <v>96.045872363075404</v>
      </c>
      <c r="F899">
        <v>96.119806250012616</v>
      </c>
      <c r="G899">
        <v>96.091819566964148</v>
      </c>
      <c r="H899">
        <v>96.114337848309091</v>
      </c>
      <c r="I899">
        <v>96.304873050309823</v>
      </c>
      <c r="J899">
        <v>96.124952469312547</v>
      </c>
      <c r="K899">
        <v>95.920622922055387</v>
      </c>
      <c r="L899">
        <v>96.123022039662473</v>
      </c>
      <c r="M899">
        <v>96.123016708473259</v>
      </c>
      <c r="N899">
        <v>96.123156207509155</v>
      </c>
      <c r="O899">
        <v>96.114149472189723</v>
      </c>
      <c r="P899">
        <v>96.123051231423091</v>
      </c>
      <c r="Q899">
        <v>96.122963318320743</v>
      </c>
      <c r="R899">
        <v>96.123032836430681</v>
      </c>
      <c r="S899">
        <v>96.12303283643071</v>
      </c>
    </row>
    <row r="900" spans="1:19" x14ac:dyDescent="0.25">
      <c r="A900" s="1">
        <v>897</v>
      </c>
      <c r="B900" s="5">
        <v>95.833431162824198</v>
      </c>
      <c r="C900">
        <v>96.046724818287871</v>
      </c>
      <c r="D900">
        <v>96.244010512779425</v>
      </c>
      <c r="E900" s="5">
        <v>96.045722118901594</v>
      </c>
      <c r="F900">
        <v>96.119784644105692</v>
      </c>
      <c r="G900">
        <v>96.091780891248462</v>
      </c>
      <c r="H900">
        <v>96.114274891543047</v>
      </c>
      <c r="I900">
        <v>96.305092155182081</v>
      </c>
      <c r="J900">
        <v>96.124957314464055</v>
      </c>
      <c r="K900">
        <v>95.920136390478149</v>
      </c>
      <c r="L900">
        <v>96.123022057950422</v>
      </c>
      <c r="M900">
        <v>96.123016670867955</v>
      </c>
      <c r="N900">
        <v>96.123156433897407</v>
      </c>
      <c r="O900">
        <v>96.114127041006327</v>
      </c>
      <c r="P900">
        <v>96.123051307959315</v>
      </c>
      <c r="Q900">
        <v>96.122963159572905</v>
      </c>
      <c r="R900">
        <v>96.123032836430681</v>
      </c>
      <c r="S900">
        <v>96.12303283643071</v>
      </c>
    </row>
    <row r="901" spans="1:19" x14ac:dyDescent="0.25">
      <c r="A901" s="1">
        <v>898</v>
      </c>
      <c r="B901" s="5">
        <v>95.832939532709005</v>
      </c>
      <c r="C901">
        <v>96.046533972171062</v>
      </c>
      <c r="D901">
        <v>96.244252356600214</v>
      </c>
      <c r="E901" s="5">
        <v>96.045571875132595</v>
      </c>
      <c r="F901">
        <v>96.119763038208035</v>
      </c>
      <c r="G901">
        <v>96.091742215595019</v>
      </c>
      <c r="H901">
        <v>96.114211934855888</v>
      </c>
      <c r="I901">
        <v>96.305311131732367</v>
      </c>
      <c r="J901">
        <v>96.124962159603456</v>
      </c>
      <c r="K901">
        <v>95.919649858900911</v>
      </c>
      <c r="L901">
        <v>96.123022076507823</v>
      </c>
      <c r="M901">
        <v>96.123016633268549</v>
      </c>
      <c r="N901">
        <v>96.12315666028563</v>
      </c>
      <c r="O901">
        <v>96.114104609830761</v>
      </c>
      <c r="P901">
        <v>96.123051384495525</v>
      </c>
      <c r="Q901">
        <v>96.122963000901592</v>
      </c>
      <c r="R901">
        <v>96.123032836430681</v>
      </c>
      <c r="S901">
        <v>96.12303283643071</v>
      </c>
    </row>
    <row r="902" spans="1:19" x14ac:dyDescent="0.25">
      <c r="A902" s="1">
        <v>899</v>
      </c>
      <c r="B902" s="5">
        <v>95.832447948663102</v>
      </c>
      <c r="C902">
        <v>96.046343132867278</v>
      </c>
      <c r="D902">
        <v>96.244493949755267</v>
      </c>
      <c r="E902" s="5">
        <v>96.045421631769102</v>
      </c>
      <c r="F902">
        <v>96.119741432319685</v>
      </c>
      <c r="G902">
        <v>96.091703540003849</v>
      </c>
      <c r="H902">
        <v>96.114148978247655</v>
      </c>
      <c r="I902">
        <v>96.305529980073459</v>
      </c>
      <c r="J902">
        <v>96.124967004730735</v>
      </c>
      <c r="K902">
        <v>95.919163327323659</v>
      </c>
      <c r="L902">
        <v>96.123022095334093</v>
      </c>
      <c r="M902">
        <v>96.123016595675026</v>
      </c>
      <c r="N902">
        <v>96.123156886673826</v>
      </c>
      <c r="O902">
        <v>96.114082178663011</v>
      </c>
      <c r="P902">
        <v>96.123051461031721</v>
      </c>
      <c r="Q902">
        <v>96.122962842306777</v>
      </c>
      <c r="R902">
        <v>96.123032836430681</v>
      </c>
      <c r="S902">
        <v>96.12303283643071</v>
      </c>
    </row>
    <row r="903" spans="1:19" x14ac:dyDescent="0.25">
      <c r="A903" s="1">
        <v>900</v>
      </c>
      <c r="B903" s="5">
        <v>95.831956410679894</v>
      </c>
      <c r="C903">
        <v>96.04615230037615</v>
      </c>
      <c r="D903">
        <v>96.244735292634118</v>
      </c>
      <c r="E903" s="5">
        <v>96.045271388811699</v>
      </c>
      <c r="F903">
        <v>96.119719826440601</v>
      </c>
      <c r="G903">
        <v>96.091664864474922</v>
      </c>
      <c r="H903">
        <v>96.114086021718322</v>
      </c>
      <c r="I903">
        <v>96.305748700317821</v>
      </c>
      <c r="J903">
        <v>96.124971849845906</v>
      </c>
      <c r="K903">
        <v>95.918676795746421</v>
      </c>
      <c r="L903">
        <v>96.12302211442875</v>
      </c>
      <c r="M903">
        <v>96.1230165580874</v>
      </c>
      <c r="N903">
        <v>96.123157113061993</v>
      </c>
      <c r="O903">
        <v>96.114059747503092</v>
      </c>
      <c r="P903">
        <v>96.123051537567932</v>
      </c>
      <c r="Q903">
        <v>96.122962683788359</v>
      </c>
      <c r="R903">
        <v>96.123032836430681</v>
      </c>
      <c r="S903">
        <v>96.12303283643071</v>
      </c>
    </row>
    <row r="904" spans="1:19" x14ac:dyDescent="0.25">
      <c r="A904" s="1">
        <v>901</v>
      </c>
      <c r="B904" s="5">
        <v>95.831464918752502</v>
      </c>
      <c r="C904">
        <v>96.045961474697279</v>
      </c>
      <c r="D904">
        <v>96.244976385625463</v>
      </c>
      <c r="E904" s="5">
        <v>96.045121146260897</v>
      </c>
      <c r="F904">
        <v>96.119698220570825</v>
      </c>
      <c r="G904">
        <v>96.091626189008267</v>
      </c>
      <c r="H904">
        <v>96.114023065267901</v>
      </c>
      <c r="I904">
        <v>96.305967292577989</v>
      </c>
      <c r="J904">
        <v>96.124976694948955</v>
      </c>
      <c r="K904">
        <v>95.918190264169183</v>
      </c>
      <c r="L904">
        <v>96.123022133791252</v>
      </c>
      <c r="M904">
        <v>96.123016520505658</v>
      </c>
      <c r="N904">
        <v>96.123157339450131</v>
      </c>
      <c r="O904">
        <v>96.114037316351002</v>
      </c>
      <c r="P904">
        <v>96.123051614104142</v>
      </c>
      <c r="Q904">
        <v>96.122962525346296</v>
      </c>
      <c r="R904">
        <v>96.123032836430681</v>
      </c>
      <c r="S904">
        <v>96.12303283643071</v>
      </c>
    </row>
    <row r="905" spans="1:19" x14ac:dyDescent="0.25">
      <c r="A905" s="1">
        <v>902</v>
      </c>
      <c r="B905" s="5">
        <v>95.830973472874206</v>
      </c>
      <c r="C905">
        <v>96.045770655830381</v>
      </c>
      <c r="D905">
        <v>96.245217229117216</v>
      </c>
      <c r="E905" s="5">
        <v>96.044970904117406</v>
      </c>
      <c r="F905">
        <v>96.119676614710357</v>
      </c>
      <c r="G905">
        <v>96.091587513603841</v>
      </c>
      <c r="H905">
        <v>96.113960108896393</v>
      </c>
      <c r="I905">
        <v>96.306185756966201</v>
      </c>
      <c r="J905">
        <v>96.124981540039883</v>
      </c>
      <c r="K905">
        <v>95.917703732591946</v>
      </c>
      <c r="L905">
        <v>96.123022153421076</v>
      </c>
      <c r="M905">
        <v>96.123016482929813</v>
      </c>
      <c r="N905">
        <v>96.123157565838255</v>
      </c>
      <c r="O905">
        <v>96.114014885206771</v>
      </c>
      <c r="P905">
        <v>96.123051690640338</v>
      </c>
      <c r="Q905">
        <v>96.122962366980559</v>
      </c>
      <c r="R905">
        <v>96.123032836430681</v>
      </c>
      <c r="S905">
        <v>96.12303283643071</v>
      </c>
    </row>
    <row r="906" spans="1:19" x14ac:dyDescent="0.25">
      <c r="A906" s="1">
        <v>903</v>
      </c>
      <c r="B906" s="5">
        <v>95.830482073038496</v>
      </c>
      <c r="C906">
        <v>96.045579843775002</v>
      </c>
      <c r="D906">
        <v>96.245457823496466</v>
      </c>
      <c r="E906" s="5">
        <v>96.044820662381895</v>
      </c>
      <c r="F906">
        <v>96.119655008859155</v>
      </c>
      <c r="G906">
        <v>96.091548838261687</v>
      </c>
      <c r="H906">
        <v>96.113897152603769</v>
      </c>
      <c r="I906">
        <v>96.306404093594622</v>
      </c>
      <c r="J906">
        <v>96.124986385118703</v>
      </c>
      <c r="K906">
        <v>95.917217201014694</v>
      </c>
      <c r="L906">
        <v>96.123022173318375</v>
      </c>
      <c r="M906">
        <v>96.123016445359838</v>
      </c>
      <c r="N906">
        <v>96.123157792226337</v>
      </c>
      <c r="O906">
        <v>96.113992454070342</v>
      </c>
      <c r="P906">
        <v>96.123051767176534</v>
      </c>
      <c r="Q906">
        <v>96.122962208691078</v>
      </c>
      <c r="R906">
        <v>96.123032836430681</v>
      </c>
      <c r="S906">
        <v>96.12303283643071</v>
      </c>
    </row>
    <row r="907" spans="1:19" x14ac:dyDescent="0.25">
      <c r="A907" s="1">
        <v>904</v>
      </c>
      <c r="B907" s="5">
        <v>95.829990719238495</v>
      </c>
      <c r="C907">
        <v>96.045389038530843</v>
      </c>
      <c r="D907">
        <v>96.245698169149506</v>
      </c>
      <c r="E907" s="5">
        <v>96.044670421054803</v>
      </c>
      <c r="F907">
        <v>96.119633403017275</v>
      </c>
      <c r="G907">
        <v>96.091510162981791</v>
      </c>
      <c r="H907">
        <v>96.113834196390059</v>
      </c>
      <c r="I907">
        <v>96.306622302575363</v>
      </c>
      <c r="J907">
        <v>96.124991230185401</v>
      </c>
      <c r="K907">
        <v>95.916730669437456</v>
      </c>
      <c r="L907">
        <v>96.123022193480608</v>
      </c>
      <c r="M907">
        <v>96.12301640779576</v>
      </c>
      <c r="N907">
        <v>96.123158018614404</v>
      </c>
      <c r="O907">
        <v>96.113970022941743</v>
      </c>
      <c r="P907">
        <v>96.12305184371273</v>
      </c>
      <c r="Q907">
        <v>96.122962050477781</v>
      </c>
      <c r="R907">
        <v>96.123032836430681</v>
      </c>
      <c r="S907">
        <v>96.12303283643071</v>
      </c>
    </row>
    <row r="908" spans="1:19" x14ac:dyDescent="0.25">
      <c r="A908" s="1">
        <v>905</v>
      </c>
      <c r="B908" s="5">
        <v>95.829499411467594</v>
      </c>
      <c r="C908">
        <v>96.045198240097491</v>
      </c>
      <c r="D908">
        <v>96.245938266461849</v>
      </c>
      <c r="E908" s="5">
        <v>96.0445201801369</v>
      </c>
      <c r="F908">
        <v>96.11961179718466</v>
      </c>
      <c r="G908">
        <v>96.091471487764167</v>
      </c>
      <c r="H908">
        <v>96.113771240255247</v>
      </c>
      <c r="I908">
        <v>96.306840384020234</v>
      </c>
      <c r="J908">
        <v>96.124996075240006</v>
      </c>
      <c r="K908">
        <v>95.916244137860204</v>
      </c>
      <c r="L908">
        <v>96.123022213909266</v>
      </c>
      <c r="M908">
        <v>96.123016370237551</v>
      </c>
      <c r="N908">
        <v>96.123158245002443</v>
      </c>
      <c r="O908">
        <v>96.113947591821002</v>
      </c>
      <c r="P908">
        <v>96.123051920248912</v>
      </c>
      <c r="Q908">
        <v>96.122961892340626</v>
      </c>
      <c r="R908">
        <v>96.123032836430681</v>
      </c>
      <c r="S908">
        <v>96.12303283643071</v>
      </c>
    </row>
    <row r="909" spans="1:19" x14ac:dyDescent="0.25">
      <c r="A909" s="1">
        <v>906</v>
      </c>
      <c r="B909" s="5">
        <v>95.829008149719101</v>
      </c>
      <c r="C909">
        <v>96.045007448474607</v>
      </c>
      <c r="D909">
        <v>96.246178115818196</v>
      </c>
      <c r="E909" s="5">
        <v>96.044369939628794</v>
      </c>
      <c r="F909">
        <v>96.119590191361354</v>
      </c>
      <c r="G909">
        <v>96.091432812608772</v>
      </c>
      <c r="H909">
        <v>96.113708284199362</v>
      </c>
      <c r="I909">
        <v>96.307058338041102</v>
      </c>
      <c r="J909">
        <v>96.12500092028246</v>
      </c>
      <c r="K909">
        <v>95.915757606282966</v>
      </c>
      <c r="L909">
        <v>96.123022234603198</v>
      </c>
      <c r="M909">
        <v>96.123016332685225</v>
      </c>
      <c r="N909">
        <v>96.123158471390454</v>
      </c>
      <c r="O909">
        <v>96.113925160708078</v>
      </c>
      <c r="P909">
        <v>96.123051996785108</v>
      </c>
      <c r="Q909">
        <v>96.122961734279571</v>
      </c>
      <c r="R909">
        <v>96.123032836430681</v>
      </c>
      <c r="S909">
        <v>96.12303283643071</v>
      </c>
    </row>
    <row r="910" spans="1:19" x14ac:dyDescent="0.25">
      <c r="A910" s="1">
        <v>907</v>
      </c>
      <c r="B910" s="5">
        <v>95.828516933986194</v>
      </c>
      <c r="C910">
        <v>96.044816663661834</v>
      </c>
      <c r="D910">
        <v>96.246417717602441</v>
      </c>
      <c r="E910" s="5">
        <v>96.044219699531098</v>
      </c>
      <c r="F910">
        <v>96.119568585547341</v>
      </c>
      <c r="G910">
        <v>96.09139413751565</v>
      </c>
      <c r="H910">
        <v>96.113645328222347</v>
      </c>
      <c r="I910">
        <v>96.307276164749581</v>
      </c>
      <c r="J910">
        <v>96.125005765312821</v>
      </c>
      <c r="K910">
        <v>95.915271074705714</v>
      </c>
      <c r="L910">
        <v>96.123022255561864</v>
      </c>
      <c r="M910">
        <v>96.123016295138783</v>
      </c>
      <c r="N910">
        <v>96.12315869777845</v>
      </c>
      <c r="O910">
        <v>96.113902729602984</v>
      </c>
      <c r="P910">
        <v>96.12305207332129</v>
      </c>
      <c r="Q910">
        <v>96.122961576294543</v>
      </c>
      <c r="R910">
        <v>96.123032836430681</v>
      </c>
      <c r="S910">
        <v>96.12303283643071</v>
      </c>
    </row>
    <row r="911" spans="1:19" x14ac:dyDescent="0.25">
      <c r="A911" s="1">
        <v>908</v>
      </c>
      <c r="B911" s="5">
        <v>95.828025764262307</v>
      </c>
      <c r="C911">
        <v>96.044625885658789</v>
      </c>
      <c r="D911">
        <v>96.246657072197721</v>
      </c>
      <c r="E911" s="5">
        <v>96.044069459844295</v>
      </c>
      <c r="F911">
        <v>96.119546979742637</v>
      </c>
      <c r="G911">
        <v>96.091355462484785</v>
      </c>
      <c r="H911">
        <v>96.113582372324274</v>
      </c>
      <c r="I911">
        <v>96.30749386425714</v>
      </c>
      <c r="J911">
        <v>96.12501061033106</v>
      </c>
      <c r="K911">
        <v>95.914784543128491</v>
      </c>
      <c r="L911">
        <v>96.123022276784738</v>
      </c>
      <c r="M911">
        <v>96.123016257598223</v>
      </c>
      <c r="N911">
        <v>96.12315892416639</v>
      </c>
      <c r="O911">
        <v>96.11388029850572</v>
      </c>
      <c r="P911">
        <v>96.123052149857472</v>
      </c>
      <c r="Q911">
        <v>96.122961418385486</v>
      </c>
      <c r="R911">
        <v>96.123032836430681</v>
      </c>
      <c r="S911">
        <v>96.12303283643071</v>
      </c>
    </row>
    <row r="912" spans="1:19" x14ac:dyDescent="0.25">
      <c r="A912" s="1">
        <v>909</v>
      </c>
      <c r="B912" s="5">
        <v>95.827534640540705</v>
      </c>
      <c r="C912">
        <v>96.044435114465116</v>
      </c>
      <c r="D912">
        <v>96.246896179986351</v>
      </c>
      <c r="E912" s="5">
        <v>96.043919220569194</v>
      </c>
      <c r="F912">
        <v>96.119525373947198</v>
      </c>
      <c r="G912">
        <v>96.091316787516163</v>
      </c>
      <c r="H912">
        <v>96.113519416505085</v>
      </c>
      <c r="I912">
        <v>96.307711436675234</v>
      </c>
      <c r="J912">
        <v>96.125015455337177</v>
      </c>
      <c r="K912">
        <v>95.914298011551239</v>
      </c>
      <c r="L912">
        <v>96.123022298271351</v>
      </c>
      <c r="M912">
        <v>96.123016220063533</v>
      </c>
      <c r="N912">
        <v>96.123159150554329</v>
      </c>
      <c r="O912">
        <v>96.113857867416272</v>
      </c>
      <c r="P912">
        <v>96.123052226393639</v>
      </c>
      <c r="Q912">
        <v>96.122961260552358</v>
      </c>
      <c r="R912">
        <v>96.123032836430681</v>
      </c>
      <c r="S912">
        <v>96.12303283643071</v>
      </c>
    </row>
    <row r="913" spans="1:19" x14ac:dyDescent="0.25">
      <c r="A913" s="1">
        <v>910</v>
      </c>
      <c r="B913" s="5">
        <v>95.827043562814694</v>
      </c>
      <c r="C913">
        <v>96.044244350080476</v>
      </c>
      <c r="D913">
        <v>96.247135041349878</v>
      </c>
      <c r="E913" s="5">
        <v>96.043768981706407</v>
      </c>
      <c r="F913">
        <v>96.119503768161067</v>
      </c>
      <c r="G913">
        <v>96.091278112609814</v>
      </c>
      <c r="H913">
        <v>96.113456460764795</v>
      </c>
      <c r="I913">
        <v>96.307928882115078</v>
      </c>
      <c r="J913">
        <v>96.125020300331187</v>
      </c>
      <c r="K913">
        <v>95.913811479974001</v>
      </c>
      <c r="L913">
        <v>96.12302232002115</v>
      </c>
      <c r="M913">
        <v>96.123016182534727</v>
      </c>
      <c r="N913">
        <v>96.12315937694224</v>
      </c>
      <c r="O913">
        <v>96.113835436334668</v>
      </c>
      <c r="P913">
        <v>96.123052302929821</v>
      </c>
      <c r="Q913">
        <v>96.122961102795102</v>
      </c>
      <c r="R913">
        <v>96.123032836430681</v>
      </c>
      <c r="S913">
        <v>96.12303283643071</v>
      </c>
    </row>
    <row r="914" spans="1:19" x14ac:dyDescent="0.25">
      <c r="A914" s="1">
        <v>911</v>
      </c>
      <c r="B914" s="5">
        <v>95.826552531077596</v>
      </c>
      <c r="C914">
        <v>96.04405359250444</v>
      </c>
      <c r="D914">
        <v>96.247373656669055</v>
      </c>
      <c r="E914" s="5">
        <v>96.043618743256403</v>
      </c>
      <c r="F914">
        <v>96.119482162384202</v>
      </c>
      <c r="G914">
        <v>96.091239437765694</v>
      </c>
      <c r="H914">
        <v>96.113393505103417</v>
      </c>
      <c r="I914">
        <v>96.308146200687801</v>
      </c>
      <c r="J914">
        <v>96.125025145313074</v>
      </c>
      <c r="K914">
        <v>95.913324948396749</v>
      </c>
      <c r="L914">
        <v>96.123022342033622</v>
      </c>
      <c r="M914">
        <v>96.123016145011789</v>
      </c>
      <c r="N914">
        <v>96.123159603330109</v>
      </c>
      <c r="O914">
        <v>96.113813005260923</v>
      </c>
      <c r="P914">
        <v>96.123052379465989</v>
      </c>
      <c r="Q914">
        <v>96.122960945113661</v>
      </c>
      <c r="R914">
        <v>96.123032836430681</v>
      </c>
      <c r="S914">
        <v>96.12303283643071</v>
      </c>
    </row>
    <row r="915" spans="1:19" x14ac:dyDescent="0.25">
      <c r="A915" s="1">
        <v>912</v>
      </c>
      <c r="B915" s="5">
        <v>95.826061545322702</v>
      </c>
      <c r="C915">
        <v>96.043862841736711</v>
      </c>
      <c r="D915">
        <v>96.24761202632385</v>
      </c>
      <c r="E915" s="5">
        <v>96.043468505219906</v>
      </c>
      <c r="F915">
        <v>96.119460556616659</v>
      </c>
      <c r="G915">
        <v>96.091200762983846</v>
      </c>
      <c r="H915">
        <v>96.113330549520953</v>
      </c>
      <c r="I915">
        <v>96.308363392504475</v>
      </c>
      <c r="J915">
        <v>96.125029990282869</v>
      </c>
      <c r="K915">
        <v>95.912838416819511</v>
      </c>
      <c r="L915">
        <v>96.12302236430827</v>
      </c>
      <c r="M915">
        <v>96.12301610749472</v>
      </c>
      <c r="N915">
        <v>96.123159829717963</v>
      </c>
      <c r="O915">
        <v>96.113790574194979</v>
      </c>
      <c r="P915">
        <v>96.123052456002156</v>
      </c>
      <c r="Q915">
        <v>96.122960787507978</v>
      </c>
      <c r="R915">
        <v>96.123032836430681</v>
      </c>
      <c r="S915">
        <v>96.12303283643071</v>
      </c>
    </row>
    <row r="916" spans="1:19" x14ac:dyDescent="0.25">
      <c r="A916" s="1">
        <v>913</v>
      </c>
      <c r="B916" s="5">
        <v>95.825570605543305</v>
      </c>
      <c r="C916">
        <v>96.043672097776891</v>
      </c>
      <c r="D916">
        <v>96.247850150693452</v>
      </c>
      <c r="E916" s="5">
        <v>96.043318267597598</v>
      </c>
      <c r="F916">
        <v>96.119438950858409</v>
      </c>
      <c r="G916">
        <v>96.091162088264241</v>
      </c>
      <c r="H916">
        <v>96.113267594017387</v>
      </c>
      <c r="I916">
        <v>96.308580457675845</v>
      </c>
      <c r="J916">
        <v>96.125034835240513</v>
      </c>
      <c r="K916">
        <v>95.912351885242259</v>
      </c>
      <c r="L916">
        <v>96.123022386844582</v>
      </c>
      <c r="M916">
        <v>96.123016069983521</v>
      </c>
      <c r="N916">
        <v>96.123160056105789</v>
      </c>
      <c r="O916">
        <v>96.113768143136866</v>
      </c>
      <c r="P916">
        <v>96.123052532538324</v>
      </c>
      <c r="Q916">
        <v>96.122960629977996</v>
      </c>
      <c r="R916">
        <v>96.123032836430681</v>
      </c>
      <c r="S916">
        <v>96.12303283643071</v>
      </c>
    </row>
    <row r="917" spans="1:19" x14ac:dyDescent="0.25">
      <c r="A917" s="1">
        <v>914</v>
      </c>
      <c r="B917" s="5">
        <v>95.825079711732897</v>
      </c>
      <c r="C917">
        <v>96.043481360624597</v>
      </c>
      <c r="D917">
        <v>96.248088030156254</v>
      </c>
      <c r="E917" s="5">
        <v>96.043168030390007</v>
      </c>
      <c r="F917">
        <v>96.119417345109454</v>
      </c>
      <c r="G917">
        <v>96.091123413606923</v>
      </c>
      <c r="H917">
        <v>96.11320463859272</v>
      </c>
      <c r="I917">
        <v>96.308797396312755</v>
      </c>
      <c r="J917">
        <v>96.125039680186063</v>
      </c>
      <c r="K917">
        <v>95.911865353665021</v>
      </c>
      <c r="L917">
        <v>96.12302240964209</v>
      </c>
      <c r="M917">
        <v>96.123016032478205</v>
      </c>
      <c r="N917">
        <v>96.123160282493586</v>
      </c>
      <c r="O917">
        <v>96.113745712086583</v>
      </c>
      <c r="P917">
        <v>96.123052609074492</v>
      </c>
      <c r="Q917">
        <v>96.122960472523673</v>
      </c>
      <c r="R917">
        <v>96.123032836430681</v>
      </c>
      <c r="S917">
        <v>96.12303283643071</v>
      </c>
    </row>
    <row r="918" spans="1:19" x14ac:dyDescent="0.25">
      <c r="A918" s="1">
        <v>915</v>
      </c>
      <c r="B918" s="5">
        <v>95.8245888638845</v>
      </c>
      <c r="C918">
        <v>96.043290630279515</v>
      </c>
      <c r="D918">
        <v>96.248325665089908</v>
      </c>
      <c r="E918" s="5">
        <v>96.043017793597798</v>
      </c>
      <c r="F918">
        <v>96.119395739369764</v>
      </c>
      <c r="G918">
        <v>96.091084739011819</v>
      </c>
      <c r="H918">
        <v>96.113141683246951</v>
      </c>
      <c r="I918">
        <v>96.309014208525767</v>
      </c>
      <c r="J918">
        <v>96.125044525119492</v>
      </c>
      <c r="K918">
        <v>95.911378822087784</v>
      </c>
      <c r="L918">
        <v>96.123022432700225</v>
      </c>
      <c r="M918">
        <v>96.123015994978743</v>
      </c>
      <c r="N918">
        <v>96.123160508881369</v>
      </c>
      <c r="O918">
        <v>96.113723281044145</v>
      </c>
      <c r="P918">
        <v>96.123052685610645</v>
      </c>
      <c r="Q918">
        <v>96.122960315144923</v>
      </c>
      <c r="R918">
        <v>96.123032836430681</v>
      </c>
      <c r="S918">
        <v>96.12303283643071</v>
      </c>
    </row>
    <row r="919" spans="1:19" x14ac:dyDescent="0.25">
      <c r="A919" s="1">
        <v>916</v>
      </c>
      <c r="B919" s="5">
        <v>95.824098061991705</v>
      </c>
      <c r="C919">
        <v>96.043099906741219</v>
      </c>
      <c r="D919">
        <v>96.248563055871244</v>
      </c>
      <c r="E919" s="5">
        <v>96.042867557221697</v>
      </c>
      <c r="F919">
        <v>96.119374133639383</v>
      </c>
      <c r="G919">
        <v>96.091046064478988</v>
      </c>
      <c r="H919">
        <v>96.11307872798011</v>
      </c>
      <c r="I919">
        <v>96.309230894425383</v>
      </c>
      <c r="J919">
        <v>96.125049370040813</v>
      </c>
      <c r="K919">
        <v>95.910892290510546</v>
      </c>
      <c r="L919">
        <v>96.123022456018546</v>
      </c>
      <c r="M919">
        <v>96.123015957485151</v>
      </c>
      <c r="N919">
        <v>96.12316073526911</v>
      </c>
      <c r="O919">
        <v>96.113700850009522</v>
      </c>
      <c r="P919">
        <v>96.123052762146798</v>
      </c>
      <c r="Q919">
        <v>96.122960157841732</v>
      </c>
      <c r="R919">
        <v>96.123032836430681</v>
      </c>
      <c r="S919">
        <v>96.12303283643071</v>
      </c>
    </row>
    <row r="920" spans="1:19" x14ac:dyDescent="0.25">
      <c r="A920" s="1">
        <v>917</v>
      </c>
      <c r="B920" s="5">
        <v>95.823607306047606</v>
      </c>
      <c r="C920">
        <v>96.042909190009411</v>
      </c>
      <c r="D920">
        <v>96.248800202876367</v>
      </c>
      <c r="E920" s="5">
        <v>96.042717321262202</v>
      </c>
      <c r="F920">
        <v>96.119352527918295</v>
      </c>
      <c r="G920">
        <v>96.091007390008414</v>
      </c>
      <c r="H920">
        <v>96.113015772792153</v>
      </c>
      <c r="I920">
        <v>96.309447454121894</v>
      </c>
      <c r="J920">
        <v>96.125054214950012</v>
      </c>
      <c r="K920">
        <v>95.910405758933294</v>
      </c>
      <c r="L920">
        <v>96.123022479596486</v>
      </c>
      <c r="M920">
        <v>96.123015919997428</v>
      </c>
      <c r="N920">
        <v>96.123160961656822</v>
      </c>
      <c r="O920">
        <v>96.113678418982744</v>
      </c>
      <c r="P920">
        <v>96.123052838682952</v>
      </c>
      <c r="Q920">
        <v>96.122960000614029</v>
      </c>
      <c r="R920">
        <v>96.123032836430681</v>
      </c>
      <c r="S920">
        <v>96.12303283643071</v>
      </c>
    </row>
    <row r="921" spans="1:19" x14ac:dyDescent="0.25">
      <c r="A921" s="1">
        <v>918</v>
      </c>
      <c r="B921" s="5">
        <v>95.823116596045793</v>
      </c>
      <c r="C921">
        <v>96.042718480083693</v>
      </c>
      <c r="D921">
        <v>96.249037106480571</v>
      </c>
      <c r="E921" s="5">
        <v>96.042567085720094</v>
      </c>
      <c r="F921">
        <v>96.119330922206487</v>
      </c>
      <c r="G921">
        <v>96.090968715600098</v>
      </c>
      <c r="H921">
        <v>96.112952817683109</v>
      </c>
      <c r="I921">
        <v>96.309663887725577</v>
      </c>
      <c r="J921">
        <v>96.125059059847089</v>
      </c>
      <c r="K921">
        <v>95.909919227356056</v>
      </c>
      <c r="L921">
        <v>96.123022503433589</v>
      </c>
      <c r="M921">
        <v>96.123015882515574</v>
      </c>
      <c r="N921">
        <v>96.12316118804452</v>
      </c>
      <c r="O921">
        <v>96.113655987963796</v>
      </c>
      <c r="P921">
        <v>96.123052915219105</v>
      </c>
      <c r="Q921">
        <v>96.122959843461757</v>
      </c>
      <c r="R921">
        <v>96.123032836430681</v>
      </c>
      <c r="S921">
        <v>96.12303283643071</v>
      </c>
    </row>
    <row r="922" spans="1:19" x14ac:dyDescent="0.25">
      <c r="A922" s="1">
        <v>919</v>
      </c>
      <c r="B922" s="5">
        <v>95.822625931979303</v>
      </c>
      <c r="C922">
        <v>96.042527776963681</v>
      </c>
      <c r="D922">
        <v>96.249273767058384</v>
      </c>
      <c r="E922" s="5">
        <v>96.042416850595899</v>
      </c>
      <c r="F922">
        <v>96.119309316504001</v>
      </c>
      <c r="G922">
        <v>96.090930041254012</v>
      </c>
      <c r="H922">
        <v>96.112889862652949</v>
      </c>
      <c r="I922">
        <v>96.309880195346494</v>
      </c>
      <c r="J922">
        <v>96.125063904732073</v>
      </c>
      <c r="K922">
        <v>95.909432695778804</v>
      </c>
      <c r="L922">
        <v>96.123022527529315</v>
      </c>
      <c r="M922">
        <v>96.123015845039575</v>
      </c>
      <c r="N922">
        <v>96.12316141443219</v>
      </c>
      <c r="O922">
        <v>96.113633556952678</v>
      </c>
      <c r="P922">
        <v>96.123052991755259</v>
      </c>
      <c r="Q922">
        <v>96.12295968638486</v>
      </c>
      <c r="R922">
        <v>96.123032836430681</v>
      </c>
      <c r="S922">
        <v>96.12303283643071</v>
      </c>
    </row>
    <row r="923" spans="1:19" x14ac:dyDescent="0.25">
      <c r="A923" s="1">
        <v>920</v>
      </c>
      <c r="B923" s="5">
        <v>95.822135313841699</v>
      </c>
      <c r="C923">
        <v>96.042337080649034</v>
      </c>
      <c r="D923">
        <v>96.249510184983606</v>
      </c>
      <c r="E923" s="5">
        <v>96.042266615890298</v>
      </c>
      <c r="F923">
        <v>96.119287710810781</v>
      </c>
      <c r="G923">
        <v>96.090891366970212</v>
      </c>
      <c r="H923">
        <v>96.112826907701717</v>
      </c>
      <c r="I923">
        <v>96.310096377094681</v>
      </c>
      <c r="J923">
        <v>96.125068749604907</v>
      </c>
      <c r="K923">
        <v>95.908946164201566</v>
      </c>
      <c r="L923">
        <v>96.123022551883224</v>
      </c>
      <c r="M923">
        <v>96.123015807569431</v>
      </c>
      <c r="N923">
        <v>96.123161640819831</v>
      </c>
      <c r="O923">
        <v>96.113611125949376</v>
      </c>
      <c r="P923">
        <v>96.123053068291398</v>
      </c>
      <c r="Q923">
        <v>96.12295952938328</v>
      </c>
      <c r="R923">
        <v>96.123032836430681</v>
      </c>
      <c r="S923">
        <v>96.12303283643071</v>
      </c>
    </row>
    <row r="924" spans="1:19" x14ac:dyDescent="0.25">
      <c r="A924" s="1">
        <v>921</v>
      </c>
      <c r="B924" s="5">
        <v>95.821644741626201</v>
      </c>
      <c r="C924">
        <v>96.042146391139397</v>
      </c>
      <c r="D924">
        <v>96.249746360629189</v>
      </c>
      <c r="E924" s="5">
        <v>96.042116381603805</v>
      </c>
      <c r="F924">
        <v>96.119266105126883</v>
      </c>
      <c r="G924">
        <v>96.090852692748641</v>
      </c>
      <c r="H924">
        <v>96.112763952829368</v>
      </c>
      <c r="I924">
        <v>96.310312433079943</v>
      </c>
      <c r="J924">
        <v>96.125073594465661</v>
      </c>
      <c r="K924">
        <v>95.908459632624329</v>
      </c>
      <c r="L924">
        <v>96.123022576494733</v>
      </c>
      <c r="M924">
        <v>96.123015770105155</v>
      </c>
      <c r="N924">
        <v>96.123161867207443</v>
      </c>
      <c r="O924">
        <v>96.113588694953904</v>
      </c>
      <c r="P924">
        <v>96.123053144827537</v>
      </c>
      <c r="Q924">
        <v>96.122959372456975</v>
      </c>
      <c r="R924">
        <v>96.123032836430681</v>
      </c>
      <c r="S924">
        <v>96.12303283643071</v>
      </c>
    </row>
    <row r="925" spans="1:19" x14ac:dyDescent="0.25">
      <c r="A925" s="1">
        <v>922</v>
      </c>
      <c r="B925" s="5">
        <v>95.821154215326104</v>
      </c>
      <c r="C925">
        <v>96.041955708434386</v>
      </c>
      <c r="D925">
        <v>96.249982294367427</v>
      </c>
      <c r="E925" s="5">
        <v>96.041966147737298</v>
      </c>
      <c r="F925">
        <v>96.119244499452236</v>
      </c>
      <c r="G925">
        <v>96.090814018589356</v>
      </c>
      <c r="H925">
        <v>96.112700998035933</v>
      </c>
      <c r="I925">
        <v>96.310528363411933</v>
      </c>
      <c r="J925">
        <v>96.125078439314279</v>
      </c>
      <c r="K925">
        <v>95.907973101047077</v>
      </c>
      <c r="L925">
        <v>96.123022601363445</v>
      </c>
      <c r="M925">
        <v>96.123015732646749</v>
      </c>
      <c r="N925">
        <v>96.123162093595042</v>
      </c>
      <c r="O925">
        <v>96.113566263966277</v>
      </c>
      <c r="P925">
        <v>96.123053221363676</v>
      </c>
      <c r="Q925">
        <v>96.122959215605889</v>
      </c>
      <c r="R925">
        <v>96.123032836430681</v>
      </c>
      <c r="S925">
        <v>96.12303283643071</v>
      </c>
    </row>
    <row r="926" spans="1:19" x14ac:dyDescent="0.25">
      <c r="A926" s="1">
        <v>923</v>
      </c>
      <c r="B926" s="5">
        <v>95.820663734934797</v>
      </c>
      <c r="C926">
        <v>96.041765032533661</v>
      </c>
      <c r="D926">
        <v>96.250217986569766</v>
      </c>
      <c r="E926" s="5">
        <v>96.041815914291206</v>
      </c>
      <c r="F926">
        <v>96.119222893786912</v>
      </c>
      <c r="G926">
        <v>96.0907753444923</v>
      </c>
      <c r="H926">
        <v>96.112638043321382</v>
      </c>
      <c r="I926">
        <v>96.31074416820033</v>
      </c>
      <c r="J926">
        <v>96.12508328415079</v>
      </c>
      <c r="K926">
        <v>95.907486569469853</v>
      </c>
      <c r="L926">
        <v>96.123022626488762</v>
      </c>
      <c r="M926">
        <v>96.123015695194198</v>
      </c>
      <c r="N926">
        <v>96.123162319982598</v>
      </c>
      <c r="O926">
        <v>96.11354383298648</v>
      </c>
      <c r="P926">
        <v>96.123053297899816</v>
      </c>
      <c r="Q926">
        <v>96.122959058829963</v>
      </c>
      <c r="R926">
        <v>96.123032836430681</v>
      </c>
      <c r="S926">
        <v>96.12303283643071</v>
      </c>
    </row>
    <row r="927" spans="1:19" x14ac:dyDescent="0.25">
      <c r="A927" s="1">
        <v>924</v>
      </c>
      <c r="B927" s="5">
        <v>95.820173300445703</v>
      </c>
      <c r="C927">
        <v>96.041574363436808</v>
      </c>
      <c r="D927">
        <v>96.250453437606936</v>
      </c>
      <c r="E927" s="5">
        <v>96.041665681266295</v>
      </c>
      <c r="F927">
        <v>96.119201288130867</v>
      </c>
      <c r="G927">
        <v>96.090736670457488</v>
      </c>
      <c r="H927">
        <v>96.112575088685773</v>
      </c>
      <c r="I927">
        <v>96.310959847554486</v>
      </c>
      <c r="J927">
        <v>96.125088128975179</v>
      </c>
      <c r="K927">
        <v>95.907000037892601</v>
      </c>
      <c r="L927">
        <v>96.123022651870286</v>
      </c>
      <c r="M927">
        <v>96.123015657747473</v>
      </c>
      <c r="N927">
        <v>96.123162546370139</v>
      </c>
      <c r="O927">
        <v>96.113521402014527</v>
      </c>
      <c r="P927">
        <v>96.123053374435941</v>
      </c>
      <c r="Q927">
        <v>96.122958902129142</v>
      </c>
      <c r="R927">
        <v>96.123032836430681</v>
      </c>
      <c r="S927">
        <v>96.12303283643071</v>
      </c>
    </row>
    <row r="928" spans="1:19" x14ac:dyDescent="0.25">
      <c r="A928" s="1">
        <v>925</v>
      </c>
      <c r="B928" s="5">
        <v>95.819682911851999</v>
      </c>
      <c r="C928">
        <v>96.041383701143545</v>
      </c>
      <c r="D928">
        <v>96.250688647848875</v>
      </c>
      <c r="E928" s="5">
        <v>96.041515448663205</v>
      </c>
      <c r="F928">
        <v>96.11917968248413</v>
      </c>
      <c r="G928">
        <v>96.090697996484948</v>
      </c>
      <c r="H928">
        <v>96.112512134129048</v>
      </c>
      <c r="I928">
        <v>96.311175401583824</v>
      </c>
      <c r="J928">
        <v>96.12509297378746</v>
      </c>
      <c r="K928">
        <v>95.906513506315363</v>
      </c>
      <c r="L928">
        <v>96.123022677507436</v>
      </c>
      <c r="M928">
        <v>96.123015620306646</v>
      </c>
      <c r="N928">
        <v>96.123162772757638</v>
      </c>
      <c r="O928">
        <v>96.113498971050376</v>
      </c>
      <c r="P928">
        <v>96.12305345097208</v>
      </c>
      <c r="Q928">
        <v>96.122958745503368</v>
      </c>
      <c r="R928">
        <v>96.123032836430681</v>
      </c>
      <c r="S928">
        <v>96.12303283643071</v>
      </c>
    </row>
    <row r="929" spans="1:19" x14ac:dyDescent="0.25">
      <c r="A929" s="1">
        <v>926</v>
      </c>
      <c r="B929" s="5">
        <v>95.819192569147106</v>
      </c>
      <c r="C929">
        <v>96.041193045653415</v>
      </c>
      <c r="D929">
        <v>96.25092361766481</v>
      </c>
      <c r="E929" s="5">
        <v>96.041365216482603</v>
      </c>
      <c r="F929">
        <v>96.119158076846674</v>
      </c>
      <c r="G929">
        <v>96.090659322574652</v>
      </c>
      <c r="H929">
        <v>96.112449179651207</v>
      </c>
      <c r="I929">
        <v>96.311390830397528</v>
      </c>
      <c r="J929">
        <v>96.125097818587619</v>
      </c>
      <c r="K929">
        <v>95.906026974738111</v>
      </c>
      <c r="L929">
        <v>96.123022703399769</v>
      </c>
      <c r="M929">
        <v>96.123015582871645</v>
      </c>
      <c r="N929">
        <v>96.123162999145123</v>
      </c>
      <c r="O929">
        <v>96.113476540094084</v>
      </c>
      <c r="P929">
        <v>96.123053527508205</v>
      </c>
      <c r="Q929">
        <v>96.122958588952613</v>
      </c>
      <c r="R929">
        <v>96.123032836430681</v>
      </c>
      <c r="S929">
        <v>96.12303283643071</v>
      </c>
    </row>
    <row r="930" spans="1:19" x14ac:dyDescent="0.25">
      <c r="A930" s="1">
        <v>927</v>
      </c>
      <c r="B930" s="5">
        <v>95.818702272324302</v>
      </c>
      <c r="C930">
        <v>96.041002396966121</v>
      </c>
      <c r="D930">
        <v>96.251158347423171</v>
      </c>
      <c r="E930" s="5">
        <v>96.041214984725002</v>
      </c>
      <c r="F930">
        <v>96.119136471218511</v>
      </c>
      <c r="G930">
        <v>96.090620648726599</v>
      </c>
      <c r="H930">
        <v>96.112386225252294</v>
      </c>
      <c r="I930">
        <v>96.311606134104593</v>
      </c>
      <c r="J930">
        <v>96.125102663375671</v>
      </c>
      <c r="K930">
        <v>95.905540443160874</v>
      </c>
      <c r="L930">
        <v>96.123022729546761</v>
      </c>
      <c r="M930">
        <v>96.123015545442485</v>
      </c>
      <c r="N930">
        <v>96.123163225532565</v>
      </c>
      <c r="O930">
        <v>96.113454109145607</v>
      </c>
      <c r="P930">
        <v>96.12305360404433</v>
      </c>
      <c r="Q930">
        <v>96.122958432476793</v>
      </c>
      <c r="R930">
        <v>96.123032836430681</v>
      </c>
      <c r="S930">
        <v>96.12303283643071</v>
      </c>
    </row>
    <row r="931" spans="1:19" x14ac:dyDescent="0.25">
      <c r="A931" s="1">
        <v>928</v>
      </c>
      <c r="B931" s="5">
        <v>95.818212021376993</v>
      </c>
      <c r="C931">
        <v>96.040811755081265</v>
      </c>
      <c r="D931">
        <v>96.251392837491665</v>
      </c>
      <c r="E931" s="5">
        <v>96.041064753391097</v>
      </c>
      <c r="F931">
        <v>96.119114865599641</v>
      </c>
      <c r="G931">
        <v>96.090581974940804</v>
      </c>
      <c r="H931">
        <v>96.112323270932265</v>
      </c>
      <c r="I931">
        <v>96.311821312814047</v>
      </c>
      <c r="J931">
        <v>96.125107508151601</v>
      </c>
      <c r="K931">
        <v>95.905053911583622</v>
      </c>
      <c r="L931">
        <v>96.123022755947957</v>
      </c>
      <c r="M931">
        <v>96.123015508019208</v>
      </c>
      <c r="N931">
        <v>96.123163451920007</v>
      </c>
      <c r="O931">
        <v>96.113431678204947</v>
      </c>
      <c r="P931">
        <v>96.123053680580441</v>
      </c>
      <c r="Q931">
        <v>96.122958276075863</v>
      </c>
      <c r="R931">
        <v>96.123032836430681</v>
      </c>
      <c r="S931">
        <v>96.12303283643071</v>
      </c>
    </row>
    <row r="932" spans="1:19" x14ac:dyDescent="0.25">
      <c r="A932" s="1">
        <v>929</v>
      </c>
      <c r="B932" s="5">
        <v>95.817721816298601</v>
      </c>
      <c r="C932">
        <v>96.040621119998505</v>
      </c>
      <c r="D932">
        <v>96.251627088237228</v>
      </c>
      <c r="E932" s="5">
        <v>96.0409145224817</v>
      </c>
      <c r="F932">
        <v>96.11909325999008</v>
      </c>
      <c r="G932">
        <v>96.090543301217267</v>
      </c>
      <c r="H932">
        <v>96.112260316691149</v>
      </c>
      <c r="I932">
        <v>96.312036366634715</v>
      </c>
      <c r="J932">
        <v>96.125112352915423</v>
      </c>
      <c r="K932">
        <v>95.904567380006384</v>
      </c>
      <c r="L932">
        <v>96.123022782602831</v>
      </c>
      <c r="M932">
        <v>96.123015470601757</v>
      </c>
      <c r="N932">
        <v>96.123163678307407</v>
      </c>
      <c r="O932">
        <v>96.113409247272145</v>
      </c>
      <c r="P932">
        <v>96.123053757116566</v>
      </c>
      <c r="Q932">
        <v>96.122958119749768</v>
      </c>
      <c r="R932">
        <v>96.123032836430681</v>
      </c>
      <c r="S932">
        <v>96.12303283643071</v>
      </c>
    </row>
    <row r="933" spans="1:19" x14ac:dyDescent="0.25">
      <c r="A933" s="1">
        <v>930</v>
      </c>
      <c r="B933" s="5">
        <v>95.817231657082303</v>
      </c>
      <c r="C933">
        <v>96.040430491717444</v>
      </c>
      <c r="D933">
        <v>96.251861100026076</v>
      </c>
      <c r="E933" s="5">
        <v>96.040764291997306</v>
      </c>
      <c r="F933">
        <v>96.119071654389785</v>
      </c>
      <c r="G933">
        <v>96.090504627556001</v>
      </c>
      <c r="H933">
        <v>96.112197362528917</v>
      </c>
      <c r="I933">
        <v>96.312251295675281</v>
      </c>
      <c r="J933">
        <v>96.125117197667123</v>
      </c>
      <c r="K933">
        <v>95.904080848429146</v>
      </c>
      <c r="L933">
        <v>96.123022809510957</v>
      </c>
      <c r="M933">
        <v>96.123015433190162</v>
      </c>
      <c r="N933">
        <v>96.123163904694792</v>
      </c>
      <c r="O933">
        <v>96.113386816347173</v>
      </c>
      <c r="P933">
        <v>96.123053833652676</v>
      </c>
      <c r="Q933">
        <v>96.122957963498465</v>
      </c>
      <c r="R933">
        <v>96.123032836430681</v>
      </c>
      <c r="S933">
        <v>96.12303283643071</v>
      </c>
    </row>
    <row r="934" spans="1:19" x14ac:dyDescent="0.25">
      <c r="A934" s="1">
        <v>931</v>
      </c>
      <c r="B934" s="5">
        <v>95.816741543721605</v>
      </c>
      <c r="C934">
        <v>96.04023987023777</v>
      </c>
      <c r="D934">
        <v>96.252094873223626</v>
      </c>
      <c r="E934" s="5">
        <v>96.040614061938598</v>
      </c>
      <c r="F934">
        <v>96.119050048798798</v>
      </c>
      <c r="G934">
        <v>96.090465953956965</v>
      </c>
      <c r="H934">
        <v>96.112134408445613</v>
      </c>
      <c r="I934">
        <v>96.312466100044276</v>
      </c>
      <c r="J934">
        <v>96.125122042406716</v>
      </c>
      <c r="K934">
        <v>95.903594316851908</v>
      </c>
      <c r="L934">
        <v>96.123022836671765</v>
      </c>
      <c r="M934">
        <v>96.123015395784421</v>
      </c>
      <c r="N934">
        <v>96.123164131082135</v>
      </c>
      <c r="O934">
        <v>96.113364385430017</v>
      </c>
      <c r="P934">
        <v>96.123053910188787</v>
      </c>
      <c r="Q934">
        <v>96.122957807321896</v>
      </c>
      <c r="R934">
        <v>96.123032836430681</v>
      </c>
      <c r="S934">
        <v>96.12303283643071</v>
      </c>
    </row>
    <row r="935" spans="1:19" x14ac:dyDescent="0.25">
      <c r="A935" s="1">
        <v>932</v>
      </c>
      <c r="B935" s="5">
        <v>95.8162514762097</v>
      </c>
      <c r="C935">
        <v>96.040049255559069</v>
      </c>
      <c r="D935">
        <v>96.252328408194614</v>
      </c>
      <c r="E935" s="5">
        <v>96.040463832306202</v>
      </c>
      <c r="F935">
        <v>96.119028443217104</v>
      </c>
      <c r="G935">
        <v>96.090427280420187</v>
      </c>
      <c r="H935">
        <v>96.112071454441178</v>
      </c>
      <c r="I935">
        <v>96.312680779850169</v>
      </c>
      <c r="J935">
        <v>96.125126887134201</v>
      </c>
      <c r="K935">
        <v>95.903107785274656</v>
      </c>
      <c r="L935">
        <v>96.123022864084803</v>
      </c>
      <c r="M935">
        <v>96.123015358384507</v>
      </c>
      <c r="N935">
        <v>96.123164357469463</v>
      </c>
      <c r="O935">
        <v>96.113341954520692</v>
      </c>
      <c r="P935">
        <v>96.123053986724898</v>
      </c>
      <c r="Q935">
        <v>96.122957651219991</v>
      </c>
      <c r="R935">
        <v>96.123032836430681</v>
      </c>
      <c r="S935">
        <v>96.12303283643071</v>
      </c>
    </row>
    <row r="936" spans="1:19" x14ac:dyDescent="0.25">
      <c r="A936" s="1">
        <v>933</v>
      </c>
      <c r="B936" s="5">
        <v>95.815761454540095</v>
      </c>
      <c r="C936">
        <v>96.039858647681015</v>
      </c>
      <c r="D936">
        <v>96.25256170530298</v>
      </c>
      <c r="E936" s="5">
        <v>96.040313603100799</v>
      </c>
      <c r="F936">
        <v>96.11900683764469</v>
      </c>
      <c r="G936">
        <v>96.090388606945652</v>
      </c>
      <c r="H936">
        <v>96.112008500515671</v>
      </c>
      <c r="I936">
        <v>96.312895335201304</v>
      </c>
      <c r="J936">
        <v>96.12513173184955</v>
      </c>
      <c r="K936">
        <v>95.902621253697419</v>
      </c>
      <c r="L936">
        <v>96.123022891749585</v>
      </c>
      <c r="M936">
        <v>96.123015320990447</v>
      </c>
      <c r="N936">
        <v>96.123164583856763</v>
      </c>
      <c r="O936">
        <v>96.113319523619197</v>
      </c>
      <c r="P936">
        <v>96.123054063261009</v>
      </c>
      <c r="Q936">
        <v>96.122957495192736</v>
      </c>
      <c r="R936">
        <v>96.123032836430681</v>
      </c>
      <c r="S936">
        <v>96.12303283643071</v>
      </c>
    </row>
    <row r="937" spans="1:19" x14ac:dyDescent="0.25">
      <c r="A937" s="1">
        <v>934</v>
      </c>
      <c r="B937" s="5">
        <v>95.815271478705995</v>
      </c>
      <c r="C937">
        <v>96.039668046603211</v>
      </c>
      <c r="D937">
        <v>96.25279476491194</v>
      </c>
      <c r="E937" s="5">
        <v>96.0401633743231</v>
      </c>
      <c r="F937">
        <v>96.11898523208157</v>
      </c>
      <c r="G937">
        <v>96.090349933533375</v>
      </c>
      <c r="H937">
        <v>96.111945546669048</v>
      </c>
      <c r="I937">
        <v>96.313109766205841</v>
      </c>
      <c r="J937">
        <v>96.125136576552791</v>
      </c>
      <c r="K937">
        <v>95.902134722120167</v>
      </c>
      <c r="L937">
        <v>96.123022919665672</v>
      </c>
      <c r="M937">
        <v>96.123015283602228</v>
      </c>
      <c r="N937">
        <v>96.12316481024402</v>
      </c>
      <c r="O937">
        <v>96.113297092725546</v>
      </c>
      <c r="P937">
        <v>96.123054139797105</v>
      </c>
      <c r="Q937">
        <v>96.122957339240017</v>
      </c>
      <c r="R937">
        <v>96.123032836430681</v>
      </c>
      <c r="S937">
        <v>96.12303283643071</v>
      </c>
    </row>
    <row r="938" spans="1:19" x14ac:dyDescent="0.25">
      <c r="A938" s="1">
        <v>935</v>
      </c>
      <c r="B938" s="5">
        <v>95.814781548700907</v>
      </c>
      <c r="C938">
        <v>96.039477452325315</v>
      </c>
      <c r="D938">
        <v>96.253027587384011</v>
      </c>
      <c r="E938" s="5">
        <v>96.040013145973802</v>
      </c>
      <c r="F938">
        <v>96.118963626527758</v>
      </c>
      <c r="G938">
        <v>96.090311260183341</v>
      </c>
      <c r="H938">
        <v>96.111882592901338</v>
      </c>
      <c r="I938">
        <v>96.313324072971852</v>
      </c>
      <c r="J938">
        <v>96.125141421243924</v>
      </c>
      <c r="K938">
        <v>95.901648190542929</v>
      </c>
      <c r="L938">
        <v>96.123022947832538</v>
      </c>
      <c r="M938">
        <v>96.12301524621985</v>
      </c>
      <c r="N938">
        <v>96.123165036631264</v>
      </c>
      <c r="O938">
        <v>96.113274661839711</v>
      </c>
      <c r="P938">
        <v>96.123054216333202</v>
      </c>
      <c r="Q938">
        <v>96.122957183361834</v>
      </c>
      <c r="R938">
        <v>96.123032836430681</v>
      </c>
      <c r="S938">
        <v>96.12303283643071</v>
      </c>
    </row>
    <row r="939" spans="1:19" x14ac:dyDescent="0.25">
      <c r="A939" s="1">
        <v>936</v>
      </c>
      <c r="B939" s="5">
        <v>95.814291664517995</v>
      </c>
      <c r="C939">
        <v>96.039286864846943</v>
      </c>
      <c r="D939">
        <v>96.253260173080903</v>
      </c>
      <c r="E939" s="5">
        <v>96.039862918053402</v>
      </c>
      <c r="F939">
        <v>96.118942020983241</v>
      </c>
      <c r="G939">
        <v>96.09027258689558</v>
      </c>
      <c r="H939">
        <v>96.111819639212527</v>
      </c>
      <c r="I939">
        <v>96.313538255607284</v>
      </c>
      <c r="J939">
        <v>96.12514626592295</v>
      </c>
      <c r="K939">
        <v>95.901161658965677</v>
      </c>
      <c r="L939">
        <v>96.123022976249658</v>
      </c>
      <c r="M939">
        <v>96.123015208843327</v>
      </c>
      <c r="N939">
        <v>96.123165263018478</v>
      </c>
      <c r="O939">
        <v>96.11325223096172</v>
      </c>
      <c r="P939">
        <v>96.123054292869298</v>
      </c>
      <c r="Q939">
        <v>96.122957027558115</v>
      </c>
      <c r="R939">
        <v>96.123032836430681</v>
      </c>
      <c r="S939">
        <v>96.12303283643071</v>
      </c>
    </row>
    <row r="940" spans="1:19" x14ac:dyDescent="0.25">
      <c r="A940" s="1">
        <v>937</v>
      </c>
      <c r="B940" s="5">
        <v>95.813801826150893</v>
      </c>
      <c r="C940">
        <v>96.039096284167755</v>
      </c>
      <c r="D940">
        <v>96.253492522363644</v>
      </c>
      <c r="E940" s="5">
        <v>96.039712690562695</v>
      </c>
      <c r="F940">
        <v>96.118920415447988</v>
      </c>
      <c r="G940">
        <v>96.090233913670048</v>
      </c>
      <c r="H940">
        <v>96.111756685602614</v>
      </c>
      <c r="I940">
        <v>96.313752314219954</v>
      </c>
      <c r="J940">
        <v>96.12515111058984</v>
      </c>
      <c r="K940">
        <v>95.900675127388439</v>
      </c>
      <c r="L940">
        <v>96.123023004916647</v>
      </c>
      <c r="M940">
        <v>96.123015171472616</v>
      </c>
      <c r="N940">
        <v>96.123165489405679</v>
      </c>
      <c r="O940">
        <v>96.11322980009156</v>
      </c>
      <c r="P940">
        <v>96.123054369405395</v>
      </c>
      <c r="Q940">
        <v>96.122956871828805</v>
      </c>
      <c r="R940">
        <v>96.123032836430681</v>
      </c>
      <c r="S940">
        <v>96.12303283643071</v>
      </c>
    </row>
    <row r="941" spans="1:19" x14ac:dyDescent="0.25">
      <c r="A941" s="1">
        <v>938</v>
      </c>
      <c r="B941" s="5">
        <v>95.813312033592695</v>
      </c>
      <c r="C941">
        <v>96.038905710287395</v>
      </c>
      <c r="D941">
        <v>96.253724635592491</v>
      </c>
      <c r="E941" s="5">
        <v>96.039562463502193</v>
      </c>
      <c r="F941">
        <v>96.118898809922044</v>
      </c>
      <c r="G941">
        <v>96.090195240506773</v>
      </c>
      <c r="H941">
        <v>96.1116937320716</v>
      </c>
      <c r="I941">
        <v>96.313966248917595</v>
      </c>
      <c r="J941">
        <v>96.125155955244622</v>
      </c>
      <c r="K941">
        <v>95.900188595811201</v>
      </c>
      <c r="L941">
        <v>96.123023033832951</v>
      </c>
      <c r="M941">
        <v>96.12301513410776</v>
      </c>
      <c r="N941">
        <v>96.123165715792851</v>
      </c>
      <c r="O941">
        <v>96.113207369229229</v>
      </c>
      <c r="P941">
        <v>96.123054445941477</v>
      </c>
      <c r="Q941">
        <v>96.122956716173846</v>
      </c>
      <c r="R941">
        <v>96.123032836430681</v>
      </c>
      <c r="S941">
        <v>96.12303283643071</v>
      </c>
    </row>
    <row r="942" spans="1:19" x14ac:dyDescent="0.25">
      <c r="A942" s="1">
        <v>939</v>
      </c>
      <c r="B942" s="5">
        <v>95.812822286836905</v>
      </c>
      <c r="C942">
        <v>96.038715143205451</v>
      </c>
      <c r="D942">
        <v>96.253956513126994</v>
      </c>
      <c r="E942" s="5">
        <v>96.039412236872806</v>
      </c>
      <c r="F942">
        <v>96.118877204405393</v>
      </c>
      <c r="G942">
        <v>96.090156567405771</v>
      </c>
      <c r="H942">
        <v>96.111630778619499</v>
      </c>
      <c r="I942">
        <v>96.314180059807697</v>
      </c>
      <c r="J942">
        <v>96.125160799887297</v>
      </c>
      <c r="K942">
        <v>95.899702064233963</v>
      </c>
      <c r="L942">
        <v>96.123023062998143</v>
      </c>
      <c r="M942">
        <v>96.12301509674873</v>
      </c>
      <c r="N942">
        <v>96.12316594217998</v>
      </c>
      <c r="O942">
        <v>96.113184938374715</v>
      </c>
      <c r="P942">
        <v>96.123054522477574</v>
      </c>
      <c r="Q942">
        <v>96.122956560593195</v>
      </c>
      <c r="R942">
        <v>96.123032836430681</v>
      </c>
      <c r="S942">
        <v>96.12303283643071</v>
      </c>
    </row>
    <row r="943" spans="1:19" x14ac:dyDescent="0.25">
      <c r="A943" s="1">
        <v>940</v>
      </c>
      <c r="B943" s="5">
        <v>95.812332585876803</v>
      </c>
      <c r="C943">
        <v>96.038524582921596</v>
      </c>
      <c r="D943">
        <v>96.254188155325977</v>
      </c>
      <c r="E943" s="5">
        <v>96.039262010675003</v>
      </c>
      <c r="F943">
        <v>96.118855598898051</v>
      </c>
      <c r="G943">
        <v>96.090117894366998</v>
      </c>
      <c r="H943">
        <v>96.111567825246269</v>
      </c>
      <c r="I943">
        <v>96.314393746997723</v>
      </c>
      <c r="J943">
        <v>96.125165644517864</v>
      </c>
      <c r="K943">
        <v>95.899215532656712</v>
      </c>
      <c r="L943">
        <v>96.123023092411685</v>
      </c>
      <c r="M943">
        <v>96.123015059395527</v>
      </c>
      <c r="N943">
        <v>96.123166168567082</v>
      </c>
      <c r="O943">
        <v>96.113162507528045</v>
      </c>
      <c r="P943">
        <v>96.123054599013642</v>
      </c>
      <c r="Q943">
        <v>96.122956405086796</v>
      </c>
      <c r="R943">
        <v>96.123032836430681</v>
      </c>
      <c r="S943">
        <v>96.12303283643071</v>
      </c>
    </row>
    <row r="944" spans="1:19" x14ac:dyDescent="0.25">
      <c r="A944" s="1">
        <v>941</v>
      </c>
      <c r="B944" s="5">
        <v>95.811842930705893</v>
      </c>
      <c r="C944">
        <v>96.038334029435475</v>
      </c>
      <c r="D944">
        <v>96.254419562547525</v>
      </c>
      <c r="E944" s="5">
        <v>96.039111784909494</v>
      </c>
      <c r="F944">
        <v>96.118833993399974</v>
      </c>
      <c r="G944">
        <v>96.090079221390468</v>
      </c>
      <c r="H944">
        <v>96.111504871951965</v>
      </c>
      <c r="I944">
        <v>96.314607310595022</v>
      </c>
      <c r="J944">
        <v>96.125170489136309</v>
      </c>
      <c r="K944">
        <v>95.898729001079474</v>
      </c>
      <c r="L944">
        <v>96.123023122073164</v>
      </c>
      <c r="M944">
        <v>96.123015022048179</v>
      </c>
      <c r="N944">
        <v>96.123166394954168</v>
      </c>
      <c r="O944">
        <v>96.113140076689191</v>
      </c>
      <c r="P944">
        <v>96.123054675549739</v>
      </c>
      <c r="Q944">
        <v>96.122956249654592</v>
      </c>
      <c r="R944">
        <v>96.123032836430681</v>
      </c>
      <c r="S944">
        <v>96.12303283643071</v>
      </c>
    </row>
    <row r="945" spans="1:19" x14ac:dyDescent="0.25">
      <c r="A945" s="1">
        <v>942</v>
      </c>
      <c r="B945" s="5">
        <v>95.811353321317497</v>
      </c>
      <c r="C945">
        <v>96.03814348274669</v>
      </c>
      <c r="D945">
        <v>96.254650735148999</v>
      </c>
      <c r="E945" s="5">
        <v>96.038961559577004</v>
      </c>
      <c r="F945">
        <v>96.11881238791122</v>
      </c>
      <c r="G945">
        <v>96.09004054847621</v>
      </c>
      <c r="H945">
        <v>96.111441918736546</v>
      </c>
      <c r="I945">
        <v>96.314820750706787</v>
      </c>
      <c r="J945">
        <v>96.125175333742646</v>
      </c>
      <c r="K945">
        <v>95.898242469502222</v>
      </c>
      <c r="L945">
        <v>96.123023151982039</v>
      </c>
      <c r="M945">
        <v>96.123014984706643</v>
      </c>
      <c r="N945">
        <v>96.123166621341241</v>
      </c>
      <c r="O945">
        <v>96.113117645858196</v>
      </c>
      <c r="P945">
        <v>96.123054752085807</v>
      </c>
      <c r="Q945">
        <v>96.122956094296526</v>
      </c>
      <c r="R945">
        <v>96.123032836430681</v>
      </c>
      <c r="S945">
        <v>96.12303283643071</v>
      </c>
    </row>
    <row r="946" spans="1:19" x14ac:dyDescent="0.25">
      <c r="A946" s="1">
        <v>943</v>
      </c>
      <c r="B946" s="5">
        <v>95.810863757704894</v>
      </c>
      <c r="C946">
        <v>96.037952942854901</v>
      </c>
      <c r="D946">
        <v>96.25488167348702</v>
      </c>
      <c r="E946" s="5">
        <v>96.038811334678201</v>
      </c>
      <c r="F946">
        <v>96.118790782431731</v>
      </c>
      <c r="G946">
        <v>96.090001875624182</v>
      </c>
      <c r="H946">
        <v>96.111378965600039</v>
      </c>
      <c r="I946">
        <v>96.315034067440081</v>
      </c>
      <c r="J946">
        <v>96.125180178336862</v>
      </c>
      <c r="K946">
        <v>95.897755937924984</v>
      </c>
      <c r="L946">
        <v>96.123023182137928</v>
      </c>
      <c r="M946">
        <v>96.123014947370947</v>
      </c>
      <c r="N946">
        <v>96.123166847728271</v>
      </c>
      <c r="O946">
        <v>96.113095215035017</v>
      </c>
      <c r="P946">
        <v>96.123054828621889</v>
      </c>
      <c r="Q946">
        <v>96.122955939012556</v>
      </c>
      <c r="R946">
        <v>96.123032836430681</v>
      </c>
      <c r="S946">
        <v>96.12303283643071</v>
      </c>
    </row>
    <row r="947" spans="1:19" x14ac:dyDescent="0.25">
      <c r="A947" s="1">
        <v>944</v>
      </c>
      <c r="B947" s="5">
        <v>95.810374239861503</v>
      </c>
      <c r="C947">
        <v>96.037762409759736</v>
      </c>
      <c r="D947">
        <v>96.255112377917499</v>
      </c>
      <c r="E947" s="5">
        <v>96.038661110213596</v>
      </c>
      <c r="F947">
        <v>96.11876917696155</v>
      </c>
      <c r="G947">
        <v>96.089963202834412</v>
      </c>
      <c r="H947">
        <v>96.111316012542417</v>
      </c>
      <c r="I947">
        <v>96.315247260901813</v>
      </c>
      <c r="J947">
        <v>96.125185022918956</v>
      </c>
      <c r="K947">
        <v>95.897269406347746</v>
      </c>
      <c r="L947">
        <v>96.123023212540247</v>
      </c>
      <c r="M947">
        <v>96.123014910041078</v>
      </c>
      <c r="N947">
        <v>96.123167074115273</v>
      </c>
      <c r="O947">
        <v>96.113072784219668</v>
      </c>
      <c r="P947">
        <v>96.123054905157957</v>
      </c>
      <c r="Q947">
        <v>96.122955783802638</v>
      </c>
      <c r="R947">
        <v>96.123032836430681</v>
      </c>
      <c r="S947">
        <v>96.12303283643071</v>
      </c>
    </row>
    <row r="948" spans="1:19" x14ac:dyDescent="0.25">
      <c r="A948" s="1">
        <v>945</v>
      </c>
      <c r="B948" s="5">
        <v>95.809884767780702</v>
      </c>
      <c r="C948">
        <v>96.037571883460842</v>
      </c>
      <c r="D948">
        <v>96.25534284879565</v>
      </c>
      <c r="E948" s="5">
        <v>96.038510886184099</v>
      </c>
      <c r="F948">
        <v>96.118747571500649</v>
      </c>
      <c r="G948">
        <v>96.089924530106913</v>
      </c>
      <c r="H948">
        <v>96.111253059563722</v>
      </c>
      <c r="I948">
        <v>96.315460331198892</v>
      </c>
      <c r="J948">
        <v>96.125189867488942</v>
      </c>
      <c r="K948">
        <v>95.896782874770508</v>
      </c>
      <c r="L948">
        <v>96.123023243188584</v>
      </c>
      <c r="M948">
        <v>96.123014872717036</v>
      </c>
      <c r="N948">
        <v>96.12316730050226</v>
      </c>
      <c r="O948">
        <v>96.113050353412149</v>
      </c>
      <c r="P948">
        <v>96.123054981694025</v>
      </c>
      <c r="Q948">
        <v>96.122955628666688</v>
      </c>
      <c r="R948">
        <v>96.123032836430681</v>
      </c>
      <c r="S948">
        <v>96.12303283643071</v>
      </c>
    </row>
    <row r="949" spans="1:19" x14ac:dyDescent="0.25">
      <c r="A949" s="1">
        <v>946</v>
      </c>
      <c r="B949" s="5">
        <v>95.809395341455897</v>
      </c>
      <c r="C949">
        <v>96.037381363957849</v>
      </c>
      <c r="D949">
        <v>96.255573086475934</v>
      </c>
      <c r="E949" s="5">
        <v>96.038360662590307</v>
      </c>
      <c r="F949">
        <v>96.118725966049055</v>
      </c>
      <c r="G949">
        <v>96.089885857441629</v>
      </c>
      <c r="H949">
        <v>96.111190106663884</v>
      </c>
      <c r="I949">
        <v>96.315673278437927</v>
      </c>
      <c r="J949">
        <v>96.125194712046806</v>
      </c>
      <c r="K949">
        <v>95.896296343193271</v>
      </c>
      <c r="L949">
        <v>96.12302327408247</v>
      </c>
      <c r="M949">
        <v>96.123014835398806</v>
      </c>
      <c r="N949">
        <v>96.123167526889205</v>
      </c>
      <c r="O949">
        <v>96.11302792261246</v>
      </c>
      <c r="P949">
        <v>96.123055058230094</v>
      </c>
      <c r="Q949">
        <v>96.122955473604662</v>
      </c>
      <c r="R949">
        <v>96.123032836430681</v>
      </c>
      <c r="S949">
        <v>96.12303283643071</v>
      </c>
    </row>
    <row r="950" spans="1:19" x14ac:dyDescent="0.25">
      <c r="A950" s="1">
        <v>947</v>
      </c>
      <c r="B950" s="5">
        <v>95.808905960880395</v>
      </c>
      <c r="C950">
        <v>96.037190851250386</v>
      </c>
      <c r="D950">
        <v>96.255803091312103</v>
      </c>
      <c r="E950" s="5">
        <v>96.038210439432802</v>
      </c>
      <c r="F950">
        <v>96.118704360606742</v>
      </c>
      <c r="G950">
        <v>96.089847184838632</v>
      </c>
      <c r="H950">
        <v>96.111127153842972</v>
      </c>
      <c r="I950">
        <v>96.315886102725571</v>
      </c>
      <c r="J950">
        <v>96.125199556592577</v>
      </c>
      <c r="K950">
        <v>95.895809811616019</v>
      </c>
      <c r="L950">
        <v>96.123023305221452</v>
      </c>
      <c r="M950">
        <v>96.12301479808643</v>
      </c>
      <c r="N950">
        <v>96.123167753276135</v>
      </c>
      <c r="O950">
        <v>96.113005491820601</v>
      </c>
      <c r="P950">
        <v>96.123055134766162</v>
      </c>
      <c r="Q950">
        <v>96.122955318616533</v>
      </c>
      <c r="R950">
        <v>96.123032836430681</v>
      </c>
      <c r="S950">
        <v>96.12303283643071</v>
      </c>
    </row>
    <row r="951" spans="1:19" x14ac:dyDescent="0.25">
      <c r="A951" s="1">
        <v>948</v>
      </c>
      <c r="B951" s="5">
        <v>95.808416626047702</v>
      </c>
      <c r="C951">
        <v>96.037000345338114</v>
      </c>
      <c r="D951">
        <v>96.256032863657211</v>
      </c>
      <c r="E951" s="5">
        <v>96.038060216712296</v>
      </c>
      <c r="F951">
        <v>96.118682755173737</v>
      </c>
      <c r="G951">
        <v>96.089808512297864</v>
      </c>
      <c r="H951">
        <v>96.111064201100987</v>
      </c>
      <c r="I951">
        <v>96.31609880416822</v>
      </c>
      <c r="J951">
        <v>96.125204401126211</v>
      </c>
      <c r="K951">
        <v>95.895323280038781</v>
      </c>
      <c r="L951">
        <v>96.123023336605002</v>
      </c>
      <c r="M951">
        <v>96.123014760779853</v>
      </c>
      <c r="N951">
        <v>96.123167979663037</v>
      </c>
      <c r="O951">
        <v>96.112983061036573</v>
      </c>
      <c r="P951">
        <v>96.123055211302216</v>
      </c>
      <c r="Q951">
        <v>96.12295516370223</v>
      </c>
      <c r="R951">
        <v>96.123032836430681</v>
      </c>
      <c r="S951">
        <v>96.12303283643071</v>
      </c>
    </row>
    <row r="952" spans="1:19" x14ac:dyDescent="0.25">
      <c r="A952" s="1">
        <v>949</v>
      </c>
      <c r="B952" s="5">
        <v>95.807927336951096</v>
      </c>
      <c r="C952">
        <v>96.036809846220635</v>
      </c>
      <c r="D952">
        <v>96.256262403863587</v>
      </c>
      <c r="E952" s="5">
        <v>96.037909994429597</v>
      </c>
      <c r="F952">
        <v>96.118661149749997</v>
      </c>
      <c r="G952">
        <v>96.08976983981934</v>
      </c>
      <c r="H952">
        <v>96.111001248437859</v>
      </c>
      <c r="I952">
        <v>96.316311382872229</v>
      </c>
      <c r="J952">
        <v>96.125209245647753</v>
      </c>
      <c r="K952">
        <v>95.894836748461529</v>
      </c>
      <c r="L952">
        <v>96.123023368232722</v>
      </c>
      <c r="M952">
        <v>96.123014723479102</v>
      </c>
      <c r="N952">
        <v>96.123168206049911</v>
      </c>
      <c r="O952">
        <v>96.112960630260389</v>
      </c>
      <c r="P952">
        <v>96.12305528783827</v>
      </c>
      <c r="Q952">
        <v>96.122955008861695</v>
      </c>
      <c r="R952">
        <v>96.123032836430681</v>
      </c>
      <c r="S952">
        <v>96.12303283643071</v>
      </c>
    </row>
    <row r="953" spans="1:19" x14ac:dyDescent="0.25">
      <c r="A953" s="1">
        <v>950</v>
      </c>
      <c r="B953" s="5">
        <v>95.807438093583997</v>
      </c>
      <c r="C953">
        <v>96.036619353897606</v>
      </c>
      <c r="D953">
        <v>96.256491712282838</v>
      </c>
      <c r="E953" s="5">
        <v>96.037759772585204</v>
      </c>
      <c r="F953">
        <v>96.118639544335565</v>
      </c>
      <c r="G953">
        <v>96.089731167403059</v>
      </c>
      <c r="H953">
        <v>96.110938295853629</v>
      </c>
      <c r="I953">
        <v>96.316523838943766</v>
      </c>
      <c r="J953">
        <v>96.125214090157172</v>
      </c>
      <c r="K953">
        <v>95.894350216884291</v>
      </c>
      <c r="L953">
        <v>96.123023400104074</v>
      </c>
      <c r="M953">
        <v>96.123014686184177</v>
      </c>
      <c r="N953">
        <v>96.123168432436756</v>
      </c>
      <c r="O953">
        <v>96.112938199492021</v>
      </c>
      <c r="P953">
        <v>96.123055364374324</v>
      </c>
      <c r="Q953">
        <v>96.122954854094871</v>
      </c>
      <c r="R953">
        <v>96.123032836430681</v>
      </c>
      <c r="S953">
        <v>96.12303283643071</v>
      </c>
    </row>
    <row r="954" spans="1:19" x14ac:dyDescent="0.25">
      <c r="A954" s="1">
        <v>951</v>
      </c>
      <c r="B954" s="5">
        <v>95.806948895939698</v>
      </c>
      <c r="C954">
        <v>96.036428868368645</v>
      </c>
      <c r="D954">
        <v>96.256720789265856</v>
      </c>
      <c r="E954" s="5">
        <v>96.037609551179898</v>
      </c>
      <c r="F954">
        <v>96.118617938930427</v>
      </c>
      <c r="G954">
        <v>96.089692495049036</v>
      </c>
      <c r="H954">
        <v>96.110875343348297</v>
      </c>
      <c r="I954">
        <v>96.316736172488987</v>
      </c>
      <c r="J954">
        <v>96.125218934654484</v>
      </c>
      <c r="K954">
        <v>95.893863685307039</v>
      </c>
      <c r="L954">
        <v>96.123023432218645</v>
      </c>
      <c r="M954">
        <v>96.123014648895079</v>
      </c>
      <c r="N954">
        <v>96.123168658823573</v>
      </c>
      <c r="O954">
        <v>96.112915768731483</v>
      </c>
      <c r="P954">
        <v>96.123055440910377</v>
      </c>
      <c r="Q954">
        <v>96.122954699401745</v>
      </c>
      <c r="R954">
        <v>96.123032836430681</v>
      </c>
      <c r="S954">
        <v>96.12303283643071</v>
      </c>
    </row>
    <row r="955" spans="1:19" x14ac:dyDescent="0.25">
      <c r="A955" s="1">
        <v>952</v>
      </c>
      <c r="B955" s="5">
        <v>95.806459744011804</v>
      </c>
      <c r="C955">
        <v>96.036238389633439</v>
      </c>
      <c r="D955">
        <v>96.256949635162883</v>
      </c>
      <c r="E955" s="5">
        <v>96.037459330214404</v>
      </c>
      <c r="F955">
        <v>96.118596333534583</v>
      </c>
      <c r="G955">
        <v>96.089653822757271</v>
      </c>
      <c r="H955">
        <v>96.110812390921893</v>
      </c>
      <c r="I955">
        <v>96.316948383613848</v>
      </c>
      <c r="J955">
        <v>96.125223779139674</v>
      </c>
      <c r="K955">
        <v>95.893377153729801</v>
      </c>
      <c r="L955">
        <v>96.123023464575937</v>
      </c>
      <c r="M955">
        <v>96.123014611611779</v>
      </c>
      <c r="N955">
        <v>96.123168885210376</v>
      </c>
      <c r="O955">
        <v>96.11289333797879</v>
      </c>
      <c r="P955">
        <v>96.123055517446417</v>
      </c>
      <c r="Q955">
        <v>96.122954544782218</v>
      </c>
      <c r="R955">
        <v>96.123032836430681</v>
      </c>
      <c r="S955">
        <v>96.12303283643071</v>
      </c>
    </row>
    <row r="956" spans="1:19" x14ac:dyDescent="0.25">
      <c r="A956" s="1">
        <v>953</v>
      </c>
      <c r="B956" s="5">
        <v>95.805970637793493</v>
      </c>
      <c r="C956">
        <v>96.036047917691533</v>
      </c>
      <c r="D956">
        <v>96.257178250323378</v>
      </c>
      <c r="E956" s="5">
        <v>96.037309109689303</v>
      </c>
      <c r="F956">
        <v>96.118574728148033</v>
      </c>
      <c r="G956">
        <v>96.089615150527749</v>
      </c>
      <c r="H956">
        <v>96.110749438574359</v>
      </c>
      <c r="I956">
        <v>96.317160472424121</v>
      </c>
      <c r="J956">
        <v>96.125228623612742</v>
      </c>
      <c r="K956">
        <v>95.892890622152564</v>
      </c>
      <c r="L956">
        <v>96.123023497175524</v>
      </c>
      <c r="M956">
        <v>96.123014574334306</v>
      </c>
      <c r="N956">
        <v>96.123169111597136</v>
      </c>
      <c r="O956">
        <v>96.112870907233912</v>
      </c>
      <c r="P956">
        <v>96.123055593982471</v>
      </c>
      <c r="Q956">
        <v>96.122954390236245</v>
      </c>
      <c r="R956">
        <v>96.123032836430681</v>
      </c>
      <c r="S956">
        <v>96.12303283643071</v>
      </c>
    </row>
    <row r="957" spans="1:19" x14ac:dyDescent="0.25">
      <c r="A957" s="1">
        <v>954</v>
      </c>
      <c r="B957" s="5">
        <v>95.805481577278201</v>
      </c>
      <c r="C957">
        <v>96.035857452542643</v>
      </c>
      <c r="D957">
        <v>96.257406635096117</v>
      </c>
      <c r="E957" s="5">
        <v>96.037158889605394</v>
      </c>
      <c r="F957">
        <v>96.118553122770749</v>
      </c>
      <c r="G957">
        <v>96.08957647836047</v>
      </c>
      <c r="H957">
        <v>96.110686486305738</v>
      </c>
      <c r="I957">
        <v>96.31737243902559</v>
      </c>
      <c r="J957">
        <v>96.125233468073702</v>
      </c>
      <c r="K957">
        <v>95.892404090575326</v>
      </c>
      <c r="L957">
        <v>96.123023530016908</v>
      </c>
      <c r="M957">
        <v>96.123014537062645</v>
      </c>
      <c r="N957">
        <v>96.123169337983882</v>
      </c>
      <c r="O957">
        <v>96.112848476496865</v>
      </c>
      <c r="P957">
        <v>96.123055670518511</v>
      </c>
      <c r="Q957">
        <v>96.122954235763785</v>
      </c>
      <c r="R957">
        <v>96.123032836430681</v>
      </c>
      <c r="S957">
        <v>96.12303283643071</v>
      </c>
    </row>
    <row r="958" spans="1:19" x14ac:dyDescent="0.25">
      <c r="A958" s="1">
        <v>955</v>
      </c>
      <c r="B958" s="5">
        <v>95.804992562459404</v>
      </c>
      <c r="C958">
        <v>96.035666994186414</v>
      </c>
      <c r="D958">
        <v>96.257634789829225</v>
      </c>
      <c r="E958" s="5">
        <v>96.0370086699632</v>
      </c>
      <c r="F958">
        <v>96.118531517402801</v>
      </c>
      <c r="G958">
        <v>96.08953780625545</v>
      </c>
      <c r="H958">
        <v>96.110623534116016</v>
      </c>
      <c r="I958">
        <v>96.317584283523814</v>
      </c>
      <c r="J958">
        <v>96.125238312522555</v>
      </c>
      <c r="K958">
        <v>95.891917558998074</v>
      </c>
      <c r="L958">
        <v>96.123023563099665</v>
      </c>
      <c r="M958">
        <v>96.123014499796795</v>
      </c>
      <c r="N958">
        <v>96.123169564370599</v>
      </c>
      <c r="O958">
        <v>96.112826045767662</v>
      </c>
      <c r="P958">
        <v>96.123055747054551</v>
      </c>
      <c r="Q958">
        <v>96.122954081364796</v>
      </c>
      <c r="R958">
        <v>96.123032836430681</v>
      </c>
      <c r="S958">
        <v>96.12303283643071</v>
      </c>
    </row>
    <row r="959" spans="1:19" x14ac:dyDescent="0.25">
      <c r="A959" s="1">
        <v>956</v>
      </c>
      <c r="B959" s="5">
        <v>95.804503593330395</v>
      </c>
      <c r="C959">
        <v>96.035476542622405</v>
      </c>
      <c r="D959">
        <v>96.257862714870072</v>
      </c>
      <c r="E959" s="5">
        <v>96.036858450763603</v>
      </c>
      <c r="F959">
        <v>96.118509912044118</v>
      </c>
      <c r="G959">
        <v>96.089499134212687</v>
      </c>
      <c r="H959">
        <v>96.110560582005192</v>
      </c>
      <c r="I959">
        <v>96.317796006024324</v>
      </c>
      <c r="J959">
        <v>96.125243156959286</v>
      </c>
      <c r="K959">
        <v>95.891431027420836</v>
      </c>
      <c r="L959">
        <v>96.123023596423295</v>
      </c>
      <c r="M959">
        <v>96.123014462536773</v>
      </c>
      <c r="N959">
        <v>96.123169790757288</v>
      </c>
      <c r="O959">
        <v>96.112803615046289</v>
      </c>
      <c r="P959">
        <v>96.12305582359059</v>
      </c>
      <c r="Q959">
        <v>96.122953927039205</v>
      </c>
      <c r="R959">
        <v>96.123032836430681</v>
      </c>
      <c r="S959">
        <v>96.12303283643071</v>
      </c>
    </row>
    <row r="960" spans="1:19" x14ac:dyDescent="0.25">
      <c r="A960" s="1">
        <v>957</v>
      </c>
      <c r="B960" s="5">
        <v>95.804014669884694</v>
      </c>
      <c r="C960">
        <v>96.035286097850317</v>
      </c>
      <c r="D960">
        <v>96.25809041056533</v>
      </c>
      <c r="E960" s="5">
        <v>96.0367082320072</v>
      </c>
      <c r="F960">
        <v>96.118488306694744</v>
      </c>
      <c r="G960">
        <v>96.089460462232154</v>
      </c>
      <c r="H960">
        <v>96.110497629973253</v>
      </c>
      <c r="I960">
        <v>96.318007606632406</v>
      </c>
      <c r="J960">
        <v>96.125248001383909</v>
      </c>
      <c r="K960">
        <v>95.890944495843584</v>
      </c>
      <c r="L960">
        <v>96.123023629987344</v>
      </c>
      <c r="M960">
        <v>96.123014425282548</v>
      </c>
      <c r="N960">
        <v>96.123170017143948</v>
      </c>
      <c r="O960">
        <v>96.112781184332746</v>
      </c>
      <c r="P960">
        <v>96.123055900126616</v>
      </c>
      <c r="Q960">
        <v>96.122953772786985</v>
      </c>
      <c r="R960">
        <v>96.123032836430681</v>
      </c>
      <c r="S960">
        <v>96.12303283643071</v>
      </c>
    </row>
    <row r="961" spans="1:19" x14ac:dyDescent="0.25">
      <c r="A961" s="1">
        <v>958</v>
      </c>
      <c r="B961" s="5">
        <v>95.803525792115593</v>
      </c>
      <c r="C961">
        <v>96.035095659869768</v>
      </c>
      <c r="D961">
        <v>96.258317877261007</v>
      </c>
      <c r="E961" s="5">
        <v>96.036558013694702</v>
      </c>
      <c r="F961">
        <v>96.118466701354649</v>
      </c>
      <c r="G961">
        <v>96.089421790313878</v>
      </c>
      <c r="H961">
        <v>96.110434678020212</v>
      </c>
      <c r="I961">
        <v>96.318219085453322</v>
      </c>
      <c r="J961">
        <v>96.12525284579641</v>
      </c>
      <c r="K961">
        <v>95.890457964266346</v>
      </c>
      <c r="L961">
        <v>96.1230236637914</v>
      </c>
      <c r="M961">
        <v>96.123014388034136</v>
      </c>
      <c r="N961">
        <v>96.123170243530581</v>
      </c>
      <c r="O961">
        <v>96.11275875362702</v>
      </c>
      <c r="P961">
        <v>96.123055976662641</v>
      </c>
      <c r="Q961">
        <v>96.122953618608037</v>
      </c>
      <c r="R961">
        <v>96.123032836430681</v>
      </c>
      <c r="S961">
        <v>96.12303283643071</v>
      </c>
    </row>
    <row r="962" spans="1:19" x14ac:dyDescent="0.25">
      <c r="A962" s="1">
        <v>959</v>
      </c>
      <c r="B962" s="5">
        <v>95.803036960016499</v>
      </c>
      <c r="C962">
        <v>96.034905228680373</v>
      </c>
      <c r="D962">
        <v>96.258545115302368</v>
      </c>
      <c r="E962" s="5">
        <v>96.036407795826804</v>
      </c>
      <c r="F962">
        <v>96.118445096023862</v>
      </c>
      <c r="G962">
        <v>96.089383118457832</v>
      </c>
      <c r="H962">
        <v>96.110371726146084</v>
      </c>
      <c r="I962">
        <v>96.318430442592188</v>
      </c>
      <c r="J962">
        <v>96.125257690196818</v>
      </c>
      <c r="K962">
        <v>95.889971432689109</v>
      </c>
      <c r="L962">
        <v>96.123023697834896</v>
      </c>
      <c r="M962">
        <v>96.123014350791536</v>
      </c>
      <c r="N962">
        <v>96.123170469917198</v>
      </c>
      <c r="O962">
        <v>96.112736322929138</v>
      </c>
      <c r="P962">
        <v>96.123056053198681</v>
      </c>
      <c r="Q962">
        <v>96.122953464502359</v>
      </c>
      <c r="R962">
        <v>96.123032836430681</v>
      </c>
      <c r="S962">
        <v>96.12303283643071</v>
      </c>
    </row>
    <row r="963" spans="1:19" x14ac:dyDescent="0.25">
      <c r="A963" s="1">
        <v>960</v>
      </c>
      <c r="B963" s="5">
        <v>95.802548173580803</v>
      </c>
      <c r="C963">
        <v>96.034714804281833</v>
      </c>
      <c r="D963">
        <v>96.258772125034056</v>
      </c>
      <c r="E963" s="5">
        <v>96.036257578404204</v>
      </c>
      <c r="F963">
        <v>96.118423490702341</v>
      </c>
      <c r="G963">
        <v>96.089344446664057</v>
      </c>
      <c r="H963">
        <v>96.110308774350841</v>
      </c>
      <c r="I963">
        <v>96.318641678154009</v>
      </c>
      <c r="J963">
        <v>96.125262534585104</v>
      </c>
      <c r="K963">
        <v>95.889484901111871</v>
      </c>
      <c r="L963">
        <v>96.123023732117531</v>
      </c>
      <c r="M963">
        <v>96.123014313554734</v>
      </c>
      <c r="N963">
        <v>96.123170696303774</v>
      </c>
      <c r="O963">
        <v>96.112713892239071</v>
      </c>
      <c r="P963">
        <v>96.123056129734692</v>
      </c>
      <c r="Q963">
        <v>96.122953310469867</v>
      </c>
      <c r="R963">
        <v>96.123032836430681</v>
      </c>
      <c r="S963">
        <v>96.12303283643071</v>
      </c>
    </row>
    <row r="964" spans="1:19" x14ac:dyDescent="0.25">
      <c r="A964" s="1">
        <v>961</v>
      </c>
      <c r="B964" s="5">
        <v>95.802059432801997</v>
      </c>
      <c r="C964">
        <v>96.034524386673709</v>
      </c>
      <c r="D964">
        <v>96.258998906799931</v>
      </c>
      <c r="E964" s="5">
        <v>96.036107361427497</v>
      </c>
      <c r="F964">
        <v>96.118401885390142</v>
      </c>
      <c r="G964">
        <v>96.089305774932527</v>
      </c>
      <c r="H964">
        <v>96.110245822634482</v>
      </c>
      <c r="I964">
        <v>96.318852792243646</v>
      </c>
      <c r="J964">
        <v>96.125267378961269</v>
      </c>
      <c r="K964">
        <v>95.888998369534619</v>
      </c>
      <c r="L964">
        <v>96.123023766638738</v>
      </c>
      <c r="M964">
        <v>96.123014276323744</v>
      </c>
      <c r="N964">
        <v>96.123170922690335</v>
      </c>
      <c r="O964">
        <v>96.11269146155685</v>
      </c>
      <c r="P964">
        <v>96.123056206270718</v>
      </c>
      <c r="Q964">
        <v>96.122953156510533</v>
      </c>
      <c r="R964">
        <v>96.123032836430681</v>
      </c>
      <c r="S964">
        <v>96.12303283643071</v>
      </c>
    </row>
    <row r="965" spans="1:19" x14ac:dyDescent="0.25">
      <c r="A965" s="1">
        <v>962</v>
      </c>
      <c r="B965" s="5">
        <v>95.801570737673401</v>
      </c>
      <c r="C965">
        <v>96.034333975855674</v>
      </c>
      <c r="D965">
        <v>96.259225460943227</v>
      </c>
      <c r="E965" s="5">
        <v>96.035957144897594</v>
      </c>
      <c r="F965">
        <v>96.118380280087209</v>
      </c>
      <c r="G965">
        <v>96.089267103263225</v>
      </c>
      <c r="H965">
        <v>96.11018287099705</v>
      </c>
      <c r="I965">
        <v>96.319063784965806</v>
      </c>
      <c r="J965">
        <v>96.125272223325325</v>
      </c>
      <c r="K965">
        <v>95.888511837957381</v>
      </c>
      <c r="L965">
        <v>96.123023801398105</v>
      </c>
      <c r="M965">
        <v>96.123014239098552</v>
      </c>
      <c r="N965">
        <v>96.123171149076867</v>
      </c>
      <c r="O965">
        <v>96.112669030882472</v>
      </c>
      <c r="P965">
        <v>96.123056282806729</v>
      </c>
      <c r="Q965">
        <v>96.122953002624286</v>
      </c>
      <c r="R965">
        <v>96.123032836430681</v>
      </c>
      <c r="S965">
        <v>96.12303283643071</v>
      </c>
    </row>
    <row r="966" spans="1:19" x14ac:dyDescent="0.25">
      <c r="A966" s="1">
        <v>963</v>
      </c>
      <c r="B966" s="5">
        <v>95.801082088188394</v>
      </c>
      <c r="C966">
        <v>96.034143571827371</v>
      </c>
      <c r="D966">
        <v>96.259451787806498</v>
      </c>
      <c r="E966" s="5">
        <v>96.035806928815006</v>
      </c>
      <c r="F966">
        <v>96.118358674793598</v>
      </c>
      <c r="G966">
        <v>96.089228431656181</v>
      </c>
      <c r="H966">
        <v>96.110119919438503</v>
      </c>
      <c r="I966">
        <v>96.319274656425208</v>
      </c>
      <c r="J966">
        <v>96.12527706767726</v>
      </c>
      <c r="K966">
        <v>95.888025306380129</v>
      </c>
      <c r="L966">
        <v>96.123023836395134</v>
      </c>
      <c r="M966">
        <v>96.123014201879172</v>
      </c>
      <c r="N966">
        <v>96.123171375463372</v>
      </c>
      <c r="O966">
        <v>96.112646600215896</v>
      </c>
      <c r="P966">
        <v>96.123056359342755</v>
      </c>
      <c r="Q966">
        <v>96.122952848811067</v>
      </c>
      <c r="R966">
        <v>96.123032836430681</v>
      </c>
      <c r="S966">
        <v>96.12303283643071</v>
      </c>
    </row>
    <row r="967" spans="1:19" x14ac:dyDescent="0.25">
      <c r="A967" s="1">
        <v>964</v>
      </c>
      <c r="B967" s="5">
        <v>95.800593484340496</v>
      </c>
      <c r="C967">
        <v>96.033953174588433</v>
      </c>
      <c r="D967">
        <v>96.259677887731542</v>
      </c>
      <c r="E967" s="5">
        <v>96.035656713180501</v>
      </c>
      <c r="F967">
        <v>96.118337069509252</v>
      </c>
      <c r="G967">
        <v>96.08918976011141</v>
      </c>
      <c r="H967">
        <v>96.11005696795884</v>
      </c>
      <c r="I967">
        <v>96.319485406726258</v>
      </c>
      <c r="J967">
        <v>96.125281912017087</v>
      </c>
      <c r="K967">
        <v>95.887538774802891</v>
      </c>
      <c r="L967">
        <v>96.123023871629414</v>
      </c>
      <c r="M967">
        <v>96.123014164665591</v>
      </c>
      <c r="N967">
        <v>96.123171601849847</v>
      </c>
      <c r="O967">
        <v>96.112624169557165</v>
      </c>
      <c r="P967">
        <v>96.123056435878766</v>
      </c>
      <c r="Q967">
        <v>96.12295269507085</v>
      </c>
      <c r="R967">
        <v>96.123032836430681</v>
      </c>
      <c r="S967">
        <v>96.12303283643071</v>
      </c>
    </row>
    <row r="968" spans="1:19" x14ac:dyDescent="0.25">
      <c r="A968" s="1">
        <v>965</v>
      </c>
      <c r="B968" s="5">
        <v>95.800104926123097</v>
      </c>
      <c r="C968">
        <v>96.033762784138474</v>
      </c>
      <c r="D968">
        <v>96.259903761059533</v>
      </c>
      <c r="E968" s="5">
        <v>96.035506497994902</v>
      </c>
      <c r="F968">
        <v>96.1183154642342</v>
      </c>
      <c r="G968">
        <v>96.089151088628853</v>
      </c>
      <c r="H968">
        <v>96.109994016558076</v>
      </c>
      <c r="I968">
        <v>96.319696035973394</v>
      </c>
      <c r="J968">
        <v>96.125286756344806</v>
      </c>
      <c r="K968">
        <v>95.887052243225639</v>
      </c>
      <c r="L968">
        <v>96.123023907100517</v>
      </c>
      <c r="M968">
        <v>96.123014127457807</v>
      </c>
      <c r="N968">
        <v>96.123171828236295</v>
      </c>
      <c r="O968">
        <v>96.112601738906264</v>
      </c>
      <c r="P968">
        <v>96.123056512414777</v>
      </c>
      <c r="Q968">
        <v>96.122952541403578</v>
      </c>
      <c r="R968">
        <v>96.123032836430681</v>
      </c>
      <c r="S968">
        <v>96.12303283643071</v>
      </c>
    </row>
    <row r="969" spans="1:19" x14ac:dyDescent="0.25">
      <c r="A969" s="1">
        <v>966</v>
      </c>
      <c r="B969" s="5">
        <v>95.799616413529506</v>
      </c>
      <c r="C969">
        <v>96.033572400477169</v>
      </c>
      <c r="D969">
        <v>96.26012940813095</v>
      </c>
      <c r="E969" s="5">
        <v>96.035356283258693</v>
      </c>
      <c r="F969">
        <v>96.118293858968443</v>
      </c>
      <c r="G969">
        <v>96.089112417208554</v>
      </c>
      <c r="H969">
        <v>96.109931065236225</v>
      </c>
      <c r="I969">
        <v>96.319906544270921</v>
      </c>
      <c r="J969">
        <v>96.125291600660418</v>
      </c>
      <c r="K969">
        <v>95.886565711648402</v>
      </c>
      <c r="L969">
        <v>96.123023942807947</v>
      </c>
      <c r="M969">
        <v>96.123014090255822</v>
      </c>
      <c r="N969">
        <v>96.123172054622714</v>
      </c>
      <c r="O969">
        <v>96.112579308263207</v>
      </c>
      <c r="P969">
        <v>96.123056588950774</v>
      </c>
      <c r="Q969">
        <v>96.122952387809164</v>
      </c>
      <c r="R969">
        <v>96.123032836430681</v>
      </c>
      <c r="S969">
        <v>96.12303283643071</v>
      </c>
    </row>
    <row r="970" spans="1:19" x14ac:dyDescent="0.25">
      <c r="A970" s="1">
        <v>967</v>
      </c>
      <c r="B970" s="5">
        <v>95.799127946553298</v>
      </c>
      <c r="C970">
        <v>96.033382023604105</v>
      </c>
      <c r="D970">
        <v>96.260354829285589</v>
      </c>
      <c r="E970" s="5">
        <v>96.035206068972698</v>
      </c>
      <c r="F970">
        <v>96.118272253711993</v>
      </c>
      <c r="G970">
        <v>96.089073745850513</v>
      </c>
      <c r="H970">
        <v>96.109868113993258</v>
      </c>
      <c r="I970">
        <v>96.320116931722922</v>
      </c>
      <c r="J970">
        <v>96.125296444963908</v>
      </c>
      <c r="K970">
        <v>95.886079180071164</v>
      </c>
      <c r="L970">
        <v>96.123023978751249</v>
      </c>
      <c r="M970">
        <v>96.123014053059634</v>
      </c>
      <c r="N970">
        <v>96.123172281009118</v>
      </c>
      <c r="O970">
        <v>96.112556877627952</v>
      </c>
      <c r="P970">
        <v>96.123056665486772</v>
      </c>
      <c r="Q970">
        <v>96.122952234287609</v>
      </c>
      <c r="R970">
        <v>96.123032836430681</v>
      </c>
      <c r="S970">
        <v>96.12303283643071</v>
      </c>
    </row>
    <row r="971" spans="1:19" x14ac:dyDescent="0.25">
      <c r="A971" s="1">
        <v>968</v>
      </c>
      <c r="B971" s="5">
        <v>95.798639525187696</v>
      </c>
      <c r="C971">
        <v>96.033191653518955</v>
      </c>
      <c r="D971">
        <v>96.260580024862534</v>
      </c>
      <c r="E971" s="5">
        <v>96.035055855137699</v>
      </c>
      <c r="F971">
        <v>96.118250648464823</v>
      </c>
      <c r="G971">
        <v>96.089035074554701</v>
      </c>
      <c r="H971">
        <v>96.10980516282919</v>
      </c>
      <c r="I971">
        <v>96.320327198433475</v>
      </c>
      <c r="J971">
        <v>96.125301289255276</v>
      </c>
      <c r="K971">
        <v>95.885592648493926</v>
      </c>
      <c r="L971">
        <v>96.12302401493001</v>
      </c>
      <c r="M971">
        <v>96.123014015869231</v>
      </c>
      <c r="N971">
        <v>96.123172507395495</v>
      </c>
      <c r="O971">
        <v>96.112534447000556</v>
      </c>
      <c r="P971">
        <v>96.123056742022769</v>
      </c>
      <c r="Q971">
        <v>96.122952080838829</v>
      </c>
      <c r="R971">
        <v>96.123032836430681</v>
      </c>
      <c r="S971">
        <v>96.12303283643071</v>
      </c>
    </row>
    <row r="972" spans="1:19" x14ac:dyDescent="0.25">
      <c r="A972" s="1">
        <v>969</v>
      </c>
      <c r="B972" s="5">
        <v>95.798151149426204</v>
      </c>
      <c r="C972">
        <v>96.033001290221378</v>
      </c>
      <c r="D972">
        <v>96.26080499520026</v>
      </c>
      <c r="E972" s="5">
        <v>96.034905641754307</v>
      </c>
      <c r="F972">
        <v>96.118229043226947</v>
      </c>
      <c r="G972">
        <v>96.088996403321133</v>
      </c>
      <c r="H972">
        <v>96.109742211744035</v>
      </c>
      <c r="I972">
        <v>96.320537344506477</v>
      </c>
      <c r="J972">
        <v>96.125306133534536</v>
      </c>
      <c r="K972">
        <v>95.885106116916688</v>
      </c>
      <c r="L972">
        <v>96.123024051343791</v>
      </c>
      <c r="M972">
        <v>96.123013978684639</v>
      </c>
      <c r="N972">
        <v>96.123172733781843</v>
      </c>
      <c r="O972">
        <v>96.112512016380975</v>
      </c>
      <c r="P972">
        <v>96.123056818558766</v>
      </c>
      <c r="Q972">
        <v>96.122951927462779</v>
      </c>
      <c r="R972">
        <v>96.123032836430681</v>
      </c>
      <c r="S972">
        <v>96.12303283643071</v>
      </c>
    </row>
    <row r="973" spans="1:19" x14ac:dyDescent="0.25">
      <c r="A973" s="1">
        <v>970</v>
      </c>
      <c r="B973" s="5">
        <v>95.7976628192623</v>
      </c>
      <c r="C973">
        <v>96.032810933710934</v>
      </c>
      <c r="D973">
        <v>96.261029740636474</v>
      </c>
      <c r="E973" s="5">
        <v>96.034755428823203</v>
      </c>
      <c r="F973">
        <v>96.118207437998365</v>
      </c>
      <c r="G973">
        <v>96.088957732149822</v>
      </c>
      <c r="H973">
        <v>96.109679260737749</v>
      </c>
      <c r="I973">
        <v>96.320747370045709</v>
      </c>
      <c r="J973">
        <v>96.125310977801689</v>
      </c>
      <c r="K973">
        <v>95.884619585339436</v>
      </c>
      <c r="L973">
        <v>96.123024087992093</v>
      </c>
      <c r="M973">
        <v>96.123013941505846</v>
      </c>
      <c r="N973">
        <v>96.123172960168162</v>
      </c>
      <c r="O973">
        <v>96.112489585769239</v>
      </c>
      <c r="P973">
        <v>96.123056895094763</v>
      </c>
      <c r="Q973">
        <v>96.122951774159404</v>
      </c>
      <c r="R973">
        <v>96.123032836430681</v>
      </c>
      <c r="S973">
        <v>96.12303283643071</v>
      </c>
    </row>
    <row r="974" spans="1:19" x14ac:dyDescent="0.25">
      <c r="A974" s="1">
        <v>971</v>
      </c>
      <c r="B974" s="5">
        <v>95.797174534689404</v>
      </c>
      <c r="C974">
        <v>96.032620583987352</v>
      </c>
      <c r="D974">
        <v>96.261254261508284</v>
      </c>
      <c r="E974" s="5">
        <v>96.034605216345199</v>
      </c>
      <c r="F974">
        <v>96.118185832779062</v>
      </c>
      <c r="G974">
        <v>96.088919061040755</v>
      </c>
      <c r="H974">
        <v>96.109616309810363</v>
      </c>
      <c r="I974">
        <v>96.320957275154868</v>
      </c>
      <c r="J974">
        <v>96.12531582205672</v>
      </c>
      <c r="K974">
        <v>95.884133053762199</v>
      </c>
      <c r="L974">
        <v>96.123024124874505</v>
      </c>
      <c r="M974">
        <v>96.123013904332836</v>
      </c>
      <c r="N974">
        <v>96.123173186554439</v>
      </c>
      <c r="O974">
        <v>96.112467155165319</v>
      </c>
      <c r="P974">
        <v>96.12305697163076</v>
      </c>
      <c r="Q974">
        <v>96.12295162092866</v>
      </c>
      <c r="R974">
        <v>96.123032836430681</v>
      </c>
      <c r="S974">
        <v>96.12303283643071</v>
      </c>
    </row>
    <row r="975" spans="1:19" x14ac:dyDescent="0.25">
      <c r="A975" s="1">
        <v>972</v>
      </c>
      <c r="B975" s="5">
        <v>95.796686295700795</v>
      </c>
      <c r="C975">
        <v>96.032430241050179</v>
      </c>
      <c r="D975">
        <v>96.261478558152078</v>
      </c>
      <c r="E975" s="5">
        <v>96.034455004320904</v>
      </c>
      <c r="F975">
        <v>96.118164227569082</v>
      </c>
      <c r="G975">
        <v>96.088880389993932</v>
      </c>
      <c r="H975">
        <v>96.109553358961875</v>
      </c>
      <c r="I975">
        <v>96.321167059937451</v>
      </c>
      <c r="J975">
        <v>96.125320666299658</v>
      </c>
      <c r="K975">
        <v>95.883646522184947</v>
      </c>
      <c r="L975">
        <v>96.123024161990557</v>
      </c>
      <c r="M975">
        <v>96.123013867165611</v>
      </c>
      <c r="N975">
        <v>96.123173412940716</v>
      </c>
      <c r="O975">
        <v>96.112444724569215</v>
      </c>
      <c r="P975">
        <v>96.123057048166743</v>
      </c>
      <c r="Q975">
        <v>96.122951467770477</v>
      </c>
      <c r="R975">
        <v>96.123032836430681</v>
      </c>
      <c r="S975">
        <v>96.12303283643071</v>
      </c>
    </row>
    <row r="976" spans="1:19" x14ac:dyDescent="0.25">
      <c r="A976" s="1">
        <v>973</v>
      </c>
      <c r="B976" s="5">
        <v>95.796198102290106</v>
      </c>
      <c r="C976">
        <v>96.032239904899143</v>
      </c>
      <c r="D976">
        <v>96.261702630903628</v>
      </c>
      <c r="E976" s="5">
        <v>96.0343047927512</v>
      </c>
      <c r="F976">
        <v>96.118142622368367</v>
      </c>
      <c r="G976">
        <v>96.088841719009366</v>
      </c>
      <c r="H976">
        <v>96.109490408192286</v>
      </c>
      <c r="I976">
        <v>96.321376724496943</v>
      </c>
      <c r="J976">
        <v>96.125325510530473</v>
      </c>
      <c r="K976">
        <v>95.883159990607709</v>
      </c>
      <c r="L976">
        <v>96.123024199339852</v>
      </c>
      <c r="M976">
        <v>96.123013830004183</v>
      </c>
      <c r="N976">
        <v>96.12317363932695</v>
      </c>
      <c r="O976">
        <v>96.112422293980956</v>
      </c>
      <c r="P976">
        <v>96.123057124702726</v>
      </c>
      <c r="Q976">
        <v>96.122951314684826</v>
      </c>
      <c r="R976">
        <v>96.123032836430681</v>
      </c>
      <c r="S976">
        <v>96.12303283643071</v>
      </c>
    </row>
    <row r="977" spans="1:19" x14ac:dyDescent="0.25">
      <c r="A977" s="1">
        <v>974</v>
      </c>
      <c r="B977" s="5">
        <v>95.795709954450601</v>
      </c>
      <c r="C977">
        <v>96.032049575533804</v>
      </c>
      <c r="D977">
        <v>96.261926480097955</v>
      </c>
      <c r="E977" s="5">
        <v>96.034154581636599</v>
      </c>
      <c r="F977">
        <v>96.118121017176975</v>
      </c>
      <c r="G977">
        <v>96.08880304808703</v>
      </c>
      <c r="H977">
        <v>96.109427457501582</v>
      </c>
      <c r="I977">
        <v>96.32158626893667</v>
      </c>
      <c r="J977">
        <v>96.125330354749167</v>
      </c>
      <c r="K977">
        <v>95.882673459030471</v>
      </c>
      <c r="L977">
        <v>96.123024236921921</v>
      </c>
      <c r="M977">
        <v>96.123013792848539</v>
      </c>
      <c r="N977">
        <v>96.12317386571317</v>
      </c>
      <c r="O977">
        <v>96.112399863400526</v>
      </c>
      <c r="P977">
        <v>96.123057201238709</v>
      </c>
      <c r="Q977">
        <v>96.122951161671637</v>
      </c>
      <c r="R977">
        <v>96.123032836430681</v>
      </c>
      <c r="S977">
        <v>96.12303283643071</v>
      </c>
    </row>
    <row r="978" spans="1:19" x14ac:dyDescent="0.25">
      <c r="A978" s="1">
        <v>975</v>
      </c>
      <c r="B978" s="5">
        <v>95.7952218521757</v>
      </c>
      <c r="C978">
        <v>96.031859252953851</v>
      </c>
      <c r="D978">
        <v>96.262150106069484</v>
      </c>
      <c r="E978" s="5">
        <v>96.034004370977996</v>
      </c>
      <c r="F978">
        <v>96.118099411994834</v>
      </c>
      <c r="G978">
        <v>96.088764377226951</v>
      </c>
      <c r="H978">
        <v>96.10936450688979</v>
      </c>
      <c r="I978">
        <v>96.321795693359817</v>
      </c>
      <c r="J978">
        <v>96.125335198955753</v>
      </c>
      <c r="K978">
        <v>95.882186927453233</v>
      </c>
      <c r="L978">
        <v>96.123024274736338</v>
      </c>
      <c r="M978">
        <v>96.123013755698679</v>
      </c>
      <c r="N978">
        <v>96.123174092099347</v>
      </c>
      <c r="O978">
        <v>96.112377432827955</v>
      </c>
      <c r="P978">
        <v>96.123057277774677</v>
      </c>
      <c r="Q978">
        <v>96.12295100873088</v>
      </c>
      <c r="R978">
        <v>96.123032836430681</v>
      </c>
      <c r="S978">
        <v>96.12303283643071</v>
      </c>
    </row>
    <row r="979" spans="1:19" x14ac:dyDescent="0.25">
      <c r="A979" s="1">
        <v>976</v>
      </c>
      <c r="B979" s="5">
        <v>95.794733795458995</v>
      </c>
      <c r="C979">
        <v>96.031668937158898</v>
      </c>
      <c r="D979">
        <v>96.262373509151956</v>
      </c>
      <c r="E979" s="5">
        <v>96.033854160776002</v>
      </c>
      <c r="F979">
        <v>96.118077806822015</v>
      </c>
      <c r="G979">
        <v>96.088725706429102</v>
      </c>
      <c r="H979">
        <v>96.109301556356883</v>
      </c>
      <c r="I979">
        <v>96.322004997869414</v>
      </c>
      <c r="J979">
        <v>96.125340043150217</v>
      </c>
      <c r="K979">
        <v>95.881700395875981</v>
      </c>
      <c r="L979">
        <v>96.123024312782618</v>
      </c>
      <c r="M979">
        <v>96.123013718554603</v>
      </c>
      <c r="N979">
        <v>96.123174318485511</v>
      </c>
      <c r="O979">
        <v>96.1123550022632</v>
      </c>
      <c r="P979">
        <v>96.12305735431066</v>
      </c>
      <c r="Q979">
        <v>96.122950855862499</v>
      </c>
      <c r="R979">
        <v>96.123032836430681</v>
      </c>
      <c r="S979">
        <v>96.12303283643071</v>
      </c>
    </row>
    <row r="980" spans="1:19" x14ac:dyDescent="0.25">
      <c r="A980" s="1">
        <v>977</v>
      </c>
      <c r="B980" s="5">
        <v>95.794245784293807</v>
      </c>
      <c r="C980">
        <v>96.031478628148577</v>
      </c>
      <c r="D980">
        <v>96.262596689678404</v>
      </c>
      <c r="E980" s="5">
        <v>96.033703951031399</v>
      </c>
      <c r="F980">
        <v>96.118056201658476</v>
      </c>
      <c r="G980">
        <v>96.088687035693511</v>
      </c>
      <c r="H980">
        <v>96.109238605902874</v>
      </c>
      <c r="I980">
        <v>96.322214182568473</v>
      </c>
      <c r="J980">
        <v>96.125344887332588</v>
      </c>
      <c r="K980">
        <v>95.881213864298743</v>
      </c>
      <c r="L980">
        <v>96.123024351060366</v>
      </c>
      <c r="M980">
        <v>96.12301368141631</v>
      </c>
      <c r="N980">
        <v>96.123174544871645</v>
      </c>
      <c r="O980">
        <v>96.112332571706261</v>
      </c>
      <c r="P980">
        <v>96.123057430846643</v>
      </c>
      <c r="Q980">
        <v>96.122950703066422</v>
      </c>
      <c r="R980">
        <v>96.123032836430681</v>
      </c>
      <c r="S980">
        <v>96.12303283643071</v>
      </c>
    </row>
    <row r="981" spans="1:19" x14ac:dyDescent="0.25">
      <c r="A981" s="1">
        <v>978</v>
      </c>
      <c r="B981" s="5">
        <v>95.793757818673498</v>
      </c>
      <c r="C981">
        <v>96.031288325922546</v>
      </c>
      <c r="D981">
        <v>96.26281964798126</v>
      </c>
      <c r="E981" s="5">
        <v>96.033553741744896</v>
      </c>
      <c r="F981">
        <v>96.118034596504245</v>
      </c>
      <c r="G981">
        <v>96.088648365020163</v>
      </c>
      <c r="H981">
        <v>96.10917565552775</v>
      </c>
      <c r="I981">
        <v>96.322423247559882</v>
      </c>
      <c r="J981">
        <v>96.125349731502823</v>
      </c>
      <c r="K981">
        <v>95.880727332721492</v>
      </c>
      <c r="L981">
        <v>96.123024389569139</v>
      </c>
      <c r="M981">
        <v>96.123013644283802</v>
      </c>
      <c r="N981">
        <v>96.123174771257752</v>
      </c>
      <c r="O981">
        <v>96.112310141157153</v>
      </c>
      <c r="P981">
        <v>96.123057507382597</v>
      </c>
      <c r="Q981">
        <v>96.122950550342608</v>
      </c>
      <c r="R981">
        <v>96.123032836430681</v>
      </c>
      <c r="S981">
        <v>96.12303283643071</v>
      </c>
    </row>
    <row r="982" spans="1:19" x14ac:dyDescent="0.25">
      <c r="A982" s="1">
        <v>979</v>
      </c>
      <c r="B982" s="5">
        <v>95.793269898591603</v>
      </c>
      <c r="C982">
        <v>96.031098030480408</v>
      </c>
      <c r="D982">
        <v>96.263042384392236</v>
      </c>
      <c r="E982" s="5">
        <v>96.033403532917205</v>
      </c>
      <c r="F982">
        <v>96.118012991359279</v>
      </c>
      <c r="G982">
        <v>96.088609694409072</v>
      </c>
      <c r="H982">
        <v>96.109112705231524</v>
      </c>
      <c r="I982">
        <v>96.322632192946273</v>
      </c>
      <c r="J982">
        <v>96.125354575660964</v>
      </c>
      <c r="K982">
        <v>95.880240801144254</v>
      </c>
      <c r="L982">
        <v>96.123024428308511</v>
      </c>
      <c r="M982">
        <v>96.123013607157077</v>
      </c>
      <c r="N982">
        <v>96.123174997643829</v>
      </c>
      <c r="O982">
        <v>96.112287710615888</v>
      </c>
      <c r="P982">
        <v>96.123057583918566</v>
      </c>
      <c r="Q982">
        <v>96.122950397691014</v>
      </c>
      <c r="R982">
        <v>96.123032836430681</v>
      </c>
      <c r="S982">
        <v>96.12303283643071</v>
      </c>
    </row>
    <row r="983" spans="1:19" x14ac:dyDescent="0.25">
      <c r="A983" s="1">
        <v>980</v>
      </c>
      <c r="B983" s="5">
        <v>95.7927820240415</v>
      </c>
      <c r="C983">
        <v>96.030907741821849</v>
      </c>
      <c r="D983">
        <v>96.263264899242444</v>
      </c>
      <c r="E983" s="5">
        <v>96.033253324548994</v>
      </c>
      <c r="F983">
        <v>96.117991386223636</v>
      </c>
      <c r="G983">
        <v>96.088571023860226</v>
      </c>
      <c r="H983">
        <v>96.109049755014212</v>
      </c>
      <c r="I983">
        <v>96.322841018830289</v>
      </c>
      <c r="J983">
        <v>96.125359419806983</v>
      </c>
      <c r="K983">
        <v>95.879754269567002</v>
      </c>
      <c r="L983">
        <v>96.123024467278015</v>
      </c>
      <c r="M983">
        <v>96.123013570036136</v>
      </c>
      <c r="N983">
        <v>96.123175224029893</v>
      </c>
      <c r="O983">
        <v>96.11226528008244</v>
      </c>
      <c r="P983">
        <v>96.123057660454535</v>
      </c>
      <c r="Q983">
        <v>96.122950245111596</v>
      </c>
      <c r="R983">
        <v>96.123032836430681</v>
      </c>
      <c r="S983">
        <v>96.12303283643071</v>
      </c>
    </row>
    <row r="984" spans="1:19" x14ac:dyDescent="0.25">
      <c r="A984" s="1">
        <v>981</v>
      </c>
      <c r="B984" s="5">
        <v>95.792294195016794</v>
      </c>
      <c r="C984">
        <v>96.030717459946473</v>
      </c>
      <c r="D984">
        <v>96.263487192862286</v>
      </c>
      <c r="E984" s="5">
        <v>96.0331031166412</v>
      </c>
      <c r="F984">
        <v>96.117969781097273</v>
      </c>
      <c r="G984">
        <v>96.088532353373608</v>
      </c>
      <c r="H984">
        <v>96.108986804875769</v>
      </c>
      <c r="I984">
        <v>96.323049725314419</v>
      </c>
      <c r="J984">
        <v>96.125364263940909</v>
      </c>
      <c r="K984">
        <v>95.879267737989764</v>
      </c>
      <c r="L984">
        <v>96.123024506477208</v>
      </c>
      <c r="M984">
        <v>96.123013532920979</v>
      </c>
      <c r="N984">
        <v>96.123175450415914</v>
      </c>
      <c r="O984">
        <v>96.11224284955685</v>
      </c>
      <c r="P984">
        <v>96.123057736990489</v>
      </c>
      <c r="Q984">
        <v>96.12295009260427</v>
      </c>
      <c r="R984">
        <v>96.123032836430681</v>
      </c>
      <c r="S984">
        <v>96.12303283643071</v>
      </c>
    </row>
    <row r="985" spans="1:19" x14ac:dyDescent="0.25">
      <c r="A985" s="1">
        <v>982</v>
      </c>
      <c r="B985" s="5">
        <v>95.791806411510706</v>
      </c>
      <c r="C985">
        <v>96.030527184853909</v>
      </c>
      <c r="D985">
        <v>96.263709265581525</v>
      </c>
      <c r="E985" s="5">
        <v>96.032952909194293</v>
      </c>
      <c r="F985">
        <v>96.117948175980189</v>
      </c>
      <c r="G985">
        <v>96.088493682949235</v>
      </c>
      <c r="H985">
        <v>96.108923854816226</v>
      </c>
      <c r="I985">
        <v>96.323258312501068</v>
      </c>
      <c r="J985">
        <v>96.125369108062699</v>
      </c>
      <c r="K985">
        <v>95.878781206412526</v>
      </c>
      <c r="L985">
        <v>96.123024545905679</v>
      </c>
      <c r="M985">
        <v>96.123013495811577</v>
      </c>
      <c r="N985">
        <v>96.123175676801921</v>
      </c>
      <c r="O985">
        <v>96.112220419039062</v>
      </c>
      <c r="P985">
        <v>96.123057813526444</v>
      </c>
      <c r="Q985">
        <v>96.122949940169022</v>
      </c>
      <c r="R985">
        <v>96.123032836430681</v>
      </c>
      <c r="S985">
        <v>96.12303283643071</v>
      </c>
    </row>
    <row r="986" spans="1:19" x14ac:dyDescent="0.25">
      <c r="A986" s="1">
        <v>983</v>
      </c>
      <c r="B986" s="5">
        <v>95.791318673516699</v>
      </c>
      <c r="C986">
        <v>96.030336916543817</v>
      </c>
      <c r="D986">
        <v>96.2639311177293</v>
      </c>
      <c r="E986" s="5">
        <v>96.032802702209196</v>
      </c>
      <c r="F986">
        <v>96.117926570872399</v>
      </c>
      <c r="G986">
        <v>96.088455012587104</v>
      </c>
      <c r="H986">
        <v>96.108860904835595</v>
      </c>
      <c r="I986">
        <v>96.323466780492495</v>
      </c>
      <c r="J986">
        <v>96.125373952172382</v>
      </c>
      <c r="K986">
        <v>95.878294674835288</v>
      </c>
      <c r="L986">
        <v>96.123024585563002</v>
      </c>
      <c r="M986">
        <v>96.123013458707959</v>
      </c>
      <c r="N986">
        <v>96.123175903187899</v>
      </c>
      <c r="O986">
        <v>96.112197988529118</v>
      </c>
      <c r="P986">
        <v>96.123057890062398</v>
      </c>
      <c r="Q986">
        <v>96.12294978780578</v>
      </c>
      <c r="R986">
        <v>96.123032836430681</v>
      </c>
      <c r="S986">
        <v>96.12303283643071</v>
      </c>
    </row>
    <row r="987" spans="1:19" x14ac:dyDescent="0.25">
      <c r="A987" s="1">
        <v>984</v>
      </c>
      <c r="B987" s="5">
        <v>95.790830981028407</v>
      </c>
      <c r="C987">
        <v>96.030146655015827</v>
      </c>
      <c r="D987">
        <v>96.26415274963405</v>
      </c>
      <c r="E987" s="5">
        <v>96.032652495686605</v>
      </c>
      <c r="F987">
        <v>96.117904965773931</v>
      </c>
      <c r="G987">
        <v>96.088416342287232</v>
      </c>
      <c r="H987">
        <v>96.10879795493382</v>
      </c>
      <c r="I987">
        <v>96.323675129390779</v>
      </c>
      <c r="J987">
        <v>96.12537879626997</v>
      </c>
      <c r="K987">
        <v>95.877808143258036</v>
      </c>
      <c r="L987">
        <v>96.123024625448735</v>
      </c>
      <c r="M987">
        <v>96.123013421610125</v>
      </c>
      <c r="N987">
        <v>96.123176129573835</v>
      </c>
      <c r="O987">
        <v>96.112175558026991</v>
      </c>
      <c r="P987">
        <v>96.123057966598353</v>
      </c>
      <c r="Q987">
        <v>96.122949635514502</v>
      </c>
      <c r="R987">
        <v>96.123032836430681</v>
      </c>
      <c r="S987">
        <v>96.12303283643071</v>
      </c>
    </row>
    <row r="988" spans="1:19" x14ac:dyDescent="0.25">
      <c r="A988" s="1">
        <v>985</v>
      </c>
      <c r="B988" s="5">
        <v>95.790343334039093</v>
      </c>
      <c r="C988">
        <v>96.029956400269583</v>
      </c>
      <c r="D988">
        <v>96.264374161623564</v>
      </c>
      <c r="E988" s="5">
        <v>96.032502289627104</v>
      </c>
      <c r="F988">
        <v>96.117883360684729</v>
      </c>
      <c r="G988">
        <v>96.088377672049589</v>
      </c>
      <c r="H988">
        <v>96.108735005110972</v>
      </c>
      <c r="I988">
        <v>96.323883359298023</v>
      </c>
      <c r="J988">
        <v>96.125383640355423</v>
      </c>
      <c r="K988">
        <v>95.877321611680799</v>
      </c>
      <c r="L988">
        <v>96.123024665562426</v>
      </c>
      <c r="M988">
        <v>96.12301338451806</v>
      </c>
      <c r="N988">
        <v>96.123176355959757</v>
      </c>
      <c r="O988">
        <v>96.112153127532707</v>
      </c>
      <c r="P988">
        <v>96.123058043134307</v>
      </c>
      <c r="Q988">
        <v>96.122949483295116</v>
      </c>
      <c r="R988">
        <v>96.123032836430681</v>
      </c>
      <c r="S988">
        <v>96.12303283643071</v>
      </c>
    </row>
    <row r="989" spans="1:19" x14ac:dyDescent="0.25">
      <c r="A989" s="1">
        <v>986</v>
      </c>
      <c r="B989" s="5">
        <v>95.789855732542307</v>
      </c>
      <c r="C989">
        <v>96.029766152304703</v>
      </c>
      <c r="D989">
        <v>96.264595354025033</v>
      </c>
      <c r="E989" s="5">
        <v>96.0323520840317</v>
      </c>
      <c r="F989">
        <v>96.117861755604821</v>
      </c>
      <c r="G989">
        <v>96.088339001874189</v>
      </c>
      <c r="H989">
        <v>96.108672055366995</v>
      </c>
      <c r="I989">
        <v>96.324091470316048</v>
      </c>
      <c r="J989">
        <v>96.125388484428782</v>
      </c>
      <c r="K989">
        <v>95.876835080103547</v>
      </c>
      <c r="L989">
        <v>96.123024705903717</v>
      </c>
      <c r="M989">
        <v>96.123013347431765</v>
      </c>
      <c r="N989">
        <v>96.123176582345664</v>
      </c>
      <c r="O989">
        <v>96.112130697046254</v>
      </c>
      <c r="P989">
        <v>96.123058119670247</v>
      </c>
      <c r="Q989">
        <v>96.122949331147595</v>
      </c>
      <c r="R989">
        <v>96.123032836430681</v>
      </c>
      <c r="S989">
        <v>96.12303283643071</v>
      </c>
    </row>
    <row r="990" spans="1:19" x14ac:dyDescent="0.25">
      <c r="A990" s="1">
        <v>987</v>
      </c>
      <c r="B990" s="5">
        <v>95.789368176531397</v>
      </c>
      <c r="C990">
        <v>96.029575911120844</v>
      </c>
      <c r="D990">
        <v>96.264816327164922</v>
      </c>
      <c r="E990" s="5">
        <v>96.032201878900906</v>
      </c>
      <c r="F990">
        <v>96.117840150534207</v>
      </c>
      <c r="G990">
        <v>96.088300331761047</v>
      </c>
      <c r="H990">
        <v>96.10860910570193</v>
      </c>
      <c r="I990">
        <v>96.324299462546733</v>
      </c>
      <c r="J990">
        <v>96.125393328490006</v>
      </c>
      <c r="K990">
        <v>95.876348548526309</v>
      </c>
      <c r="L990">
        <v>96.123024746472069</v>
      </c>
      <c r="M990">
        <v>96.12301331035124</v>
      </c>
      <c r="N990">
        <v>96.123176808731529</v>
      </c>
      <c r="O990">
        <v>96.112108266567645</v>
      </c>
      <c r="P990">
        <v>96.123058196206188</v>
      </c>
      <c r="Q990">
        <v>96.122949179071895</v>
      </c>
      <c r="R990">
        <v>96.123032836430681</v>
      </c>
      <c r="S990">
        <v>96.12303283643071</v>
      </c>
    </row>
    <row r="991" spans="1:19" x14ac:dyDescent="0.25">
      <c r="A991" s="1">
        <v>988</v>
      </c>
      <c r="B991" s="5">
        <v>95.788880665999898</v>
      </c>
      <c r="C991">
        <v>96.029385676717638</v>
      </c>
      <c r="D991">
        <v>96.26503708136913</v>
      </c>
      <c r="E991" s="5">
        <v>96.032051674235603</v>
      </c>
      <c r="F991">
        <v>96.117818545472872</v>
      </c>
      <c r="G991">
        <v>96.088261661710135</v>
      </c>
      <c r="H991">
        <v>96.10854615611575</v>
      </c>
      <c r="I991">
        <v>96.324507336091656</v>
      </c>
      <c r="J991">
        <v>96.125398172539136</v>
      </c>
      <c r="K991">
        <v>95.875862016949071</v>
      </c>
      <c r="L991">
        <v>96.123024787267113</v>
      </c>
      <c r="M991">
        <v>96.123013273276499</v>
      </c>
      <c r="N991">
        <v>96.123177035117365</v>
      </c>
      <c r="O991">
        <v>96.112085836096838</v>
      </c>
      <c r="P991">
        <v>96.123058272742128</v>
      </c>
      <c r="Q991">
        <v>96.122949027067932</v>
      </c>
      <c r="R991">
        <v>96.123032836430681</v>
      </c>
      <c r="S991">
        <v>96.12303283643071</v>
      </c>
    </row>
    <row r="992" spans="1:19" x14ac:dyDescent="0.25">
      <c r="A992" s="1">
        <v>989</v>
      </c>
      <c r="B992" s="5">
        <v>95.788393200941201</v>
      </c>
      <c r="C992">
        <v>96.029195449094701</v>
      </c>
      <c r="D992">
        <v>96.265257616962856</v>
      </c>
      <c r="E992" s="5">
        <v>96.031901470036402</v>
      </c>
      <c r="F992">
        <v>96.11779694042086</v>
      </c>
      <c r="G992">
        <v>96.08822299172148</v>
      </c>
      <c r="H992">
        <v>96.108483206608469</v>
      </c>
      <c r="I992">
        <v>96.324715091052468</v>
      </c>
      <c r="J992">
        <v>96.125403016576144</v>
      </c>
      <c r="K992">
        <v>95.875375485371833</v>
      </c>
      <c r="L992">
        <v>96.123024828288436</v>
      </c>
      <c r="M992">
        <v>96.123013236207498</v>
      </c>
      <c r="N992">
        <v>96.123177261503187</v>
      </c>
      <c r="O992">
        <v>96.112063405633876</v>
      </c>
      <c r="P992">
        <v>96.123058349278068</v>
      </c>
      <c r="Q992">
        <v>96.122948875135677</v>
      </c>
      <c r="R992">
        <v>96.123032836430681</v>
      </c>
      <c r="S992">
        <v>96.12303283643071</v>
      </c>
    </row>
    <row r="993" spans="1:19" x14ac:dyDescent="0.25">
      <c r="A993" s="1">
        <v>990</v>
      </c>
      <c r="B993" s="5">
        <v>95.787905781348897</v>
      </c>
      <c r="C993">
        <v>96.029005228251719</v>
      </c>
      <c r="D993">
        <v>96.265477934270663</v>
      </c>
      <c r="E993" s="5">
        <v>96.031751266304198</v>
      </c>
      <c r="F993">
        <v>96.117775335378113</v>
      </c>
      <c r="G993">
        <v>96.088184321795069</v>
      </c>
      <c r="H993">
        <v>96.108420257180043</v>
      </c>
      <c r="I993">
        <v>96.324922727530577</v>
      </c>
      <c r="J993">
        <v>96.125407860601058</v>
      </c>
      <c r="K993">
        <v>95.874888953794596</v>
      </c>
      <c r="L993">
        <v>96.123024869535612</v>
      </c>
      <c r="M993">
        <v>96.123013199144282</v>
      </c>
      <c r="N993">
        <v>96.123177487888981</v>
      </c>
      <c r="O993">
        <v>96.112040975178729</v>
      </c>
      <c r="P993">
        <v>96.123058425813994</v>
      </c>
      <c r="Q993">
        <v>96.122948723275087</v>
      </c>
      <c r="R993">
        <v>96.123032836430681</v>
      </c>
      <c r="S993">
        <v>96.12303283643071</v>
      </c>
    </row>
    <row r="994" spans="1:19" x14ac:dyDescent="0.25">
      <c r="A994" s="1">
        <v>991</v>
      </c>
      <c r="B994" s="5">
        <v>95.787418407216194</v>
      </c>
      <c r="C994">
        <v>96.028815014188282</v>
      </c>
      <c r="D994">
        <v>96.265698033616474</v>
      </c>
      <c r="E994" s="5">
        <v>96.031601063039602</v>
      </c>
      <c r="F994">
        <v>96.117753730344688</v>
      </c>
      <c r="G994">
        <v>96.088145651930887</v>
      </c>
      <c r="H994">
        <v>96.108357307830573</v>
      </c>
      <c r="I994">
        <v>96.325130245627264</v>
      </c>
      <c r="J994">
        <v>96.125412704613836</v>
      </c>
      <c r="K994">
        <v>95.874402422217344</v>
      </c>
      <c r="L994">
        <v>96.123024911008144</v>
      </c>
      <c r="M994">
        <v>96.123013162086821</v>
      </c>
      <c r="N994">
        <v>96.123177714274746</v>
      </c>
      <c r="O994">
        <v>96.112018544731441</v>
      </c>
      <c r="P994">
        <v>96.12305850234992</v>
      </c>
      <c r="Q994">
        <v>96.122948571486091</v>
      </c>
      <c r="R994">
        <v>96.123032836430681</v>
      </c>
      <c r="S994">
        <v>96.12303283643071</v>
      </c>
    </row>
    <row r="995" spans="1:19" x14ac:dyDescent="0.25">
      <c r="A995" s="1">
        <v>992</v>
      </c>
      <c r="B995" s="5">
        <v>95.786931078536796</v>
      </c>
      <c r="C995">
        <v>96.028624806904048</v>
      </c>
      <c r="D995">
        <v>96.265917915323612</v>
      </c>
      <c r="E995" s="5">
        <v>96.031450860243396</v>
      </c>
      <c r="F995">
        <v>96.117732125320515</v>
      </c>
      <c r="G995">
        <v>96.088106982128963</v>
      </c>
      <c r="H995">
        <v>96.108294358559959</v>
      </c>
      <c r="I995">
        <v>96.325337645443838</v>
      </c>
      <c r="J995">
        <v>96.125417548614507</v>
      </c>
      <c r="K995">
        <v>95.873915890640106</v>
      </c>
      <c r="L995">
        <v>96.123024952705705</v>
      </c>
      <c r="M995">
        <v>96.123013125035129</v>
      </c>
      <c r="N995">
        <v>96.123177940660469</v>
      </c>
      <c r="O995">
        <v>96.111996114291969</v>
      </c>
      <c r="P995">
        <v>96.12305857888586</v>
      </c>
      <c r="Q995">
        <v>96.122948419768647</v>
      </c>
      <c r="R995">
        <v>96.123032836430681</v>
      </c>
      <c r="S995">
        <v>96.12303283643071</v>
      </c>
    </row>
    <row r="996" spans="1:19" x14ac:dyDescent="0.25">
      <c r="A996" s="1">
        <v>993</v>
      </c>
      <c r="B996" s="5">
        <v>95.786443795304095</v>
      </c>
      <c r="C996">
        <v>96.028434606398662</v>
      </c>
      <c r="D996">
        <v>96.26613757971468</v>
      </c>
      <c r="E996" s="5">
        <v>96.031300657916404</v>
      </c>
      <c r="F996">
        <v>96.117710520305678</v>
      </c>
      <c r="G996">
        <v>96.088068312389268</v>
      </c>
      <c r="H996">
        <v>96.10823140936823</v>
      </c>
      <c r="I996">
        <v>96.325544927081324</v>
      </c>
      <c r="J996">
        <v>96.12542239260307</v>
      </c>
      <c r="K996">
        <v>95.873429359062854</v>
      </c>
      <c r="L996">
        <v>96.123024994627812</v>
      </c>
      <c r="M996">
        <v>96.123013087989193</v>
      </c>
      <c r="N996">
        <v>96.123178167046191</v>
      </c>
      <c r="O996">
        <v>96.111973683860327</v>
      </c>
      <c r="P996">
        <v>96.123058655421772</v>
      </c>
      <c r="Q996">
        <v>96.122948268122713</v>
      </c>
      <c r="R996">
        <v>96.123032836430681</v>
      </c>
      <c r="S996">
        <v>96.12303283643071</v>
      </c>
    </row>
    <row r="997" spans="1:19" x14ac:dyDescent="0.25">
      <c r="A997" s="1">
        <v>994</v>
      </c>
      <c r="B997" s="5">
        <v>95.785956557511398</v>
      </c>
      <c r="C997">
        <v>96.028244412671739</v>
      </c>
      <c r="D997">
        <v>96.266357027111738</v>
      </c>
      <c r="E997" s="5">
        <v>96.031150456059393</v>
      </c>
      <c r="F997">
        <v>96.117688915300107</v>
      </c>
      <c r="G997">
        <v>96.088029642711817</v>
      </c>
      <c r="H997">
        <v>96.108168460255413</v>
      </c>
      <c r="I997">
        <v>96.325752090640705</v>
      </c>
      <c r="J997">
        <v>96.125427236579526</v>
      </c>
      <c r="K997">
        <v>95.872942827485616</v>
      </c>
      <c r="L997">
        <v>96.123025036774052</v>
      </c>
      <c r="M997">
        <v>96.123013050949027</v>
      </c>
      <c r="N997">
        <v>96.123178393431871</v>
      </c>
      <c r="O997">
        <v>96.11195125343653</v>
      </c>
      <c r="P997">
        <v>96.123058731957698</v>
      </c>
      <c r="Q997">
        <v>96.12294811654823</v>
      </c>
      <c r="R997">
        <v>96.123032836430681</v>
      </c>
      <c r="S997">
        <v>96.12303283643071</v>
      </c>
    </row>
    <row r="998" spans="1:19" x14ac:dyDescent="0.25">
      <c r="A998" s="1">
        <v>995</v>
      </c>
      <c r="B998" s="5">
        <v>95.785469365152395</v>
      </c>
      <c r="C998">
        <v>96.028054225722954</v>
      </c>
      <c r="D998">
        <v>96.266576257836121</v>
      </c>
      <c r="E998" s="5">
        <v>96.031000254672904</v>
      </c>
      <c r="F998">
        <v>96.117667310303844</v>
      </c>
      <c r="G998">
        <v>96.087990973096609</v>
      </c>
      <c r="H998">
        <v>96.108105511221481</v>
      </c>
      <c r="I998">
        <v>96.325959136222878</v>
      </c>
      <c r="J998">
        <v>96.125432080543874</v>
      </c>
      <c r="K998">
        <v>95.872456295908364</v>
      </c>
      <c r="L998">
        <v>96.123025079144057</v>
      </c>
      <c r="M998">
        <v>96.123013013914615</v>
      </c>
      <c r="N998">
        <v>96.123178619817523</v>
      </c>
      <c r="O998">
        <v>96.111928823020548</v>
      </c>
      <c r="P998">
        <v>96.12305880849361</v>
      </c>
      <c r="Q998">
        <v>96.122947965045142</v>
      </c>
      <c r="R998">
        <v>96.123032836430681</v>
      </c>
      <c r="S998">
        <v>96.12303283643071</v>
      </c>
    </row>
    <row r="999" spans="1:19" x14ac:dyDescent="0.25">
      <c r="A999" s="1">
        <v>996</v>
      </c>
      <c r="B999" s="5">
        <v>95.784982218220406</v>
      </c>
      <c r="C999">
        <v>96.027864045551908</v>
      </c>
      <c r="D999">
        <v>96.266795272208583</v>
      </c>
      <c r="E999" s="5">
        <v>96.030850053758002</v>
      </c>
      <c r="F999">
        <v>96.11764570531686</v>
      </c>
      <c r="G999">
        <v>96.087952303543659</v>
      </c>
      <c r="H999">
        <v>96.108042562266434</v>
      </c>
      <c r="I999">
        <v>96.326166063928554</v>
      </c>
      <c r="J999">
        <v>96.1254369244961</v>
      </c>
      <c r="K999">
        <v>95.871969764331126</v>
      </c>
      <c r="L999">
        <v>96.1230251217373</v>
      </c>
      <c r="M999">
        <v>96.123012976885974</v>
      </c>
      <c r="N999">
        <v>96.12317884620316</v>
      </c>
      <c r="O999">
        <v>96.111906392612383</v>
      </c>
      <c r="P999">
        <v>96.123058885029536</v>
      </c>
      <c r="Q999">
        <v>96.122947813613408</v>
      </c>
      <c r="R999">
        <v>96.123032836430681</v>
      </c>
      <c r="S999">
        <v>96.12303283643071</v>
      </c>
    </row>
    <row r="1000" spans="1:19" x14ac:dyDescent="0.25">
      <c r="A1000" s="1">
        <v>997</v>
      </c>
      <c r="B1000" s="5">
        <v>95.784495116708896</v>
      </c>
      <c r="C1000">
        <v>96.027673872158246</v>
      </c>
      <c r="D1000">
        <v>96.267014070549237</v>
      </c>
      <c r="E1000" s="5">
        <v>96.030699853315198</v>
      </c>
      <c r="F1000">
        <v>96.117624100339171</v>
      </c>
      <c r="G1000">
        <v>96.087913634052953</v>
      </c>
      <c r="H1000">
        <v>96.107979613390285</v>
      </c>
      <c r="I1000">
        <v>96.326372873858418</v>
      </c>
      <c r="J1000">
        <v>96.125441768436232</v>
      </c>
      <c r="K1000">
        <v>95.871483232753889</v>
      </c>
      <c r="L1000">
        <v>96.123025164553425</v>
      </c>
      <c r="M1000">
        <v>96.123012939863074</v>
      </c>
      <c r="N1000">
        <v>96.123179072588755</v>
      </c>
      <c r="O1000">
        <v>96.111883962212076</v>
      </c>
      <c r="P1000">
        <v>96.123058961565448</v>
      </c>
      <c r="Q1000">
        <v>96.122947662252983</v>
      </c>
      <c r="R1000">
        <v>96.123032836430681</v>
      </c>
      <c r="S1000">
        <v>96.12303283643071</v>
      </c>
    </row>
    <row r="1001" spans="1:19" x14ac:dyDescent="0.25">
      <c r="A1001" s="1">
        <v>998</v>
      </c>
      <c r="B1001" s="5">
        <v>95.784008060611399</v>
      </c>
      <c r="C1001">
        <v>96.027483705541599</v>
      </c>
      <c r="D1001">
        <v>96.267232653177558</v>
      </c>
      <c r="E1001" s="5">
        <v>96.030549653345304</v>
      </c>
      <c r="F1001">
        <v>96.117602495370761</v>
      </c>
      <c r="G1001">
        <v>96.087874964624461</v>
      </c>
      <c r="H1001">
        <v>96.107916664593034</v>
      </c>
      <c r="I1001">
        <v>96.326579566112954</v>
      </c>
      <c r="J1001">
        <v>96.125446612364229</v>
      </c>
      <c r="K1001">
        <v>95.870996701176651</v>
      </c>
      <c r="L1001">
        <v>96.123025207592036</v>
      </c>
      <c r="M1001">
        <v>96.123012902845929</v>
      </c>
      <c r="N1001">
        <v>96.12317929897435</v>
      </c>
      <c r="O1001">
        <v>96.111861531819585</v>
      </c>
      <c r="P1001">
        <v>96.12305903810136</v>
      </c>
      <c r="Q1001">
        <v>96.122947510963797</v>
      </c>
      <c r="R1001">
        <v>96.123032836430681</v>
      </c>
      <c r="S1001">
        <v>96.12303283643071</v>
      </c>
    </row>
    <row r="1002" spans="1:19" x14ac:dyDescent="0.25">
      <c r="A1002" s="1">
        <v>999</v>
      </c>
      <c r="B1002" s="5">
        <v>95.783521049921305</v>
      </c>
      <c r="C1002">
        <v>96.027293545701625</v>
      </c>
      <c r="D1002">
        <v>96.267451020412381</v>
      </c>
      <c r="E1002" s="5">
        <v>96.0303994538491</v>
      </c>
      <c r="F1002">
        <v>96.117580890411674</v>
      </c>
      <c r="G1002">
        <v>96.087836295258228</v>
      </c>
      <c r="H1002">
        <v>96.107853715874654</v>
      </c>
      <c r="I1002">
        <v>96.326786140792592</v>
      </c>
      <c r="J1002">
        <v>96.125451456280118</v>
      </c>
      <c r="K1002">
        <v>95.870510169599399</v>
      </c>
      <c r="L1002">
        <v>96.123025250852649</v>
      </c>
      <c r="M1002">
        <v>96.123012865834539</v>
      </c>
      <c r="N1002">
        <v>96.123179525359888</v>
      </c>
      <c r="O1002">
        <v>96.111839101434924</v>
      </c>
      <c r="P1002">
        <v>96.123059114637257</v>
      </c>
      <c r="Q1002">
        <v>96.122947359745808</v>
      </c>
      <c r="R1002">
        <v>96.123032836430681</v>
      </c>
      <c r="S1002">
        <v>96.12303283643071</v>
      </c>
    </row>
    <row r="1003" spans="1:19" x14ac:dyDescent="0.25">
      <c r="A1003" s="1">
        <v>1000</v>
      </c>
      <c r="B1003" s="5">
        <v>95.783034084632206</v>
      </c>
      <c r="C1003">
        <v>96.02710339263794</v>
      </c>
      <c r="D1003">
        <v>96.267669172571956</v>
      </c>
      <c r="E1003" s="5">
        <v>96.030249254827396</v>
      </c>
      <c r="F1003">
        <v>96.117559285461851</v>
      </c>
      <c r="G1003">
        <v>96.087797625954238</v>
      </c>
      <c r="H1003">
        <v>96.107790767235187</v>
      </c>
      <c r="I1003">
        <v>96.326992597997616</v>
      </c>
      <c r="J1003">
        <v>96.125456300183913</v>
      </c>
      <c r="K1003">
        <v>95.870023638022161</v>
      </c>
      <c r="L1003">
        <v>96.123025294334894</v>
      </c>
      <c r="M1003">
        <v>96.123012828828919</v>
      </c>
      <c r="N1003">
        <v>96.123179751745425</v>
      </c>
      <c r="O1003">
        <v>96.111816671058108</v>
      </c>
      <c r="P1003">
        <v>96.123059191173155</v>
      </c>
      <c r="Q1003">
        <v>96.122947208598973</v>
      </c>
      <c r="R1003">
        <v>96.123032836430681</v>
      </c>
      <c r="S1003">
        <v>96.12303283643071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LCI_paras_corref</vt:lpstr>
      <vt:lpstr>Content</vt:lpstr>
      <vt:lpstr>carbon footprint</vt:lpstr>
      <vt:lpstr>water footprint</vt:lpstr>
      <vt:lpstr>NFPC_N2</vt:lpstr>
      <vt:lpstr>NFMC_N2</vt:lpstr>
      <vt:lpstr>NFPC_Nr</vt:lpstr>
      <vt:lpstr>NFMC_Nr</vt:lpstr>
      <vt:lpstr>NFPC_Nacc</vt:lpstr>
      <vt:lpstr>NFMC_Nacc</vt:lpstr>
      <vt:lpstr>Nr input footprint</vt:lpstr>
      <vt:lpstr>Nr output footprint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Zongyue ZHANG</cp:lastModifiedBy>
  <dcterms:created xsi:type="dcterms:W3CDTF">2022-06-06T07:55:00Z</dcterms:created>
  <dcterms:modified xsi:type="dcterms:W3CDTF">2022-06-27T12:52:30Z</dcterms:modified>
</cp:coreProperties>
</file>