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学术\N sustainability\bio-jet fuel production\"/>
    </mc:Choice>
  </mc:AlternateContent>
  <xr:revisionPtr revIDLastSave="0" documentId="13_ncr:1_{3D183BB4-8E36-4A70-A9C4-B119FF0AB394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bio-jet_fuel_stack_PCT" sheetId="3" r:id="rId1"/>
    <sheet name="bio-jet_fuel_stack_value" sheetId="2" state="hidden" r:id="rId2"/>
    <sheet name="bio-jet_fuel_stack_value_B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M5" i="2"/>
  <c r="M6" i="2"/>
  <c r="M7" i="2"/>
  <c r="G14" i="2" s="1"/>
  <c r="M3" i="2"/>
  <c r="M4" i="2"/>
  <c r="F14" i="2"/>
  <c r="J14" i="2"/>
  <c r="M2" i="2"/>
  <c r="F42" i="1"/>
  <c r="G42" i="1"/>
  <c r="H42" i="1"/>
  <c r="I42" i="1"/>
  <c r="J42" i="1"/>
  <c r="K42" i="1"/>
  <c r="L42" i="1"/>
  <c r="E42" i="1"/>
  <c r="F34" i="1"/>
  <c r="G34" i="1"/>
  <c r="H34" i="1"/>
  <c r="I34" i="1"/>
  <c r="J34" i="1"/>
  <c r="K34" i="1"/>
  <c r="L34" i="1"/>
  <c r="E34" i="1"/>
  <c r="F26" i="1"/>
  <c r="G26" i="1"/>
  <c r="H26" i="1"/>
  <c r="I26" i="1"/>
  <c r="J26" i="1"/>
  <c r="K26" i="1"/>
  <c r="L26" i="1"/>
  <c r="E26" i="1"/>
  <c r="L18" i="1"/>
  <c r="F18" i="1"/>
  <c r="G18" i="1"/>
  <c r="H18" i="1"/>
  <c r="I18" i="1"/>
  <c r="J18" i="1"/>
  <c r="K18" i="1"/>
  <c r="E18" i="1"/>
  <c r="F10" i="1"/>
  <c r="G10" i="1"/>
  <c r="H10" i="1"/>
  <c r="I10" i="1"/>
  <c r="J10" i="1"/>
  <c r="K10" i="1"/>
  <c r="L10" i="1"/>
  <c r="E10" i="1"/>
  <c r="G2" i="1"/>
  <c r="H2" i="1"/>
  <c r="I2" i="1"/>
  <c r="J2" i="1"/>
  <c r="K2" i="1"/>
  <c r="L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I14" i="2" l="1"/>
  <c r="H14" i="2"/>
  <c r="D14" i="2"/>
  <c r="E14" i="2"/>
  <c r="K14" i="2"/>
</calcChain>
</file>

<file path=xl/sharedStrings.xml><?xml version="1.0" encoding="utf-8"?>
<sst xmlns="http://schemas.openxmlformats.org/spreadsheetml/2006/main" count="158" uniqueCount="27">
  <si>
    <t>('N flow sustainability', 'N input footprint', 'inert N resource input, biosphere traversal(total)')</t>
  </si>
  <si>
    <t>Straw feedstock cultivation</t>
  </si>
  <si>
    <t>Feedstock pre-treatment</t>
  </si>
  <si>
    <t>Feedstock transportation</t>
  </si>
  <si>
    <t>Gasification and FT synthesis operation</t>
  </si>
  <si>
    <t>Convesion plant construction</t>
  </si>
  <si>
    <t>Chemicals and catalyst</t>
  </si>
  <si>
    <t>Bio-jet transportation and delivery</t>
  </si>
  <si>
    <t>Bio-jet fuel combustion</t>
  </si>
  <si>
    <t>('N flow sustainability', 'N input footprint', 'reactive N resource input, biosphere traversal(total)')</t>
  </si>
  <si>
    <t>('N flow sustainability', 'N output footprint', 'inert N emission, biosphere traversal(total)')</t>
  </si>
  <si>
    <t>('N flow sustainability', 'N output footprint', 'reactive N emission, biosphere traversal(total)')</t>
  </si>
  <si>
    <t>('EF v3.0', 'water use', 'user deprivation potential (deprivation-weighted water consumption)')</t>
  </si>
  <si>
    <t>delivery and combust the bio-jet fuel produced in aircraft, baseline scenario CA' (MJ fuel, CN, None)</t>
    <phoneticPr fontId="18" type="noConversion"/>
  </si>
  <si>
    <t>categories</t>
  </si>
  <si>
    <t>activity</t>
    <phoneticPr fontId="18" type="noConversion"/>
  </si>
  <si>
    <t>LCI_scores</t>
    <phoneticPr fontId="18" type="noConversion"/>
  </si>
  <si>
    <t>LCA_stages</t>
    <phoneticPr fontId="18" type="noConversion"/>
  </si>
  <si>
    <t>('EF v3.0', 'climate change', 'global warming potential (GWP100)')</t>
    <phoneticPr fontId="18" type="noConversion"/>
  </si>
  <si>
    <t>Bio-jet fuel transportation and delivery</t>
    <phoneticPr fontId="18" type="noConversion"/>
  </si>
  <si>
    <t>Water footprint</t>
    <phoneticPr fontId="18" type="noConversion"/>
  </si>
  <si>
    <t>Inert N input footprint</t>
    <phoneticPr fontId="18" type="noConversion"/>
  </si>
  <si>
    <t>Reactive N input footprint</t>
    <phoneticPr fontId="18" type="noConversion"/>
  </si>
  <si>
    <t>Inert N output footprint</t>
    <phoneticPr fontId="18" type="noConversion"/>
  </si>
  <si>
    <t>Reactive N output footprint</t>
    <phoneticPr fontId="18" type="noConversion"/>
  </si>
  <si>
    <t>Carbon footprint</t>
    <phoneticPr fontId="18" type="noConversion"/>
  </si>
  <si>
    <t>Conversion plant construction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</si>
</sst>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6E29-D476-4ED8-8698-757D18FC5CC2}">
  <dimension ref="A1:I7"/>
  <sheetViews>
    <sheetView tabSelected="1" workbookViewId="0">
      <selection activeCell="F14" sqref="F14"/>
    </sheetView>
  </sheetViews>
  <sheetFormatPr defaultRowHeight="14" x14ac:dyDescent="0.3"/>
  <cols>
    <col min="1" max="1" width="14.75" customWidth="1"/>
    <col min="5" max="5" width="9.33203125" bestFit="1" customWidth="1"/>
  </cols>
  <sheetData>
    <row r="1" spans="1:9" x14ac:dyDescent="0.3">
      <c r="A1" s="3" t="s">
        <v>14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6</v>
      </c>
      <c r="H1" t="s">
        <v>19</v>
      </c>
      <c r="I1" t="s">
        <v>8</v>
      </c>
    </row>
    <row r="2" spans="1:9" x14ac:dyDescent="0.3">
      <c r="A2" t="s">
        <v>21</v>
      </c>
      <c r="B2">
        <v>87.675823703321583</v>
      </c>
      <c r="C2">
        <v>4.8863354072787732</v>
      </c>
      <c r="D2">
        <v>2.6735393446048836</v>
      </c>
      <c r="E2">
        <v>-11.76227579677486</v>
      </c>
      <c r="F2">
        <v>1.783093249013239</v>
      </c>
      <c r="G2">
        <v>9.7976344497982613</v>
      </c>
      <c r="H2">
        <v>4.9458496427581027</v>
      </c>
      <c r="I2">
        <v>0</v>
      </c>
    </row>
    <row r="3" spans="1:9" x14ac:dyDescent="0.3">
      <c r="A3" t="s">
        <v>22</v>
      </c>
      <c r="B3">
        <v>100.19460701769245</v>
      </c>
      <c r="C3">
        <v>0.55518856131937699</v>
      </c>
      <c r="D3">
        <v>0.1362572478938979</v>
      </c>
      <c r="E3">
        <v>-1.3622981510317977</v>
      </c>
      <c r="F3">
        <v>1.7071693605100555E-2</v>
      </c>
      <c r="G3">
        <v>0.23791007347452467</v>
      </c>
      <c r="H3">
        <v>0.22126355704642542</v>
      </c>
      <c r="I3">
        <v>0</v>
      </c>
    </row>
    <row r="4" spans="1:9" x14ac:dyDescent="0.3">
      <c r="A4" t="s">
        <v>23</v>
      </c>
      <c r="B4">
        <v>99.49841260895343</v>
      </c>
      <c r="C4">
        <v>5.7109991437419703E-2</v>
      </c>
      <c r="D4">
        <v>2.8807575195301614E-2</v>
      </c>
      <c r="E4">
        <v>-1.5693136708879583E-2</v>
      </c>
      <c r="F4">
        <v>5.4618589707430857E-3</v>
      </c>
      <c r="G4">
        <v>0.3934612432606806</v>
      </c>
      <c r="H4">
        <v>3.243985889129164E-2</v>
      </c>
      <c r="I4">
        <v>0</v>
      </c>
    </row>
    <row r="5" spans="1:9" x14ac:dyDescent="0.3">
      <c r="A5" t="s">
        <v>24</v>
      </c>
      <c r="B5">
        <v>65.388237025248543</v>
      </c>
      <c r="C5">
        <v>1.1825388630650093</v>
      </c>
      <c r="D5">
        <v>0.30121330565713222</v>
      </c>
      <c r="E5">
        <v>2.0127277673868673</v>
      </c>
      <c r="F5">
        <v>2.6967962287494821E-2</v>
      </c>
      <c r="G5">
        <v>0.64080165051168159</v>
      </c>
      <c r="H5">
        <v>0.68883646659631481</v>
      </c>
      <c r="I5">
        <v>29.758676959246944</v>
      </c>
    </row>
    <row r="6" spans="1:9" x14ac:dyDescent="0.3">
      <c r="A6" t="s">
        <v>25</v>
      </c>
      <c r="B6">
        <v>109.20850091934125</v>
      </c>
      <c r="C6">
        <v>4.0909987102305614</v>
      </c>
      <c r="D6">
        <v>1.2678602138375012</v>
      </c>
      <c r="E6">
        <v>-16.986207462554955</v>
      </c>
      <c r="F6">
        <v>0.14098409871817152</v>
      </c>
      <c r="G6">
        <v>0.72124373010388521</v>
      </c>
      <c r="H6">
        <v>1.4156520617958679</v>
      </c>
      <c r="I6">
        <v>0.14096772852771722</v>
      </c>
    </row>
    <row r="7" spans="1:9" x14ac:dyDescent="0.3">
      <c r="A7" t="s">
        <v>20</v>
      </c>
      <c r="B7">
        <v>99.507474250689583</v>
      </c>
      <c r="C7">
        <v>6.9626117269595542E-2</v>
      </c>
      <c r="D7">
        <v>1.4131480182141035E-2</v>
      </c>
      <c r="E7">
        <v>-0.28588830264514931</v>
      </c>
      <c r="F7">
        <v>5.8613921238122157E-3</v>
      </c>
      <c r="G7">
        <v>0.6617889722511856</v>
      </c>
      <c r="H7">
        <v>2.7006090128831838E-2</v>
      </c>
      <c r="I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82A4-1DCB-4611-B339-EE1A9E045927}">
  <dimension ref="A1:M16"/>
  <sheetViews>
    <sheetView topLeftCell="B1" zoomScaleNormal="100" workbookViewId="0">
      <selection activeCell="D9" sqref="D9:K14"/>
    </sheetView>
  </sheetViews>
  <sheetFormatPr defaultRowHeight="14" x14ac:dyDescent="0.3"/>
  <cols>
    <col min="1" max="1" width="81.5" customWidth="1"/>
    <col min="2" max="2" width="12.25" customWidth="1"/>
    <col min="3" max="3" width="17.1640625" customWidth="1"/>
    <col min="7" max="7" width="9.33203125" bestFit="1" customWidth="1"/>
  </cols>
  <sheetData>
    <row r="1" spans="1:13" x14ac:dyDescent="0.3">
      <c r="A1" s="3" t="s">
        <v>14</v>
      </c>
      <c r="B1" t="s">
        <v>15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3" x14ac:dyDescent="0.3">
      <c r="A2" t="s">
        <v>0</v>
      </c>
      <c r="B2" s="2" t="s">
        <v>13</v>
      </c>
      <c r="C2" t="s">
        <v>1</v>
      </c>
      <c r="D2">
        <v>1.37806793195573E-4</v>
      </c>
      <c r="E2" s="1">
        <v>7.6802268232304194E-6</v>
      </c>
      <c r="F2" s="1">
        <v>4.2022061270721198E-6</v>
      </c>
      <c r="G2" s="1">
        <v>-1.8487667862925802E-5</v>
      </c>
      <c r="H2" s="1">
        <v>2.8026239416542902E-6</v>
      </c>
      <c r="I2" s="1">
        <v>1.5399690899944399E-5</v>
      </c>
      <c r="J2" s="1">
        <v>7.7737698958184199E-6</v>
      </c>
      <c r="K2">
        <v>0</v>
      </c>
      <c r="M2">
        <f t="shared" ref="M2:M7" si="0">SUM(D2:K2)</f>
        <v>1.5717764302036687E-4</v>
      </c>
    </row>
    <row r="3" spans="1:13" x14ac:dyDescent="0.3">
      <c r="A3" t="s">
        <v>9</v>
      </c>
      <c r="B3" s="2" t="s">
        <v>13</v>
      </c>
      <c r="C3" t="s">
        <v>1</v>
      </c>
      <c r="D3">
        <v>1.4198440094130399E-2</v>
      </c>
      <c r="E3" s="1">
        <v>7.8675008201266395E-5</v>
      </c>
      <c r="F3" s="1">
        <v>1.93088273830044E-5</v>
      </c>
      <c r="G3">
        <v>-1.9304939919924101E-4</v>
      </c>
      <c r="H3" s="1">
        <v>2.4192062444495401E-6</v>
      </c>
      <c r="I3" s="1">
        <v>3.3713909626111102E-5</v>
      </c>
      <c r="J3" s="1">
        <v>3.1354954655225401E-5</v>
      </c>
      <c r="K3">
        <v>0</v>
      </c>
      <c r="M3">
        <f t="shared" si="0"/>
        <v>1.4170862601041218E-2</v>
      </c>
    </row>
    <row r="4" spans="1:13" x14ac:dyDescent="0.3">
      <c r="A4" t="s">
        <v>10</v>
      </c>
      <c r="B4" s="2" t="s">
        <v>13</v>
      </c>
      <c r="C4" t="s">
        <v>1</v>
      </c>
      <c r="D4">
        <v>5.3386963860785701E-5</v>
      </c>
      <c r="E4">
        <v>3.0642991873067801E-8</v>
      </c>
      <c r="F4">
        <v>1.5457020223155201E-8</v>
      </c>
      <c r="G4">
        <v>-8.4203245094176807E-9</v>
      </c>
      <c r="H4">
        <v>2.93062029672552E-9</v>
      </c>
      <c r="I4">
        <v>2.1111594269482401E-7</v>
      </c>
      <c r="J4">
        <v>1.7405961852727399E-8</v>
      </c>
      <c r="K4">
        <v>0</v>
      </c>
      <c r="M4">
        <f t="shared" si="0"/>
        <v>5.3656096073216788E-5</v>
      </c>
    </row>
    <row r="5" spans="1:13" x14ac:dyDescent="0.3">
      <c r="A5" t="s">
        <v>11</v>
      </c>
      <c r="B5" s="2" t="s">
        <v>13</v>
      </c>
      <c r="C5" t="s">
        <v>1</v>
      </c>
      <c r="D5">
        <v>3.2727073033433701E-4</v>
      </c>
      <c r="E5" s="1">
        <v>5.9186541031009102E-6</v>
      </c>
      <c r="F5" s="1">
        <v>1.507584590341E-6</v>
      </c>
      <c r="G5" s="1">
        <v>1.0073782630697799E-5</v>
      </c>
      <c r="H5" s="1">
        <v>1.3497572522179101E-7</v>
      </c>
      <c r="I5" s="1">
        <v>3.2072377801137E-6</v>
      </c>
      <c r="J5" s="1">
        <v>3.4476539475571401E-6</v>
      </c>
      <c r="K5">
        <v>1.4894336329140899E-4</v>
      </c>
      <c r="M5">
        <f t="shared" si="0"/>
        <v>5.0050398240277839E-4</v>
      </c>
    </row>
    <row r="6" spans="1:13" x14ac:dyDescent="0.3">
      <c r="A6" t="s">
        <v>18</v>
      </c>
      <c r="B6" s="2" t="s">
        <v>13</v>
      </c>
      <c r="C6" t="s">
        <v>1</v>
      </c>
      <c r="D6">
        <v>9.3574918873696705E-2</v>
      </c>
      <c r="E6">
        <v>3.5053578173823699E-3</v>
      </c>
      <c r="F6">
        <v>1.0863615529404301E-3</v>
      </c>
      <c r="G6">
        <v>-1.45545719600557E-2</v>
      </c>
      <c r="H6">
        <v>1.20801727786538E-4</v>
      </c>
      <c r="I6">
        <v>6.1799514657270296E-4</v>
      </c>
      <c r="J6">
        <v>1.2129964766549499E-3</v>
      </c>
      <c r="K6">
        <v>1.20787701046579E-4</v>
      </c>
      <c r="M6">
        <f t="shared" si="0"/>
        <v>8.5684647336024572E-2</v>
      </c>
    </row>
    <row r="7" spans="1:13" x14ac:dyDescent="0.3">
      <c r="A7" t="s">
        <v>12</v>
      </c>
      <c r="B7" s="2" t="s">
        <v>13</v>
      </c>
      <c r="C7" t="s">
        <v>1</v>
      </c>
      <c r="D7">
        <v>0.53147896133862105</v>
      </c>
      <c r="E7">
        <v>3.7187976850120103E-4</v>
      </c>
      <c r="F7" s="1">
        <v>7.5477590662789603E-5</v>
      </c>
      <c r="G7">
        <v>-1.5269568370905799E-3</v>
      </c>
      <c r="H7" s="1">
        <v>3.13062573582557E-5</v>
      </c>
      <c r="I7">
        <v>3.5346783570378501E-3</v>
      </c>
      <c r="J7">
        <v>1.4424211688188101E-4</v>
      </c>
      <c r="K7">
        <v>0</v>
      </c>
      <c r="M7">
        <f t="shared" si="0"/>
        <v>0.53410958859197244</v>
      </c>
    </row>
    <row r="9" spans="1:13" x14ac:dyDescent="0.3">
      <c r="D9">
        <f t="shared" ref="D9:K9" si="1">D2/$M2*100</f>
        <v>87.675823703321583</v>
      </c>
      <c r="E9">
        <f t="shared" si="1"/>
        <v>4.8863354072787732</v>
      </c>
      <c r="F9">
        <f t="shared" si="1"/>
        <v>2.6735393446048836</v>
      </c>
      <c r="G9">
        <f t="shared" si="1"/>
        <v>-11.76227579677486</v>
      </c>
      <c r="H9">
        <f t="shared" si="1"/>
        <v>1.783093249013239</v>
      </c>
      <c r="I9">
        <f t="shared" si="1"/>
        <v>9.7976344497982613</v>
      </c>
      <c r="J9">
        <f t="shared" si="1"/>
        <v>4.9458496427581027</v>
      </c>
      <c r="K9">
        <f t="shared" si="1"/>
        <v>0</v>
      </c>
    </row>
    <row r="10" spans="1:13" x14ac:dyDescent="0.3">
      <c r="D10">
        <f t="shared" ref="D10:K10" si="2">D3/$M3*100</f>
        <v>100.19460701769245</v>
      </c>
      <c r="E10">
        <f t="shared" si="2"/>
        <v>0.55518856131937699</v>
      </c>
      <c r="F10">
        <f t="shared" si="2"/>
        <v>0.1362572478938979</v>
      </c>
      <c r="G10">
        <f t="shared" si="2"/>
        <v>-1.3622981510317977</v>
      </c>
      <c r="H10">
        <f t="shared" si="2"/>
        <v>1.7071693605100555E-2</v>
      </c>
      <c r="I10">
        <f t="shared" si="2"/>
        <v>0.23791007347452467</v>
      </c>
      <c r="J10">
        <f t="shared" si="2"/>
        <v>0.22126355704642542</v>
      </c>
      <c r="K10">
        <f t="shared" si="2"/>
        <v>0</v>
      </c>
    </row>
    <row r="11" spans="1:13" x14ac:dyDescent="0.3">
      <c r="D11">
        <f t="shared" ref="D11:K11" si="3">D4/$M4*100</f>
        <v>99.49841260895343</v>
      </c>
      <c r="E11">
        <f t="shared" si="3"/>
        <v>5.7109991437419703E-2</v>
      </c>
      <c r="F11">
        <f t="shared" si="3"/>
        <v>2.8807575195301614E-2</v>
      </c>
      <c r="G11">
        <f t="shared" si="3"/>
        <v>-1.5693136708879583E-2</v>
      </c>
      <c r="H11">
        <f t="shared" si="3"/>
        <v>5.4618589707430857E-3</v>
      </c>
      <c r="I11">
        <f t="shared" si="3"/>
        <v>0.3934612432606806</v>
      </c>
      <c r="J11">
        <f t="shared" si="3"/>
        <v>3.243985889129164E-2</v>
      </c>
      <c r="K11">
        <f t="shared" si="3"/>
        <v>0</v>
      </c>
    </row>
    <row r="12" spans="1:13" x14ac:dyDescent="0.3">
      <c r="D12">
        <f t="shared" ref="D12:K12" si="4">D5/$M5*100</f>
        <v>65.388237025248543</v>
      </c>
      <c r="E12">
        <f t="shared" si="4"/>
        <v>1.1825388630650093</v>
      </c>
      <c r="F12">
        <f t="shared" si="4"/>
        <v>0.30121330565713222</v>
      </c>
      <c r="G12">
        <f t="shared" si="4"/>
        <v>2.0127277673868673</v>
      </c>
      <c r="H12">
        <f t="shared" si="4"/>
        <v>2.6967962287494821E-2</v>
      </c>
      <c r="I12">
        <f t="shared" si="4"/>
        <v>0.64080165051168159</v>
      </c>
      <c r="J12">
        <f t="shared" si="4"/>
        <v>0.68883646659631481</v>
      </c>
      <c r="K12">
        <f t="shared" si="4"/>
        <v>29.758676959246944</v>
      </c>
    </row>
    <row r="13" spans="1:13" x14ac:dyDescent="0.3">
      <c r="D13">
        <f t="shared" ref="D13:K13" si="5">D6/$M6*100</f>
        <v>109.20850091934125</v>
      </c>
      <c r="E13">
        <f t="shared" si="5"/>
        <v>4.0909987102305614</v>
      </c>
      <c r="F13">
        <f t="shared" si="5"/>
        <v>1.2678602138375012</v>
      </c>
      <c r="G13">
        <f t="shared" si="5"/>
        <v>-16.986207462554955</v>
      </c>
      <c r="H13">
        <f t="shared" si="5"/>
        <v>0.14098409871817152</v>
      </c>
      <c r="I13">
        <f t="shared" si="5"/>
        <v>0.72124373010388521</v>
      </c>
      <c r="J13">
        <f t="shared" si="5"/>
        <v>1.4156520617958679</v>
      </c>
      <c r="K13">
        <f t="shared" si="5"/>
        <v>0.14096772852771722</v>
      </c>
    </row>
    <row r="14" spans="1:13" x14ac:dyDescent="0.3">
      <c r="D14">
        <f t="shared" ref="D14:K14" si="6">D7/$M7*100</f>
        <v>99.507474250689583</v>
      </c>
      <c r="E14">
        <f t="shared" si="6"/>
        <v>6.9626117269595542E-2</v>
      </c>
      <c r="F14">
        <f t="shared" si="6"/>
        <v>1.4131480182141035E-2</v>
      </c>
      <c r="G14">
        <f t="shared" si="6"/>
        <v>-0.28588830264514931</v>
      </c>
      <c r="H14">
        <f t="shared" si="6"/>
        <v>5.8613921238122157E-3</v>
      </c>
      <c r="I14">
        <f t="shared" si="6"/>
        <v>0.6617889722511856</v>
      </c>
      <c r="J14">
        <f t="shared" si="6"/>
        <v>2.7006090128831838E-2</v>
      </c>
      <c r="K14">
        <f t="shared" si="6"/>
        <v>0</v>
      </c>
    </row>
    <row r="16" spans="1:13" x14ac:dyDescent="0.3">
      <c r="F16" s="1"/>
      <c r="H16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workbookViewId="0">
      <selection activeCell="P2" sqref="P2:W7"/>
    </sheetView>
  </sheetViews>
  <sheetFormatPr defaultRowHeight="14" x14ac:dyDescent="0.3"/>
  <cols>
    <col min="1" max="1" width="81.5" customWidth="1"/>
    <col min="2" max="2" width="12.25" customWidth="1"/>
    <col min="3" max="3" width="17.1640625" customWidth="1"/>
    <col min="4" max="4" width="15.9140625" customWidth="1"/>
    <col min="8" max="8" width="9.33203125" bestFit="1" customWidth="1"/>
  </cols>
  <sheetData>
    <row r="1" spans="1:14" x14ac:dyDescent="0.3">
      <c r="A1" s="3" t="s">
        <v>14</v>
      </c>
      <c r="B1" t="s">
        <v>15</v>
      </c>
      <c r="C1" t="s">
        <v>17</v>
      </c>
      <c r="D1" t="s">
        <v>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4" x14ac:dyDescent="0.3">
      <c r="A2" t="s">
        <v>0</v>
      </c>
      <c r="B2" s="2" t="s">
        <v>13</v>
      </c>
      <c r="C2" t="s">
        <v>1</v>
      </c>
      <c r="D2">
        <v>1.3780679319557099E-4</v>
      </c>
      <c r="E2">
        <v>1.3780679319557099E-4</v>
      </c>
      <c r="F2" s="1">
        <f>D3</f>
        <v>7.6802268232304092E-6</v>
      </c>
      <c r="G2" s="1">
        <f>D4</f>
        <v>3.2287643210354898E-6</v>
      </c>
      <c r="H2" s="1">
        <f>D5</f>
        <v>-1.8487667862925802E-5</v>
      </c>
      <c r="I2" s="1">
        <f>D6</f>
        <v>2.8026239416542902E-6</v>
      </c>
      <c r="J2" s="1">
        <f>D7</f>
        <v>1.5399690899944399E-5</v>
      </c>
      <c r="K2" s="1">
        <f>D8</f>
        <v>7.7737698958184098E-6</v>
      </c>
      <c r="L2" s="1">
        <f>D9</f>
        <v>0</v>
      </c>
      <c r="N2" t="b">
        <f>EXACT(C2,C10)</f>
        <v>1</v>
      </c>
    </row>
    <row r="3" spans="1:14" x14ac:dyDescent="0.3">
      <c r="B3" s="2" t="s">
        <v>13</v>
      </c>
      <c r="C3" t="s">
        <v>2</v>
      </c>
      <c r="D3" s="1">
        <v>7.6802268232304092E-6</v>
      </c>
      <c r="N3" t="b">
        <f t="shared" ref="N3:N41" si="0">EXACT(C3,C11)</f>
        <v>1</v>
      </c>
    </row>
    <row r="4" spans="1:14" x14ac:dyDescent="0.3">
      <c r="B4" s="2" t="s">
        <v>13</v>
      </c>
      <c r="C4" t="s">
        <v>3</v>
      </c>
      <c r="D4" s="1">
        <v>3.2287643210354898E-6</v>
      </c>
      <c r="N4" t="b">
        <f t="shared" si="0"/>
        <v>1</v>
      </c>
    </row>
    <row r="5" spans="1:14" x14ac:dyDescent="0.3">
      <c r="B5" s="2" t="s">
        <v>13</v>
      </c>
      <c r="C5" t="s">
        <v>4</v>
      </c>
      <c r="D5" s="1">
        <v>-1.8487667862925802E-5</v>
      </c>
      <c r="N5" t="b">
        <f t="shared" si="0"/>
        <v>1</v>
      </c>
    </row>
    <row r="6" spans="1:14" x14ac:dyDescent="0.3">
      <c r="B6" s="2" t="s">
        <v>13</v>
      </c>
      <c r="C6" t="s">
        <v>5</v>
      </c>
      <c r="D6" s="1">
        <v>2.8026239416542902E-6</v>
      </c>
      <c r="N6" t="b">
        <f t="shared" si="0"/>
        <v>1</v>
      </c>
    </row>
    <row r="7" spans="1:14" x14ac:dyDescent="0.3">
      <c r="B7" s="2" t="s">
        <v>13</v>
      </c>
      <c r="C7" t="s">
        <v>6</v>
      </c>
      <c r="D7" s="1">
        <v>1.5399690899944399E-5</v>
      </c>
      <c r="N7" t="b">
        <f t="shared" si="0"/>
        <v>1</v>
      </c>
    </row>
    <row r="8" spans="1:14" x14ac:dyDescent="0.3">
      <c r="B8" s="2" t="s">
        <v>13</v>
      </c>
      <c r="C8" t="s">
        <v>7</v>
      </c>
      <c r="D8" s="1">
        <v>7.7737698958184098E-6</v>
      </c>
      <c r="N8" t="b">
        <f t="shared" si="0"/>
        <v>1</v>
      </c>
    </row>
    <row r="9" spans="1:14" x14ac:dyDescent="0.3">
      <c r="B9" s="2" t="s">
        <v>13</v>
      </c>
      <c r="C9" t="s">
        <v>8</v>
      </c>
      <c r="D9">
        <v>0</v>
      </c>
      <c r="N9" t="b">
        <f t="shared" si="0"/>
        <v>1</v>
      </c>
    </row>
    <row r="10" spans="1:14" x14ac:dyDescent="0.3">
      <c r="A10" t="s">
        <v>9</v>
      </c>
      <c r="B10" s="2" t="s">
        <v>13</v>
      </c>
      <c r="C10" t="s">
        <v>1</v>
      </c>
      <c r="D10">
        <v>1.4198440094130399E-2</v>
      </c>
      <c r="E10">
        <f>D10</f>
        <v>1.4198440094130399E-2</v>
      </c>
      <c r="F10">
        <f>D11</f>
        <v>7.8675008201266097E-5</v>
      </c>
      <c r="G10">
        <f>D12</f>
        <v>1.48359340427484E-5</v>
      </c>
      <c r="H10">
        <f>D13</f>
        <v>-1.9304939919923301E-4</v>
      </c>
      <c r="I10">
        <f>D14</f>
        <v>2.4192062444494199E-6</v>
      </c>
      <c r="J10">
        <f>D15</f>
        <v>3.3713909626113101E-5</v>
      </c>
      <c r="K10">
        <f>D16</f>
        <v>3.1354954655225197E-5</v>
      </c>
      <c r="L10">
        <f>D17</f>
        <v>0</v>
      </c>
      <c r="N10" t="b">
        <f t="shared" si="0"/>
        <v>1</v>
      </c>
    </row>
    <row r="11" spans="1:14" x14ac:dyDescent="0.3">
      <c r="B11" s="2" t="s">
        <v>13</v>
      </c>
      <c r="C11" t="s">
        <v>2</v>
      </c>
      <c r="D11" s="1">
        <v>7.8675008201266097E-5</v>
      </c>
      <c r="N11" t="b">
        <f t="shared" si="0"/>
        <v>1</v>
      </c>
    </row>
    <row r="12" spans="1:14" x14ac:dyDescent="0.3">
      <c r="B12" s="2" t="s">
        <v>13</v>
      </c>
      <c r="C12" t="s">
        <v>3</v>
      </c>
      <c r="D12" s="1">
        <v>1.48359340427484E-5</v>
      </c>
      <c r="N12" t="b">
        <f t="shared" si="0"/>
        <v>1</v>
      </c>
    </row>
    <row r="13" spans="1:14" x14ac:dyDescent="0.3">
      <c r="B13" s="2" t="s">
        <v>13</v>
      </c>
      <c r="C13" t="s">
        <v>4</v>
      </c>
      <c r="D13">
        <v>-1.9304939919923301E-4</v>
      </c>
      <c r="N13" t="b">
        <f t="shared" si="0"/>
        <v>1</v>
      </c>
    </row>
    <row r="14" spans="1:14" x14ac:dyDescent="0.3">
      <c r="B14" s="2" t="s">
        <v>13</v>
      </c>
      <c r="C14" t="s">
        <v>5</v>
      </c>
      <c r="D14" s="1">
        <v>2.4192062444494199E-6</v>
      </c>
      <c r="N14" t="b">
        <f t="shared" si="0"/>
        <v>1</v>
      </c>
    </row>
    <row r="15" spans="1:14" x14ac:dyDescent="0.3">
      <c r="B15" s="2" t="s">
        <v>13</v>
      </c>
      <c r="C15" t="s">
        <v>6</v>
      </c>
      <c r="D15" s="1">
        <v>3.3713909626113101E-5</v>
      </c>
      <c r="N15" t="b">
        <f t="shared" si="0"/>
        <v>1</v>
      </c>
    </row>
    <row r="16" spans="1:14" x14ac:dyDescent="0.3">
      <c r="B16" s="2" t="s">
        <v>13</v>
      </c>
      <c r="C16" t="s">
        <v>7</v>
      </c>
      <c r="D16" s="1">
        <v>3.1354954655225197E-5</v>
      </c>
      <c r="N16" t="b">
        <f t="shared" si="0"/>
        <v>1</v>
      </c>
    </row>
    <row r="17" spans="1:14" x14ac:dyDescent="0.3">
      <c r="B17" s="2" t="s">
        <v>13</v>
      </c>
      <c r="C17" t="s">
        <v>8</v>
      </c>
      <c r="D17">
        <v>0</v>
      </c>
      <c r="N17" t="b">
        <f t="shared" si="0"/>
        <v>1</v>
      </c>
    </row>
    <row r="18" spans="1:14" x14ac:dyDescent="0.3">
      <c r="A18" t="s">
        <v>10</v>
      </c>
      <c r="B18" s="2" t="s">
        <v>13</v>
      </c>
      <c r="C18" t="s">
        <v>1</v>
      </c>
      <c r="D18" s="1">
        <v>5.3386963860785701E-5</v>
      </c>
      <c r="E18" s="1">
        <f>D18</f>
        <v>5.3386963860785701E-5</v>
      </c>
      <c r="F18" s="1">
        <f>D19</f>
        <v>3.0642991873067702E-8</v>
      </c>
      <c r="G18" s="1">
        <f>D20</f>
        <v>1.18763987050823E-8</v>
      </c>
      <c r="H18" s="1">
        <f>D21</f>
        <v>-8.4203245094197702E-9</v>
      </c>
      <c r="I18" s="1">
        <f>D22</f>
        <v>2.9306202967254402E-9</v>
      </c>
      <c r="J18" s="1">
        <f>D23</f>
        <v>2.1111594269482599E-7</v>
      </c>
      <c r="K18" s="1">
        <f>D24</f>
        <v>1.7405961852727501E-8</v>
      </c>
      <c r="L18" s="1">
        <f>D25</f>
        <v>0</v>
      </c>
      <c r="N18" t="b">
        <f t="shared" si="0"/>
        <v>1</v>
      </c>
    </row>
    <row r="19" spans="1:14" x14ac:dyDescent="0.3">
      <c r="B19" s="2" t="s">
        <v>13</v>
      </c>
      <c r="C19" t="s">
        <v>2</v>
      </c>
      <c r="D19" s="1">
        <v>3.0642991873067702E-8</v>
      </c>
      <c r="N19" t="b">
        <f t="shared" si="0"/>
        <v>1</v>
      </c>
    </row>
    <row r="20" spans="1:14" x14ac:dyDescent="0.3">
      <c r="B20" s="2" t="s">
        <v>13</v>
      </c>
      <c r="C20" t="s">
        <v>3</v>
      </c>
      <c r="D20" s="1">
        <v>1.18763987050823E-8</v>
      </c>
      <c r="N20" t="b">
        <f t="shared" si="0"/>
        <v>1</v>
      </c>
    </row>
    <row r="21" spans="1:14" x14ac:dyDescent="0.3">
      <c r="B21" s="2" t="s">
        <v>13</v>
      </c>
      <c r="C21" t="s">
        <v>4</v>
      </c>
      <c r="D21" s="1">
        <v>-8.4203245094197702E-9</v>
      </c>
      <c r="N21" t="b">
        <f t="shared" si="0"/>
        <v>1</v>
      </c>
    </row>
    <row r="22" spans="1:14" x14ac:dyDescent="0.3">
      <c r="B22" s="2" t="s">
        <v>13</v>
      </c>
      <c r="C22" t="s">
        <v>5</v>
      </c>
      <c r="D22" s="1">
        <v>2.9306202967254402E-9</v>
      </c>
      <c r="N22" t="b">
        <f t="shared" si="0"/>
        <v>1</v>
      </c>
    </row>
    <row r="23" spans="1:14" x14ac:dyDescent="0.3">
      <c r="B23" s="2" t="s">
        <v>13</v>
      </c>
      <c r="C23" t="s">
        <v>6</v>
      </c>
      <c r="D23" s="1">
        <v>2.1111594269482599E-7</v>
      </c>
      <c r="N23" t="b">
        <f t="shared" si="0"/>
        <v>1</v>
      </c>
    </row>
    <row r="24" spans="1:14" x14ac:dyDescent="0.3">
      <c r="B24" s="2" t="s">
        <v>13</v>
      </c>
      <c r="C24" t="s">
        <v>7</v>
      </c>
      <c r="D24" s="1">
        <v>1.7405961852727501E-8</v>
      </c>
      <c r="N24" t="b">
        <f t="shared" si="0"/>
        <v>1</v>
      </c>
    </row>
    <row r="25" spans="1:14" x14ac:dyDescent="0.3">
      <c r="B25" s="2" t="s">
        <v>13</v>
      </c>
      <c r="C25" t="s">
        <v>8</v>
      </c>
      <c r="D25">
        <v>0</v>
      </c>
      <c r="N25" t="b">
        <f t="shared" si="0"/>
        <v>1</v>
      </c>
    </row>
    <row r="26" spans="1:14" x14ac:dyDescent="0.3">
      <c r="A26" t="s">
        <v>11</v>
      </c>
      <c r="B26" s="2" t="s">
        <v>13</v>
      </c>
      <c r="C26" t="s">
        <v>1</v>
      </c>
      <c r="D26">
        <v>3.2727073033433701E-4</v>
      </c>
      <c r="E26">
        <f>D26</f>
        <v>3.2727073033433701E-4</v>
      </c>
      <c r="F26">
        <f>D27</f>
        <v>5.9186541031009204E-6</v>
      </c>
      <c r="G26">
        <f>D28</f>
        <v>1.1583523485144799E-6</v>
      </c>
      <c r="H26">
        <f>D29</f>
        <v>1.0073782630697699E-5</v>
      </c>
      <c r="I26">
        <f>D30</f>
        <v>1.3497572522179101E-7</v>
      </c>
      <c r="J26">
        <f>D31</f>
        <v>3.2072377801136898E-6</v>
      </c>
      <c r="K26">
        <f>D32</f>
        <v>3.4476539475571401E-6</v>
      </c>
      <c r="L26">
        <f>D33</f>
        <v>1.4894336329140899E-4</v>
      </c>
      <c r="N26" t="b">
        <f t="shared" si="0"/>
        <v>1</v>
      </c>
    </row>
    <row r="27" spans="1:14" x14ac:dyDescent="0.3">
      <c r="B27" s="2" t="s">
        <v>13</v>
      </c>
      <c r="C27" t="s">
        <v>2</v>
      </c>
      <c r="D27" s="1">
        <v>5.9186541031009204E-6</v>
      </c>
      <c r="N27" t="b">
        <f t="shared" si="0"/>
        <v>1</v>
      </c>
    </row>
    <row r="28" spans="1:14" x14ac:dyDescent="0.3">
      <c r="B28" s="2" t="s">
        <v>13</v>
      </c>
      <c r="C28" t="s">
        <v>3</v>
      </c>
      <c r="D28" s="1">
        <v>1.1583523485144799E-6</v>
      </c>
      <c r="N28" t="b">
        <f t="shared" si="0"/>
        <v>1</v>
      </c>
    </row>
    <row r="29" spans="1:14" x14ac:dyDescent="0.3">
      <c r="B29" s="2" t="s">
        <v>13</v>
      </c>
      <c r="C29" t="s">
        <v>4</v>
      </c>
      <c r="D29" s="1">
        <v>1.0073782630697699E-5</v>
      </c>
      <c r="N29" t="b">
        <f t="shared" si="0"/>
        <v>1</v>
      </c>
    </row>
    <row r="30" spans="1:14" x14ac:dyDescent="0.3">
      <c r="B30" s="2" t="s">
        <v>13</v>
      </c>
      <c r="C30" t="s">
        <v>5</v>
      </c>
      <c r="D30" s="1">
        <v>1.3497572522179101E-7</v>
      </c>
      <c r="N30" t="b">
        <f t="shared" si="0"/>
        <v>1</v>
      </c>
    </row>
    <row r="31" spans="1:14" x14ac:dyDescent="0.3">
      <c r="B31" s="2" t="s">
        <v>13</v>
      </c>
      <c r="C31" t="s">
        <v>6</v>
      </c>
      <c r="D31" s="1">
        <v>3.2072377801136898E-6</v>
      </c>
      <c r="N31" t="b">
        <f t="shared" si="0"/>
        <v>1</v>
      </c>
    </row>
    <row r="32" spans="1:14" x14ac:dyDescent="0.3">
      <c r="B32" s="2" t="s">
        <v>13</v>
      </c>
      <c r="C32" t="s">
        <v>7</v>
      </c>
      <c r="D32" s="1">
        <v>3.4476539475571401E-6</v>
      </c>
      <c r="N32" t="b">
        <f t="shared" si="0"/>
        <v>1</v>
      </c>
    </row>
    <row r="33" spans="1:14" x14ac:dyDescent="0.3">
      <c r="B33" s="2" t="s">
        <v>13</v>
      </c>
      <c r="C33" t="s">
        <v>8</v>
      </c>
      <c r="D33">
        <v>1.4894336329140899E-4</v>
      </c>
      <c r="N33" t="b">
        <f t="shared" si="0"/>
        <v>1</v>
      </c>
    </row>
    <row r="34" spans="1:14" x14ac:dyDescent="0.3">
      <c r="A34" t="s">
        <v>18</v>
      </c>
      <c r="B34" s="2" t="s">
        <v>13</v>
      </c>
      <c r="C34" t="s">
        <v>1</v>
      </c>
      <c r="D34">
        <v>9.3574918873696705E-2</v>
      </c>
      <c r="E34">
        <f>D34</f>
        <v>9.3574918873696705E-2</v>
      </c>
      <c r="F34">
        <f>D35</f>
        <v>3.5053578173823699E-3</v>
      </c>
      <c r="G34">
        <f>D36</f>
        <v>8.34705703578302E-4</v>
      </c>
      <c r="H34">
        <f>D37</f>
        <v>-1.4554571960055799E-2</v>
      </c>
      <c r="I34">
        <f>D38</f>
        <v>1.20801727786538E-4</v>
      </c>
      <c r="J34">
        <f>D39</f>
        <v>6.1799514657270296E-4</v>
      </c>
      <c r="K34">
        <f>D40</f>
        <v>1.2129964766549599E-3</v>
      </c>
      <c r="L34">
        <f>D41</f>
        <v>1.20787701046579E-4</v>
      </c>
      <c r="N34" t="b">
        <f t="shared" si="0"/>
        <v>1</v>
      </c>
    </row>
    <row r="35" spans="1:14" x14ac:dyDescent="0.3">
      <c r="B35" s="2" t="s">
        <v>13</v>
      </c>
      <c r="C35" t="s">
        <v>2</v>
      </c>
      <c r="D35">
        <v>3.5053578173823699E-3</v>
      </c>
      <c r="N35" t="b">
        <f t="shared" si="0"/>
        <v>1</v>
      </c>
    </row>
    <row r="36" spans="1:14" x14ac:dyDescent="0.3">
      <c r="B36" s="2" t="s">
        <v>13</v>
      </c>
      <c r="C36" t="s">
        <v>3</v>
      </c>
      <c r="D36">
        <v>8.34705703578302E-4</v>
      </c>
      <c r="N36" t="b">
        <f t="shared" si="0"/>
        <v>1</v>
      </c>
    </row>
    <row r="37" spans="1:14" x14ac:dyDescent="0.3">
      <c r="B37" s="2" t="s">
        <v>13</v>
      </c>
      <c r="C37" t="s">
        <v>4</v>
      </c>
      <c r="D37">
        <v>-1.4554571960055799E-2</v>
      </c>
      <c r="N37" t="b">
        <f t="shared" si="0"/>
        <v>1</v>
      </c>
    </row>
    <row r="38" spans="1:14" x14ac:dyDescent="0.3">
      <c r="B38" s="2" t="s">
        <v>13</v>
      </c>
      <c r="C38" t="s">
        <v>5</v>
      </c>
      <c r="D38">
        <v>1.20801727786538E-4</v>
      </c>
      <c r="N38" t="b">
        <f t="shared" si="0"/>
        <v>1</v>
      </c>
    </row>
    <row r="39" spans="1:14" x14ac:dyDescent="0.3">
      <c r="B39" s="2" t="s">
        <v>13</v>
      </c>
      <c r="C39" t="s">
        <v>6</v>
      </c>
      <c r="D39">
        <v>6.1799514657270296E-4</v>
      </c>
      <c r="N39" t="b">
        <f t="shared" si="0"/>
        <v>1</v>
      </c>
    </row>
    <row r="40" spans="1:14" x14ac:dyDescent="0.3">
      <c r="B40" s="2" t="s">
        <v>13</v>
      </c>
      <c r="C40" t="s">
        <v>7</v>
      </c>
      <c r="D40">
        <v>1.2129964766549599E-3</v>
      </c>
      <c r="N40" t="b">
        <f t="shared" si="0"/>
        <v>1</v>
      </c>
    </row>
    <row r="41" spans="1:14" x14ac:dyDescent="0.3">
      <c r="B41" s="2" t="s">
        <v>13</v>
      </c>
      <c r="C41" t="s">
        <v>8</v>
      </c>
      <c r="D41">
        <v>1.20787701046579E-4</v>
      </c>
      <c r="N41" t="b">
        <f t="shared" si="0"/>
        <v>1</v>
      </c>
    </row>
    <row r="42" spans="1:14" x14ac:dyDescent="0.3">
      <c r="A42" t="s">
        <v>12</v>
      </c>
      <c r="B42" s="2" t="s">
        <v>13</v>
      </c>
      <c r="C42" t="s">
        <v>1</v>
      </c>
      <c r="D42">
        <v>0.53147896133862105</v>
      </c>
      <c r="E42">
        <f>D42</f>
        <v>0.53147896133862105</v>
      </c>
      <c r="F42">
        <f>D43</f>
        <v>3.718797685012E-4</v>
      </c>
      <c r="G42">
        <f>D44</f>
        <v>5.7993193194341003E-5</v>
      </c>
      <c r="H42">
        <f>D45</f>
        <v>-1.5269568370905901E-3</v>
      </c>
      <c r="I42">
        <f>D46</f>
        <v>3.1306257358255503E-5</v>
      </c>
      <c r="J42">
        <f>D47</f>
        <v>3.5346783570378501E-3</v>
      </c>
      <c r="K42">
        <f>D48</f>
        <v>1.4424211688188101E-4</v>
      </c>
      <c r="L42">
        <f>D49</f>
        <v>0</v>
      </c>
    </row>
    <row r="43" spans="1:14" x14ac:dyDescent="0.3">
      <c r="B43" s="2" t="s">
        <v>13</v>
      </c>
      <c r="C43" t="s">
        <v>2</v>
      </c>
      <c r="D43">
        <v>3.718797685012E-4</v>
      </c>
    </row>
    <row r="44" spans="1:14" x14ac:dyDescent="0.3">
      <c r="B44" s="2" t="s">
        <v>13</v>
      </c>
      <c r="C44" t="s">
        <v>3</v>
      </c>
      <c r="D44" s="1">
        <v>5.7993193194341003E-5</v>
      </c>
    </row>
    <row r="45" spans="1:14" x14ac:dyDescent="0.3">
      <c r="B45" s="2" t="s">
        <v>13</v>
      </c>
      <c r="C45" t="s">
        <v>4</v>
      </c>
      <c r="D45">
        <v>-1.5269568370905901E-3</v>
      </c>
    </row>
    <row r="46" spans="1:14" x14ac:dyDescent="0.3">
      <c r="B46" s="2" t="s">
        <v>13</v>
      </c>
      <c r="C46" t="s">
        <v>5</v>
      </c>
      <c r="D46" s="1">
        <v>3.1306257358255503E-5</v>
      </c>
    </row>
    <row r="47" spans="1:14" x14ac:dyDescent="0.3">
      <c r="B47" s="2" t="s">
        <v>13</v>
      </c>
      <c r="C47" t="s">
        <v>6</v>
      </c>
      <c r="D47">
        <v>3.5346783570378501E-3</v>
      </c>
    </row>
    <row r="48" spans="1:14" x14ac:dyDescent="0.3">
      <c r="B48" s="2" t="s">
        <v>13</v>
      </c>
      <c r="C48" t="s">
        <v>7</v>
      </c>
      <c r="D48">
        <v>1.4424211688188101E-4</v>
      </c>
    </row>
    <row r="49" spans="2:4" x14ac:dyDescent="0.3">
      <c r="B49" s="2" t="s">
        <v>13</v>
      </c>
      <c r="C49" t="s">
        <v>8</v>
      </c>
      <c r="D4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bio-jet_fuel_stack_PCT</vt:lpstr>
      <vt:lpstr>bio-jet_fuel_stack_value</vt:lpstr>
      <vt:lpstr>bio-jet_fuel_stack_value_B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Zongyue ZHANG</cp:lastModifiedBy>
  <dcterms:created xsi:type="dcterms:W3CDTF">2022-04-13T01:42:39Z</dcterms:created>
  <dcterms:modified xsi:type="dcterms:W3CDTF">2022-06-27T09:36:41Z</dcterms:modified>
</cp:coreProperties>
</file>