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110" documentId="13_ncr:1_{B0D7A9BF-5117-1B46-ABB6-B54B966E7718}" xr6:coauthVersionLast="47" xr6:coauthVersionMax="47" xr10:uidLastSave="{C83187EA-835D-4588-B788-3DE538D5E925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21" i="1"/>
  <c r="I23" i="1"/>
  <c r="I25" i="1"/>
  <c r="I27" i="1"/>
  <c r="I28" i="1"/>
  <c r="I30" i="1"/>
  <c r="I31" i="1"/>
  <c r="I9" i="1"/>
  <c r="I10" i="1"/>
  <c r="I11" i="1"/>
  <c r="I12" i="1"/>
  <c r="I16" i="1"/>
  <c r="I17" i="1"/>
  <c r="I18" i="1"/>
  <c r="I19" i="1"/>
  <c r="I7" i="1"/>
  <c r="L6" i="1" l="1"/>
  <c r="N6" i="1" s="1"/>
</calcChain>
</file>

<file path=xl/sharedStrings.xml><?xml version="1.0" encoding="utf-8"?>
<sst xmlns="http://schemas.openxmlformats.org/spreadsheetml/2006/main" count="113" uniqueCount="78">
  <si>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</si>
  <si>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</si>
  <si>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</si>
  <si>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</si>
  <si>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</si>
  <si>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</si>
  <si>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</si>
  <si>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</si>
  <si>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</si>
  <si>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</si>
  <si>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</si>
  <si>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</si>
  <si>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</si>
  <si>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</si>
  <si>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</si>
  <si>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</si>
  <si>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</si>
  <si>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</si>
  <si>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</si>
  <si>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</si>
  <si>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</si>
  <si>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</si>
  <si>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</si>
  <si>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</si>
  <si>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</si>
  <si>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</si>
  <si>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</si>
  <si>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</si>
  <si>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</si>
  <si>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</si>
  <si>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</si>
  <si>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</si>
  <si>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</si>
  <si>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</si>
  <si>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</si>
  <si>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</si>
  <si>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</si>
  <si>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</si>
  <si>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</si>
  <si>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</si>
  <si>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</si>
  <si>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</si>
  <si>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</si>
  <si>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</si>
  <si>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</si>
  <si>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</si>
  <si>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</si>
  <si>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</si>
  <si>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</si>
  <si>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R21, R26, R31, R36</t>
  </si>
  <si>
    <t>356024KFT</t>
  </si>
  <si>
    <t>Farnell</t>
  </si>
  <si>
    <t>MC000830</t>
  </si>
  <si>
    <t>517-88715-5005-15P</t>
  </si>
  <si>
    <t>88715-5005, 15P D-SUB</t>
  </si>
  <si>
    <t>Connecteur SubD 15 pts mâle</t>
  </si>
  <si>
    <t>Prix total</t>
  </si>
  <si>
    <t>217-7787</t>
  </si>
  <si>
    <t>Coût Carte d'acquisition</t>
  </si>
  <si>
    <t>Coût carte de traitement</t>
  </si>
  <si>
    <t>Coût total</t>
  </si>
  <si>
    <t>C1, C3 à C14</t>
  </si>
  <si>
    <t>ENSEA</t>
  </si>
  <si>
    <t>C2</t>
  </si>
  <si>
    <r>
      <t>Résistances 25k</t>
    </r>
    <r>
      <rPr>
        <sz val="11"/>
        <color theme="1"/>
        <rFont val="Calibri"/>
        <family val="2"/>
      </rPr>
      <t>Ω/6W</t>
    </r>
  </si>
  <si>
    <t>Résistances CMS 100Ω R_0603_1608Metric_Pad0.98x0.95mm</t>
  </si>
  <si>
    <t>R23, R24, R28, R29, R33, R34</t>
  </si>
  <si>
    <t>R3, R4, R5, R7, R8, R9, R11, R12, R13, R15, R16, R17, R19, R20, R22, R25, R27, R30, R32</t>
  </si>
  <si>
    <t>R6, R10, R14, R18</t>
  </si>
  <si>
    <t>R1, R2</t>
  </si>
  <si>
    <t>Condensateur CMS 10uF C_0603_1608Metric_Pad1.08x0.95mm</t>
  </si>
  <si>
    <t>Condensateur CMS 0,1uF C_0603_1608Metric_Pad1.08x0.95mm</t>
  </si>
  <si>
    <t>Résistances CMS 1kΩ R_0603_1608Metric_Pad0.98x0.95mm</t>
  </si>
  <si>
    <t>Résistances CMS 7,5kΩ R_0603_1608Metric_Pad0.98x0.95mm</t>
  </si>
  <si>
    <t>P2,P3</t>
  </si>
  <si>
    <t>88415-6000, 15P D-SUB</t>
  </si>
  <si>
    <t>517-88415-6000-15P</t>
  </si>
  <si>
    <t>Résistances CMS 4,5kΩ R_0603_1608Metric_Pad0.98x0.95mm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</si>
</sst>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/>
    </xf>
    <xf numFmtId="2" fontId="0" fillId="0" borderId="0" xfId="0" applyNumberFormat="1"/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82"/>
  <sheetViews>
    <sheetView tabSelected="1" topLeftCell="A19" workbookViewId="0">
      <selection activeCell="L35" sqref="L35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16" t="s">
        <v>1</v>
      </c>
      <c r="B1" s="16"/>
      <c r="C1" s="16"/>
      <c r="D1" s="16"/>
      <c r="E1" s="16"/>
      <c r="F1" s="16"/>
      <c r="G1" s="16"/>
      <c r="H1" s="16"/>
      <c r="I1" s="16"/>
    </row>
    <row r="3" spans="1:14" ht="15.5" x14ac:dyDescent="0.35">
      <c r="A3" s="17" t="s">
        <v>0</v>
      </c>
      <c r="B3" s="17"/>
      <c r="C3" s="17"/>
      <c r="D3" s="17"/>
      <c r="E3" s="17"/>
      <c r="F3" s="17"/>
      <c r="G3" s="17"/>
      <c r="H3" s="17"/>
      <c r="I3" s="17"/>
    </row>
    <row r="5" spans="1:14" ht="25" customHeight="1" x14ac:dyDescent="0.35">
      <c r="A5" s="3" t="s">
        <v>4</v>
      </c>
      <c r="B5" s="3" t="s">
        <v>15</v>
      </c>
      <c r="C5" s="3" t="s">
        <v>8</v>
      </c>
      <c r="D5" s="4" t="s">
        <v>9</v>
      </c>
      <c r="E5" s="4" t="s">
        <v>2</v>
      </c>
      <c r="F5" s="3" t="s">
        <v>3</v>
      </c>
      <c r="G5" s="3" t="s">
        <v>6</v>
      </c>
      <c r="H5" s="3"/>
      <c r="I5" s="3" t="s">
        <v>56</v>
      </c>
      <c r="L5" s="2" t="s">
        <v>58</v>
      </c>
      <c r="M5" s="2" t="s">
        <v>59</v>
      </c>
      <c r="N5" s="2" t="s">
        <v>60</v>
      </c>
    </row>
    <row r="6" spans="1:14" x14ac:dyDescent="0.35">
      <c r="A6" s="5"/>
      <c r="B6" s="6"/>
      <c r="C6" s="6"/>
      <c r="D6" s="7"/>
      <c r="E6" s="7"/>
      <c r="F6" s="6"/>
      <c r="G6" s="6"/>
      <c r="H6" s="6"/>
      <c r="I6" s="6"/>
      <c r="L6" s="14">
        <f>SUM(I7:I54)</f>
        <v>381.89699999999999</v>
      </c>
      <c r="N6" s="15">
        <f>L6+M6</f>
        <v>381.89699999999999</v>
      </c>
    </row>
    <row r="7" spans="1:14" x14ac:dyDescent="0.35">
      <c r="A7" s="5" t="s">
        <v>5</v>
      </c>
      <c r="B7" s="6" t="s">
        <v>28</v>
      </c>
      <c r="C7" s="6" t="s">
        <v>10</v>
      </c>
      <c r="D7" s="8">
        <v>1617416</v>
      </c>
      <c r="E7" s="7">
        <v>3</v>
      </c>
      <c r="F7" s="6">
        <v>77.53</v>
      </c>
      <c r="G7" s="6" t="s">
        <v>7</v>
      </c>
      <c r="H7" s="6"/>
      <c r="I7" s="6">
        <f>E7*F7</f>
        <v>232.59</v>
      </c>
    </row>
    <row r="8" spans="1:14" x14ac:dyDescent="0.35">
      <c r="A8" s="5"/>
      <c r="B8" s="6"/>
      <c r="C8" s="6"/>
      <c r="D8" s="8"/>
      <c r="E8" s="7"/>
      <c r="F8" s="6"/>
      <c r="G8" s="6"/>
      <c r="H8" s="6"/>
      <c r="I8" s="6"/>
    </row>
    <row r="9" spans="1:14" x14ac:dyDescent="0.35">
      <c r="A9" s="5" t="s">
        <v>11</v>
      </c>
      <c r="B9" s="6" t="s">
        <v>23</v>
      </c>
      <c r="C9" s="9" t="s">
        <v>16</v>
      </c>
      <c r="D9" s="8">
        <v>3224813</v>
      </c>
      <c r="E9" s="7">
        <v>2</v>
      </c>
      <c r="F9" s="6">
        <v>5.81</v>
      </c>
      <c r="G9" s="6" t="s">
        <v>7</v>
      </c>
      <c r="H9" s="6"/>
      <c r="I9" s="6">
        <f t="shared" ref="I9:I40" si="0">E9*F9</f>
        <v>11.62</v>
      </c>
    </row>
    <row r="10" spans="1:14" x14ac:dyDescent="0.35">
      <c r="A10" s="5" t="s">
        <v>12</v>
      </c>
      <c r="B10" s="6" t="s">
        <v>38</v>
      </c>
      <c r="C10" s="9" t="s">
        <v>17</v>
      </c>
      <c r="D10" s="8">
        <v>3224811</v>
      </c>
      <c r="E10" s="7">
        <v>1</v>
      </c>
      <c r="F10" s="6">
        <v>5.65</v>
      </c>
      <c r="G10" s="6" t="s">
        <v>7</v>
      </c>
      <c r="H10" s="6"/>
      <c r="I10" s="6">
        <f t="shared" si="0"/>
        <v>5.65</v>
      </c>
    </row>
    <row r="11" spans="1:14" x14ac:dyDescent="0.35">
      <c r="A11" s="5" t="s">
        <v>13</v>
      </c>
      <c r="B11" s="6" t="s">
        <v>39</v>
      </c>
      <c r="C11" s="9" t="s">
        <v>18</v>
      </c>
      <c r="D11" s="8">
        <v>3224810</v>
      </c>
      <c r="E11" s="7">
        <v>1</v>
      </c>
      <c r="F11" s="6">
        <v>5.43</v>
      </c>
      <c r="G11" s="6" t="s">
        <v>7</v>
      </c>
      <c r="H11" s="6"/>
      <c r="I11" s="6">
        <f t="shared" si="0"/>
        <v>5.43</v>
      </c>
    </row>
    <row r="12" spans="1:14" x14ac:dyDescent="0.35">
      <c r="A12" s="5" t="s">
        <v>14</v>
      </c>
      <c r="B12" s="6" t="s">
        <v>40</v>
      </c>
      <c r="C12" s="9" t="s">
        <v>19</v>
      </c>
      <c r="D12" s="8">
        <v>3224814</v>
      </c>
      <c r="E12" s="7">
        <v>2</v>
      </c>
      <c r="F12" s="6">
        <v>5.76</v>
      </c>
      <c r="G12" s="6" t="s">
        <v>7</v>
      </c>
      <c r="H12" s="6"/>
      <c r="I12" s="6">
        <f t="shared" si="0"/>
        <v>11.52</v>
      </c>
    </row>
    <row r="13" spans="1:14" x14ac:dyDescent="0.35">
      <c r="A13" s="5"/>
      <c r="B13" s="6"/>
      <c r="C13" s="6"/>
      <c r="D13" s="7"/>
      <c r="E13" s="7"/>
      <c r="F13" s="6"/>
      <c r="G13" s="6"/>
      <c r="H13" s="6"/>
      <c r="I13" s="6"/>
    </row>
    <row r="14" spans="1:14" x14ac:dyDescent="0.35">
      <c r="A14" s="5"/>
      <c r="B14" s="6"/>
      <c r="C14" s="6"/>
      <c r="D14" s="7"/>
      <c r="E14" s="7"/>
      <c r="F14" s="6"/>
      <c r="G14" s="6"/>
      <c r="H14" s="6"/>
      <c r="I14" s="6"/>
    </row>
    <row r="15" spans="1:14" x14ac:dyDescent="0.35">
      <c r="A15" s="5"/>
      <c r="B15" s="6"/>
      <c r="C15" s="6"/>
      <c r="D15" s="7"/>
      <c r="E15" s="7"/>
      <c r="F15" s="6"/>
      <c r="G15" s="6"/>
      <c r="H15" s="6"/>
      <c r="I15" s="6"/>
    </row>
    <row r="16" spans="1:14" x14ac:dyDescent="0.35">
      <c r="A16" s="5" t="s">
        <v>22</v>
      </c>
      <c r="B16" s="6" t="s">
        <v>20</v>
      </c>
      <c r="C16" s="9" t="s">
        <v>25</v>
      </c>
      <c r="D16" s="8" t="s">
        <v>26</v>
      </c>
      <c r="E16" s="7">
        <v>1</v>
      </c>
      <c r="F16" s="6">
        <v>40.39</v>
      </c>
      <c r="G16" s="6" t="s">
        <v>21</v>
      </c>
      <c r="H16" s="6"/>
      <c r="I16" s="6">
        <f t="shared" si="0"/>
        <v>40.39</v>
      </c>
    </row>
    <row r="17" spans="1:9" x14ac:dyDescent="0.35">
      <c r="A17" s="5"/>
      <c r="B17" s="6"/>
      <c r="C17" s="6"/>
      <c r="D17" s="7"/>
      <c r="E17" s="7"/>
      <c r="F17" s="6"/>
      <c r="G17" s="6"/>
      <c r="H17" s="6"/>
      <c r="I17" s="6">
        <f t="shared" si="0"/>
        <v>0</v>
      </c>
    </row>
    <row r="18" spans="1:9" x14ac:dyDescent="0.35">
      <c r="A18" s="5" t="s">
        <v>24</v>
      </c>
      <c r="B18" s="6" t="s">
        <v>37</v>
      </c>
      <c r="C18" s="10" t="s">
        <v>54</v>
      </c>
      <c r="D18" s="8" t="s">
        <v>53</v>
      </c>
      <c r="E18" s="7">
        <v>1</v>
      </c>
      <c r="F18" s="6">
        <v>3.58</v>
      </c>
      <c r="G18" s="6" t="s">
        <v>21</v>
      </c>
      <c r="H18" s="6"/>
      <c r="I18" s="6">
        <f t="shared" si="0"/>
        <v>3.58</v>
      </c>
    </row>
    <row r="19" spans="1:9" x14ac:dyDescent="0.35">
      <c r="A19" s="5" t="s">
        <v>55</v>
      </c>
      <c r="B19" s="6" t="s">
        <v>74</v>
      </c>
      <c r="C19" s="6" t="s">
        <v>75</v>
      </c>
      <c r="D19" s="7" t="s">
        <v>76</v>
      </c>
      <c r="E19" s="7">
        <v>2</v>
      </c>
      <c r="F19" s="6">
        <v>4.57</v>
      </c>
      <c r="G19" s="6" t="s">
        <v>21</v>
      </c>
      <c r="H19" s="6"/>
      <c r="I19" s="6">
        <f t="shared" si="0"/>
        <v>9.14</v>
      </c>
    </row>
    <row r="20" spans="1:9" x14ac:dyDescent="0.35">
      <c r="A20" s="5"/>
      <c r="B20" s="6"/>
      <c r="C20" s="6"/>
      <c r="D20" s="7"/>
      <c r="E20" s="7"/>
      <c r="F20" s="6"/>
      <c r="G20" s="6"/>
      <c r="H20" s="6"/>
      <c r="I20" s="6"/>
    </row>
    <row r="21" spans="1:9" x14ac:dyDescent="0.35">
      <c r="A21" s="5" t="s">
        <v>27</v>
      </c>
      <c r="B21" s="10" t="s">
        <v>30</v>
      </c>
      <c r="C21" s="10" t="s">
        <v>29</v>
      </c>
      <c r="D21" s="8">
        <v>3122059</v>
      </c>
      <c r="E21" s="7">
        <v>1</v>
      </c>
      <c r="F21" s="6">
        <v>2.41</v>
      </c>
      <c r="G21" s="6" t="s">
        <v>7</v>
      </c>
      <c r="H21" s="6"/>
      <c r="I21" s="6">
        <f t="shared" si="0"/>
        <v>2.41</v>
      </c>
    </row>
    <row r="22" spans="1:9" x14ac:dyDescent="0.35">
      <c r="A22" s="5"/>
      <c r="B22" s="6"/>
      <c r="C22" s="6"/>
      <c r="D22" s="7"/>
      <c r="E22" s="7"/>
      <c r="F22" s="6"/>
      <c r="G22" s="6"/>
      <c r="H22" s="6"/>
      <c r="I22" s="6"/>
    </row>
    <row r="23" spans="1:9" x14ac:dyDescent="0.35">
      <c r="A23" s="5" t="s">
        <v>32</v>
      </c>
      <c r="B23" s="6" t="s">
        <v>33</v>
      </c>
      <c r="C23" s="9" t="s">
        <v>34</v>
      </c>
      <c r="D23" s="8">
        <v>4021486</v>
      </c>
      <c r="E23" s="7">
        <v>7</v>
      </c>
      <c r="F23" s="6">
        <v>4.13</v>
      </c>
      <c r="G23" s="6" t="s">
        <v>7</v>
      </c>
      <c r="H23" s="6"/>
      <c r="I23" s="6">
        <f t="shared" si="0"/>
        <v>28.91</v>
      </c>
    </row>
    <row r="24" spans="1:9" x14ac:dyDescent="0.35">
      <c r="A24" s="5"/>
      <c r="B24" s="6"/>
      <c r="C24" s="6"/>
      <c r="D24" s="7"/>
      <c r="E24" s="7"/>
      <c r="F24" s="6"/>
      <c r="G24" s="6"/>
      <c r="H24" s="6"/>
      <c r="I24" s="6"/>
    </row>
    <row r="25" spans="1:9" x14ac:dyDescent="0.35">
      <c r="A25" s="5" t="s">
        <v>35</v>
      </c>
      <c r="B25" s="6" t="s">
        <v>36</v>
      </c>
      <c r="C25" s="6"/>
      <c r="D25" s="11" t="s">
        <v>57</v>
      </c>
      <c r="E25" s="7">
        <v>4</v>
      </c>
      <c r="F25" s="6">
        <v>6.16</v>
      </c>
      <c r="G25" s="6" t="s">
        <v>41</v>
      </c>
      <c r="H25" s="6"/>
      <c r="I25" s="6">
        <f t="shared" si="0"/>
        <v>24.64</v>
      </c>
    </row>
    <row r="26" spans="1:9" x14ac:dyDescent="0.35">
      <c r="A26" s="5"/>
      <c r="B26" s="6"/>
      <c r="C26" s="6"/>
      <c r="D26" s="7"/>
      <c r="E26" s="7"/>
      <c r="F26" s="6"/>
      <c r="G26" s="6"/>
      <c r="H26" s="6"/>
      <c r="I26" s="6"/>
    </row>
    <row r="27" spans="1:9" x14ac:dyDescent="0.35">
      <c r="A27" s="5" t="s">
        <v>42</v>
      </c>
      <c r="B27" s="6" t="s">
        <v>44</v>
      </c>
      <c r="C27" s="6" t="s">
        <v>52</v>
      </c>
      <c r="D27" s="7">
        <v>2461161</v>
      </c>
      <c r="E27" s="7">
        <v>1</v>
      </c>
      <c r="F27" s="6">
        <v>0.70199999999999996</v>
      </c>
      <c r="G27" s="6" t="s">
        <v>7</v>
      </c>
      <c r="H27" s="6"/>
      <c r="I27" s="6">
        <f t="shared" si="0"/>
        <v>0.70199999999999996</v>
      </c>
    </row>
    <row r="28" spans="1:9" x14ac:dyDescent="0.35">
      <c r="A28" s="5" t="s">
        <v>46</v>
      </c>
      <c r="B28" s="6" t="s">
        <v>43</v>
      </c>
      <c r="C28" s="6"/>
      <c r="D28" s="7" t="s">
        <v>45</v>
      </c>
      <c r="E28" s="7">
        <v>1</v>
      </c>
      <c r="F28" s="6">
        <v>0.315</v>
      </c>
      <c r="G28" s="6" t="s">
        <v>41</v>
      </c>
      <c r="H28" s="6"/>
      <c r="I28" s="6">
        <f t="shared" si="0"/>
        <v>0.315</v>
      </c>
    </row>
    <row r="29" spans="1:9" x14ac:dyDescent="0.35">
      <c r="A29" s="5"/>
      <c r="B29" s="6"/>
      <c r="C29" s="6"/>
      <c r="D29" s="7"/>
      <c r="E29" s="7"/>
      <c r="F29" s="6"/>
      <c r="G29" s="6"/>
      <c r="H29" s="6"/>
      <c r="I29" s="6"/>
    </row>
    <row r="30" spans="1:9" x14ac:dyDescent="0.35">
      <c r="A30" s="5" t="s">
        <v>47</v>
      </c>
      <c r="B30" s="6"/>
      <c r="C30" s="6"/>
      <c r="D30" s="7"/>
      <c r="E30" s="7">
        <v>2</v>
      </c>
      <c r="F30" s="6">
        <v>0</v>
      </c>
      <c r="G30" s="6" t="s">
        <v>62</v>
      </c>
      <c r="H30" s="6"/>
      <c r="I30" s="6">
        <f t="shared" si="0"/>
        <v>0</v>
      </c>
    </row>
    <row r="31" spans="1:9" x14ac:dyDescent="0.35">
      <c r="A31" s="5" t="s">
        <v>48</v>
      </c>
      <c r="B31" s="6"/>
      <c r="C31" s="6"/>
      <c r="D31" s="7"/>
      <c r="E31" s="7">
        <v>1</v>
      </c>
      <c r="F31" s="6">
        <v>0</v>
      </c>
      <c r="G31" s="6" t="s">
        <v>62</v>
      </c>
      <c r="H31" s="6"/>
      <c r="I31" s="6">
        <f t="shared" si="0"/>
        <v>0</v>
      </c>
    </row>
    <row r="32" spans="1:9" x14ac:dyDescent="0.35">
      <c r="A32" s="5"/>
      <c r="B32" s="6"/>
      <c r="C32" s="6"/>
      <c r="D32" s="7"/>
      <c r="E32" s="7"/>
      <c r="F32" s="6"/>
      <c r="G32" s="6"/>
      <c r="H32" s="6"/>
      <c r="I32" s="6">
        <f t="shared" si="0"/>
        <v>0</v>
      </c>
    </row>
    <row r="33" spans="1:9" x14ac:dyDescent="0.35">
      <c r="A33" s="5" t="s">
        <v>64</v>
      </c>
      <c r="B33" s="6" t="s">
        <v>49</v>
      </c>
      <c r="C33" s="6" t="s">
        <v>50</v>
      </c>
      <c r="D33" s="7">
        <v>3231229</v>
      </c>
      <c r="E33" s="7">
        <v>4</v>
      </c>
      <c r="F33" s="6">
        <v>1.25</v>
      </c>
      <c r="G33" s="6" t="s">
        <v>51</v>
      </c>
      <c r="H33" s="6"/>
      <c r="I33" s="6">
        <f t="shared" si="0"/>
        <v>5</v>
      </c>
    </row>
    <row r="34" spans="1:9" x14ac:dyDescent="0.35">
      <c r="A34" s="5" t="s">
        <v>65</v>
      </c>
      <c r="B34" s="12" t="s">
        <v>66</v>
      </c>
      <c r="C34" s="6"/>
      <c r="D34" s="7"/>
      <c r="E34" s="7"/>
      <c r="F34" s="6"/>
      <c r="G34" s="6"/>
      <c r="H34" s="6"/>
      <c r="I34" s="6">
        <f t="shared" si="0"/>
        <v>0</v>
      </c>
    </row>
    <row r="35" spans="1:9" ht="58" x14ac:dyDescent="0.35">
      <c r="A35" s="5" t="s">
        <v>72</v>
      </c>
      <c r="B35" s="12" t="s">
        <v>67</v>
      </c>
      <c r="C35" s="6"/>
      <c r="D35" s="7"/>
      <c r="E35" s="7">
        <v>19</v>
      </c>
      <c r="F35" s="6">
        <v>0</v>
      </c>
      <c r="G35" s="13" t="s">
        <v>62</v>
      </c>
      <c r="H35" s="6"/>
      <c r="I35" s="6">
        <f t="shared" si="0"/>
        <v>0</v>
      </c>
    </row>
    <row r="36" spans="1:9" x14ac:dyDescent="0.35">
      <c r="A36" s="5" t="s">
        <v>77</v>
      </c>
      <c r="B36" s="6" t="s">
        <v>68</v>
      </c>
      <c r="C36" s="6"/>
      <c r="D36" s="7"/>
      <c r="E36" s="7">
        <v>4</v>
      </c>
      <c r="F36" s="6">
        <v>0</v>
      </c>
      <c r="G36" s="6" t="s">
        <v>62</v>
      </c>
      <c r="H36" s="6"/>
      <c r="I36" s="6">
        <f t="shared" si="0"/>
        <v>0</v>
      </c>
    </row>
    <row r="37" spans="1:9" x14ac:dyDescent="0.35">
      <c r="A37" s="5" t="s">
        <v>73</v>
      </c>
      <c r="B37" s="6" t="s">
        <v>69</v>
      </c>
      <c r="C37" s="6"/>
      <c r="D37" s="7"/>
      <c r="E37" s="7">
        <v>2</v>
      </c>
      <c r="F37" s="6">
        <v>0</v>
      </c>
      <c r="G37" s="6" t="s">
        <v>62</v>
      </c>
      <c r="H37" s="6"/>
      <c r="I37" s="6">
        <f t="shared" si="0"/>
        <v>0</v>
      </c>
    </row>
    <row r="38" spans="1:9" x14ac:dyDescent="0.35">
      <c r="A38" s="5"/>
      <c r="B38" s="6"/>
      <c r="C38" s="6"/>
      <c r="D38" s="7"/>
      <c r="E38" s="7"/>
      <c r="F38" s="6"/>
      <c r="G38" s="6"/>
      <c r="H38" s="6"/>
      <c r="I38" s="6">
        <f t="shared" si="0"/>
        <v>0</v>
      </c>
    </row>
    <row r="39" spans="1:9" x14ac:dyDescent="0.35">
      <c r="A39" s="5" t="s">
        <v>71</v>
      </c>
      <c r="B39" s="6" t="s">
        <v>61</v>
      </c>
      <c r="C39" s="6"/>
      <c r="D39" s="7"/>
      <c r="E39" s="7">
        <v>13</v>
      </c>
      <c r="F39" s="6">
        <v>0</v>
      </c>
      <c r="G39" s="6" t="s">
        <v>62</v>
      </c>
      <c r="H39" s="6"/>
      <c r="I39" s="6">
        <f t="shared" si="0"/>
        <v>0</v>
      </c>
    </row>
    <row r="40" spans="1:9" x14ac:dyDescent="0.35">
      <c r="A40" s="5" t="s">
        <v>70</v>
      </c>
      <c r="B40" s="6" t="s">
        <v>63</v>
      </c>
      <c r="C40" s="6"/>
      <c r="D40" s="7"/>
      <c r="E40" s="7">
        <v>1</v>
      </c>
      <c r="F40" s="6">
        <v>0</v>
      </c>
      <c r="G40" s="6" t="s">
        <v>62</v>
      </c>
      <c r="H40" s="6"/>
      <c r="I40" s="6">
        <f t="shared" si="0"/>
        <v>0</v>
      </c>
    </row>
    <row r="41" spans="1:9" x14ac:dyDescent="0.35">
      <c r="B41" s="1"/>
      <c r="C41" s="1"/>
      <c r="D41" s="1"/>
      <c r="E41" s="1"/>
      <c r="F41" s="1"/>
      <c r="G41" s="1"/>
      <c r="H41" s="1"/>
      <c r="I41" s="1"/>
    </row>
    <row r="42" spans="1:9" x14ac:dyDescent="0.35">
      <c r="B42" s="1"/>
      <c r="C42" s="1"/>
      <c r="D42" s="1"/>
      <c r="E42" s="1"/>
      <c r="F42" s="1"/>
      <c r="G42" s="1"/>
      <c r="H42" s="1"/>
      <c r="I42" s="1"/>
    </row>
    <row r="43" spans="1:9" x14ac:dyDescent="0.35">
      <c r="B43" s="1"/>
      <c r="C43" s="1"/>
      <c r="D43" s="1"/>
      <c r="E43" s="1"/>
      <c r="F43" s="1"/>
      <c r="G43" s="1"/>
      <c r="H43" s="1"/>
      <c r="I43" s="1"/>
    </row>
    <row r="44" spans="1:9" x14ac:dyDescent="0.35">
      <c r="B44" s="1"/>
      <c r="C44" s="1"/>
      <c r="D44" s="1"/>
      <c r="E44" s="1"/>
      <c r="F44" s="1"/>
      <c r="G44" s="1"/>
      <c r="H44" s="1"/>
      <c r="I44" s="1"/>
    </row>
    <row r="45" spans="1:9" x14ac:dyDescent="0.35">
      <c r="B45" s="1"/>
      <c r="C45" s="1"/>
      <c r="D45" s="1"/>
      <c r="E45" s="1"/>
      <c r="F45" s="1"/>
      <c r="G45" s="1"/>
      <c r="H45" s="1"/>
      <c r="I45" s="1"/>
    </row>
    <row r="46" spans="1:9" x14ac:dyDescent="0.35">
      <c r="B46" s="1"/>
      <c r="C46" s="1"/>
      <c r="D46" s="1"/>
      <c r="E46" s="1"/>
      <c r="F46" s="1"/>
      <c r="G46" s="1"/>
      <c r="H46" s="1"/>
      <c r="I46" s="1"/>
    </row>
    <row r="47" spans="1:9" x14ac:dyDescent="0.35">
      <c r="B47" s="1"/>
      <c r="C47" s="1"/>
      <c r="D47" s="1"/>
      <c r="E47" s="1"/>
      <c r="F47" s="1"/>
      <c r="G47" s="1"/>
      <c r="H47" s="1"/>
      <c r="I47" s="1"/>
    </row>
    <row r="48" spans="1:9" x14ac:dyDescent="0.35">
      <c r="B48" s="1"/>
      <c r="C48" s="1"/>
      <c r="D48" s="1"/>
      <c r="E48" s="1"/>
      <c r="F48" s="1"/>
      <c r="G48" s="1"/>
      <c r="H48" s="1"/>
      <c r="I48" s="1"/>
    </row>
    <row r="49" spans="2:9" x14ac:dyDescent="0.35">
      <c r="B49" s="1"/>
      <c r="C49" s="1"/>
      <c r="D49" s="1"/>
      <c r="E49" s="1"/>
      <c r="F49" s="1"/>
      <c r="G49" s="1"/>
      <c r="H49" s="1"/>
      <c r="I49" s="1"/>
    </row>
    <row r="50" spans="2:9" x14ac:dyDescent="0.35">
      <c r="B50" s="1"/>
      <c r="C50" s="1"/>
      <c r="D50" s="1"/>
      <c r="E50" s="1"/>
      <c r="F50" s="1"/>
      <c r="G50" s="1"/>
      <c r="H50" s="1"/>
      <c r="I50" s="1"/>
    </row>
    <row r="51" spans="2:9" x14ac:dyDescent="0.35">
      <c r="B51" s="1"/>
      <c r="C51" s="1"/>
      <c r="D51" s="1"/>
      <c r="E51" s="1"/>
      <c r="F51" s="1"/>
      <c r="G51" s="1"/>
      <c r="H51" s="1"/>
      <c r="I51" s="1"/>
    </row>
    <row r="52" spans="2:9" x14ac:dyDescent="0.35">
      <c r="B52" s="1"/>
      <c r="C52" s="1"/>
      <c r="D52" s="1"/>
      <c r="E52" s="1"/>
      <c r="F52" s="1"/>
      <c r="G52" s="1"/>
      <c r="H52" s="1"/>
      <c r="I52" s="1"/>
    </row>
    <row r="53" spans="2:9" x14ac:dyDescent="0.35">
      <c r="B53" s="1"/>
      <c r="C53" s="1"/>
      <c r="D53" s="1"/>
      <c r="E53" s="1"/>
      <c r="F53" s="1"/>
      <c r="G53" s="1"/>
      <c r="H53" s="1"/>
      <c r="I53" s="1"/>
    </row>
    <row r="54" spans="2:9" x14ac:dyDescent="0.35">
      <c r="B54" s="1"/>
      <c r="C54" s="1"/>
      <c r="D54" s="1"/>
      <c r="E54" s="1"/>
      <c r="F54" s="1"/>
      <c r="G54" s="1"/>
      <c r="H54" s="1"/>
      <c r="I54" s="1"/>
    </row>
    <row r="55" spans="2:9" x14ac:dyDescent="0.35">
      <c r="B55" s="1"/>
      <c r="C55" s="1"/>
      <c r="D55" s="1"/>
      <c r="E55" s="1"/>
      <c r="F55" s="1"/>
      <c r="G55" s="1"/>
      <c r="H55" s="1"/>
      <c r="I55" s="1"/>
    </row>
    <row r="56" spans="2:9" x14ac:dyDescent="0.35">
      <c r="B56" s="1"/>
      <c r="C56" s="1"/>
      <c r="D56" s="1"/>
      <c r="E56" s="1"/>
      <c r="F56" s="1"/>
      <c r="G56" s="1"/>
      <c r="H56" s="1"/>
      <c r="I56" s="1"/>
    </row>
    <row r="57" spans="2:9" x14ac:dyDescent="0.35">
      <c r="B57" s="1"/>
      <c r="C57" s="1"/>
      <c r="D57" s="1"/>
      <c r="E57" s="1"/>
      <c r="F57" s="1"/>
      <c r="G57" s="1"/>
      <c r="H57" s="1"/>
      <c r="I57" s="1"/>
    </row>
    <row r="58" spans="2:9" x14ac:dyDescent="0.35">
      <c r="B58" s="1"/>
      <c r="C58" s="1"/>
      <c r="D58" s="1"/>
      <c r="E58" s="1"/>
      <c r="F58" s="1"/>
      <c r="G58" s="1"/>
      <c r="H58" s="1"/>
      <c r="I58" s="1"/>
    </row>
    <row r="59" spans="2:9" x14ac:dyDescent="0.35">
      <c r="B59" s="1"/>
      <c r="C59" s="1"/>
      <c r="D59" s="1"/>
      <c r="E59" s="1"/>
      <c r="F59" s="1"/>
      <c r="G59" s="1"/>
      <c r="H59" s="1"/>
      <c r="I59" s="1"/>
    </row>
    <row r="60" spans="2:9" x14ac:dyDescent="0.35">
      <c r="B60" s="1"/>
      <c r="C60" s="1"/>
      <c r="D60" s="1"/>
      <c r="E60" s="1"/>
      <c r="F60" s="1"/>
      <c r="G60" s="1"/>
      <c r="H60" s="1"/>
      <c r="I60" s="1"/>
    </row>
    <row r="61" spans="2:9" x14ac:dyDescent="0.35">
      <c r="B61" s="1"/>
      <c r="C61" s="1"/>
      <c r="D61" s="1"/>
      <c r="E61" s="1"/>
      <c r="F61" s="1"/>
      <c r="G61" s="1"/>
      <c r="H61" s="1"/>
      <c r="I61" s="1"/>
    </row>
    <row r="62" spans="2:9" x14ac:dyDescent="0.35">
      <c r="B62" s="1"/>
      <c r="C62" s="1"/>
      <c r="D62" s="1"/>
      <c r="E62" s="1"/>
      <c r="F62" s="1"/>
      <c r="G62" s="1"/>
      <c r="H62" s="1"/>
      <c r="I62" s="1"/>
    </row>
    <row r="63" spans="2:9" x14ac:dyDescent="0.35">
      <c r="B63" s="1"/>
      <c r="C63" s="1"/>
      <c r="D63" s="1"/>
      <c r="E63" s="1"/>
      <c r="F63" s="1"/>
      <c r="G63" s="1"/>
      <c r="H63" s="1"/>
      <c r="I63" s="1"/>
    </row>
    <row r="64" spans="2:9" x14ac:dyDescent="0.35">
      <c r="B64" s="1"/>
      <c r="C64" s="1"/>
      <c r="D64" s="1"/>
      <c r="E64" s="1"/>
      <c r="F64" s="1"/>
      <c r="G64" s="1"/>
      <c r="H64" s="1"/>
      <c r="I64" s="1"/>
    </row>
    <row r="65" spans="2:9" x14ac:dyDescent="0.35">
      <c r="B65" s="1"/>
      <c r="C65" s="1"/>
      <c r="D65" s="1"/>
      <c r="E65" s="1"/>
      <c r="F65" s="1"/>
      <c r="G65" s="1"/>
      <c r="H65" s="1"/>
      <c r="I65" s="1"/>
    </row>
    <row r="66" spans="2:9" x14ac:dyDescent="0.35">
      <c r="B66" s="1"/>
      <c r="C66" s="1"/>
      <c r="D66" s="1"/>
      <c r="E66" s="1"/>
      <c r="F66" s="1"/>
      <c r="G66" s="1"/>
      <c r="H66" s="1"/>
      <c r="I66" s="1"/>
    </row>
    <row r="67" spans="2:9" x14ac:dyDescent="0.35">
      <c r="B67" s="1"/>
      <c r="C67" s="1"/>
      <c r="D67" s="1"/>
      <c r="E67" s="1"/>
      <c r="F67" s="1"/>
      <c r="G67" s="1"/>
      <c r="H67" s="1"/>
      <c r="I67" s="1"/>
    </row>
    <row r="68" spans="2:9" x14ac:dyDescent="0.35">
      <c r="B68" s="1"/>
      <c r="C68" s="1"/>
      <c r="D68" s="1"/>
      <c r="E68" s="1"/>
      <c r="F68" s="1"/>
      <c r="G68" s="1"/>
      <c r="H68" s="1"/>
      <c r="I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C70" s="1"/>
      <c r="D70" s="1"/>
      <c r="E70" s="1"/>
      <c r="F70" s="1"/>
      <c r="G70" s="1"/>
      <c r="H70" s="1"/>
      <c r="I70" s="1"/>
    </row>
    <row r="71" spans="2:9" x14ac:dyDescent="0.35">
      <c r="B71" s="1"/>
      <c r="C71" s="1"/>
      <c r="D71" s="1"/>
      <c r="E71" s="1"/>
      <c r="F71" s="1"/>
      <c r="G71" s="1"/>
      <c r="H71" s="1"/>
      <c r="I71" s="1"/>
    </row>
    <row r="72" spans="2:9" x14ac:dyDescent="0.35">
      <c r="B72" s="1"/>
      <c r="C72" s="1"/>
      <c r="D72" s="1"/>
      <c r="E72" s="1"/>
      <c r="F72" s="1"/>
      <c r="G72" s="1"/>
      <c r="H72" s="1"/>
      <c r="I72" s="1"/>
    </row>
    <row r="73" spans="2:9" x14ac:dyDescent="0.35">
      <c r="B73" s="1"/>
      <c r="C73" s="1"/>
      <c r="D73" s="1"/>
      <c r="E73" s="1"/>
      <c r="F73" s="1"/>
      <c r="G73" s="1"/>
      <c r="H73" s="1"/>
      <c r="I73" s="1"/>
    </row>
    <row r="74" spans="2:9" x14ac:dyDescent="0.35">
      <c r="B74" s="1"/>
      <c r="C74" s="1"/>
      <c r="D74" s="1"/>
      <c r="E74" s="1"/>
      <c r="F74" s="1"/>
      <c r="G74" s="1"/>
      <c r="H74" s="1"/>
      <c r="I74" s="1"/>
    </row>
    <row r="75" spans="2:9" x14ac:dyDescent="0.35">
      <c r="B75" s="1"/>
      <c r="C75" s="1"/>
      <c r="D75" s="1"/>
      <c r="E75" s="1"/>
      <c r="F75" s="1"/>
      <c r="G75" s="1"/>
      <c r="H75" s="1"/>
      <c r="I75" s="1"/>
    </row>
    <row r="76" spans="2:9" x14ac:dyDescent="0.35">
      <c r="B76" s="1"/>
      <c r="C76" s="1"/>
      <c r="D76" s="1"/>
      <c r="E76" s="1"/>
      <c r="F76" s="1"/>
      <c r="G76" s="1"/>
      <c r="H76" s="1"/>
      <c r="I76" s="1"/>
    </row>
    <row r="77" spans="2:9" x14ac:dyDescent="0.35">
      <c r="B77" s="1"/>
      <c r="C77" s="1"/>
      <c r="D77" s="1"/>
      <c r="E77" s="1"/>
      <c r="F77" s="1"/>
      <c r="G77" s="1"/>
      <c r="H77" s="1"/>
      <c r="I77" s="1"/>
    </row>
    <row r="78" spans="2:9" x14ac:dyDescent="0.35">
      <c r="B78" s="1"/>
      <c r="C78" s="1"/>
      <c r="D78" s="1"/>
      <c r="E78" s="1"/>
      <c r="F78" s="1"/>
      <c r="G78" s="1"/>
      <c r="H78" s="1"/>
      <c r="I78" s="1"/>
    </row>
    <row r="79" spans="2:9" x14ac:dyDescent="0.35">
      <c r="B79" s="1"/>
      <c r="C79" s="1"/>
      <c r="D79" s="1"/>
      <c r="E79" s="1"/>
      <c r="F79" s="1"/>
      <c r="G79" s="1"/>
      <c r="H79" s="1"/>
      <c r="I79" s="1"/>
    </row>
    <row r="80" spans="2:9" x14ac:dyDescent="0.35">
      <c r="B80" s="1"/>
      <c r="C80" s="1"/>
      <c r="D80" s="1"/>
      <c r="E80" s="1"/>
      <c r="F80" s="1"/>
      <c r="G80" s="1"/>
      <c r="H80" s="1"/>
      <c r="I80" s="1"/>
    </row>
    <row r="81" spans="2:9" x14ac:dyDescent="0.35">
      <c r="B81" s="1"/>
      <c r="C81" s="1"/>
      <c r="D81" s="1"/>
      <c r="E81" s="1"/>
      <c r="F81" s="1"/>
      <c r="G81" s="1"/>
      <c r="H81" s="1"/>
      <c r="I81" s="1"/>
    </row>
    <row r="82" spans="2:9" x14ac:dyDescent="0.35">
      <c r="B82" s="1"/>
      <c r="C82" s="1"/>
      <c r="D82" s="1"/>
      <c r="E82" s="1"/>
      <c r="F82" s="1"/>
      <c r="G82" s="1"/>
      <c r="H82" s="1"/>
      <c r="I82" s="1"/>
    </row>
  </sheetData>
  <mergeCells count="2">
    <mergeCell ref="A1:I1"/>
    <mergeCell ref="A3:I3"/>
  </mergeCells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3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L6" sqref="L6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1" t="s">
        <v>15</v>
      </c>
      <c r="C5" s="1" t="s">
        <v>8</v>
      </c>
      <c r="D5" s="1" t="s">
        <v>9</v>
      </c>
      <c r="E5" s="1" t="s">
        <v>2</v>
      </c>
      <c r="F5" s="1" t="s">
        <v>3</v>
      </c>
      <c r="G5" s="1" t="s">
        <v>6</v>
      </c>
      <c r="I5" s="1" t="s">
        <v>31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27</v>
      </c>
    </row>
    <row r="20" spans="1:1" x14ac:dyDescent="0.35">
      <c r="A20" t="s">
        <v>32</v>
      </c>
    </row>
    <row r="22" spans="1:1" x14ac:dyDescent="0.35">
      <c r="A22" t="s">
        <v>35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2024-05-02T19:04:23Z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