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t_Image\Dataset\"/>
    </mc:Choice>
  </mc:AlternateContent>
  <bookViews>
    <workbookView xWindow="0" yWindow="0" windowWidth="15345" windowHeight="43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<sst xmlns="http://schemas.openxmlformats.org/spreadsheetml/2006/main" count="39" uniqueCount="25">
  <si>
    <t>Gold1 (C10-C50)</t>
  </si>
  <si>
    <t>Gold2 (E2)</t>
  </si>
  <si>
    <t>Silver</t>
  </si>
  <si>
    <t>Copper</t>
  </si>
  <si>
    <t>White</t>
  </si>
  <si>
    <t>Scaling factor</t>
  </si>
  <si>
    <t>R</t>
  </si>
  <si>
    <t>G</t>
  </si>
  <si>
    <t>B</t>
  </si>
  <si>
    <t>Image</t>
    <phoneticPr fontId="5" type="noConversion"/>
  </si>
  <si>
    <t>1cent_a1</t>
    <phoneticPr fontId="5" type="noConversion"/>
  </si>
  <si>
    <t>1cent_a2</t>
  </si>
  <si>
    <t>5cent_b2</t>
  </si>
  <si>
    <t>2cent_a2</t>
  </si>
  <si>
    <t>10cent_a2</t>
  </si>
  <si>
    <t>20cent_a1</t>
  </si>
  <si>
    <t>20cent_b1</t>
  </si>
  <si>
    <t>50cent_a1</t>
  </si>
  <si>
    <t>2euro_a1</t>
  </si>
  <si>
    <t>2euro_a2</t>
  </si>
  <si>
    <t>2euro_b1</t>
  </si>
  <si>
    <t>2euro_b2</t>
  </si>
  <si>
    <t>1euro_a2</t>
  </si>
  <si>
    <t>1euro_b1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</si>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</sst>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2" borderId="0" applyNumberFormat="0" applyBorder="0" applyAlignment="0" applyProtection="0"/>
  </cellStyleXfs>
  <cellXfs count="20">
    <xf numFmtId="0" fontId="0" fillId="0" borderId="0" xfId="0">
      <alignment vertical="center"/>
    </xf>
    <xf numFmtId="0" fontId="2" fillId="0" borderId="1" xfId="1" applyFill="1" applyBorder="1" applyAlignment="1">
      <alignment horizontal="center" vertical="center"/>
    </xf>
    <xf numFmtId="0" fontId="2" fillId="0" borderId="1" xfId="1" applyFill="1" applyBorder="1"/>
    <xf numFmtId="0" fontId="0" fillId="0" borderId="0" xfId="0" applyFill="1">
      <alignment vertical="center"/>
    </xf>
    <xf numFmtId="0" fontId="1" fillId="0" borderId="1" xfId="1" applyFont="1" applyFill="1" applyBorder="1"/>
    <xf numFmtId="164" fontId="4" fillId="0" borderId="1" xfId="2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2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/>
    </xf>
    <xf numFmtId="1" fontId="4" fillId="0" borderId="1" xfId="2" applyNumberFormat="1" applyFont="1" applyFill="1" applyBorder="1" applyAlignment="1">
      <alignment horizontal="center"/>
    </xf>
    <xf numFmtId="1" fontId="6" fillId="0" borderId="1" xfId="1" applyNumberFormat="1" applyFont="1" applyFill="1" applyBorder="1" applyAlignment="1">
      <alignment horizontal="center" vertical="center"/>
    </xf>
    <xf numFmtId="1" fontId="7" fillId="0" borderId="1" xfId="1" applyNumberFormat="1" applyFont="1" applyFill="1" applyBorder="1" applyAlignment="1">
      <alignment horizontal="center" vertical="center"/>
    </xf>
    <xf numFmtId="1" fontId="4" fillId="0" borderId="1" xfId="2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wrapText="1"/>
    </xf>
  </cellXfs>
  <cellStyles count="3">
    <cellStyle name="差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J16" sqref="J16"/>
    </sheetView>
  </sheetViews>
  <sheetFormatPr defaultRowHeight="15"/>
  <cols>
    <col min="1" max="1" width="12.85546875" style="3" customWidth="1"/>
    <col min="2" max="4" width="9.5703125" style="3" bestFit="1" customWidth="1"/>
    <col min="5" max="10" width="9.140625" style="3"/>
    <col min="11" max="16" width="9.5703125" style="3" bestFit="1" customWidth="1"/>
    <col min="17" max="17" width="9.28515625" style="3" bestFit="1" customWidth="1"/>
    <col min="18" max="16384" width="9.140625" style="3"/>
  </cols>
  <sheetData>
    <row r="1" spans="1:17">
      <c r="A1" s="2"/>
      <c r="B1" s="18" t="s">
        <v>0</v>
      </c>
      <c r="C1" s="18"/>
      <c r="D1" s="18"/>
      <c r="E1" s="18" t="s">
        <v>1</v>
      </c>
      <c r="F1" s="18"/>
      <c r="G1" s="18"/>
      <c r="H1" s="18" t="s">
        <v>2</v>
      </c>
      <c r="I1" s="18"/>
      <c r="J1" s="18"/>
      <c r="K1" s="18" t="s">
        <v>3</v>
      </c>
      <c r="L1" s="18"/>
      <c r="M1" s="18"/>
      <c r="N1" s="18" t="s">
        <v>4</v>
      </c>
      <c r="O1" s="18"/>
      <c r="P1" s="18"/>
      <c r="Q1" s="19" t="s">
        <v>5</v>
      </c>
    </row>
    <row r="2" spans="1:17">
      <c r="A2" s="7" t="s">
        <v>9</v>
      </c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  <c r="Q2" s="19"/>
    </row>
    <row r="3" spans="1:17">
      <c r="A3" s="2" t="s">
        <v>10</v>
      </c>
      <c r="B3" s="10"/>
      <c r="C3" s="10"/>
      <c r="D3" s="10"/>
      <c r="E3" s="11"/>
      <c r="F3" s="11"/>
      <c r="G3" s="11"/>
      <c r="H3" s="10"/>
      <c r="I3" s="10"/>
      <c r="J3" s="10"/>
      <c r="K3" s="10">
        <v>164.13890000000001</v>
      </c>
      <c r="L3" s="10">
        <v>106.5427</v>
      </c>
      <c r="M3" s="10">
        <v>83.444100000000006</v>
      </c>
      <c r="N3" s="10">
        <v>199.56870000000001</v>
      </c>
      <c r="O3" s="10">
        <v>185.2928</v>
      </c>
      <c r="P3" s="10">
        <v>204.9734</v>
      </c>
      <c r="Q3" s="6">
        <v>7.1998227735932702E-2</v>
      </c>
    </row>
    <row r="4" spans="1:17">
      <c r="A4" s="4" t="s">
        <v>11</v>
      </c>
      <c r="B4" s="12"/>
      <c r="C4" s="12"/>
      <c r="D4" s="13"/>
      <c r="E4" s="14"/>
      <c r="F4" s="14"/>
      <c r="G4" s="14"/>
      <c r="H4" s="12"/>
      <c r="I4" s="12"/>
      <c r="J4" s="13"/>
      <c r="K4" s="12">
        <v>239.65719999999999</v>
      </c>
      <c r="L4" s="12">
        <v>149.60050000000001</v>
      </c>
      <c r="M4" s="13">
        <v>107.9008</v>
      </c>
      <c r="N4" s="12">
        <v>168.95429999999999</v>
      </c>
      <c r="O4" s="12">
        <v>154.8082</v>
      </c>
      <c r="P4" s="13">
        <v>166.96559999999999</v>
      </c>
      <c r="Q4" s="6">
        <f>16.25/228.11</f>
        <v>7.1237560825917312E-2</v>
      </c>
    </row>
    <row r="5" spans="1:17">
      <c r="A5" s="4" t="s">
        <v>13</v>
      </c>
      <c r="B5" s="15"/>
      <c r="C5" s="15"/>
      <c r="D5" s="15"/>
      <c r="E5" s="14"/>
      <c r="F5" s="14"/>
      <c r="G5" s="14"/>
      <c r="H5" s="15"/>
      <c r="I5" s="15"/>
      <c r="J5" s="15"/>
      <c r="K5" s="15">
        <v>197.68549999999999</v>
      </c>
      <c r="L5" s="15">
        <v>118.9614</v>
      </c>
      <c r="M5" s="15">
        <v>84.834599999999995</v>
      </c>
      <c r="N5" s="15">
        <v>187.60050000000001</v>
      </c>
      <c r="O5" s="15">
        <v>173.45910000000001</v>
      </c>
      <c r="P5" s="15">
        <v>183.53800000000001</v>
      </c>
      <c r="Q5" s="6">
        <f>18.75/267</f>
        <v>7.02247191011236E-2</v>
      </c>
    </row>
    <row r="6" spans="1:17">
      <c r="A6" s="4" t="s">
        <v>12</v>
      </c>
      <c r="B6" s="15"/>
      <c r="C6" s="15"/>
      <c r="D6" s="15"/>
      <c r="E6" s="15"/>
      <c r="F6" s="15"/>
      <c r="G6" s="15"/>
      <c r="H6" s="15"/>
      <c r="I6" s="15"/>
      <c r="J6" s="15"/>
      <c r="K6" s="15">
        <v>175.80029999999999</v>
      </c>
      <c r="L6" s="15">
        <v>119.53449999999999</v>
      </c>
      <c r="M6" s="15">
        <v>98.446200000000005</v>
      </c>
      <c r="N6" s="15">
        <v>205.61680000000001</v>
      </c>
      <c r="O6" s="15">
        <v>191.54589999999999</v>
      </c>
      <c r="P6" s="15">
        <v>206.27719999999999</v>
      </c>
      <c r="Q6" s="6">
        <f>21.25/293</f>
        <v>7.252559726962457E-2</v>
      </c>
    </row>
    <row r="7" spans="1:17">
      <c r="A7" s="4" t="s">
        <v>14</v>
      </c>
      <c r="B7" s="15">
        <v>216.30879999999999</v>
      </c>
      <c r="C7" s="15">
        <v>152.2192</v>
      </c>
      <c r="D7" s="15">
        <v>89.178899999999999</v>
      </c>
      <c r="E7" s="15"/>
      <c r="F7" s="15"/>
      <c r="G7" s="15"/>
      <c r="H7" s="15"/>
      <c r="I7" s="15"/>
      <c r="J7" s="15"/>
      <c r="K7" s="15"/>
      <c r="L7" s="15"/>
      <c r="M7" s="15"/>
      <c r="N7" s="15">
        <v>184.86959999999999</v>
      </c>
      <c r="O7" s="15">
        <v>172.6113</v>
      </c>
      <c r="P7" s="15">
        <v>184.45910000000001</v>
      </c>
      <c r="Q7" s="6">
        <f>19.75/280</f>
        <v>7.0535714285714285E-2</v>
      </c>
    </row>
    <row r="8" spans="1:17">
      <c r="A8" s="4" t="s">
        <v>15</v>
      </c>
      <c r="B8" s="16">
        <v>221.69290000000001</v>
      </c>
      <c r="C8" s="14">
        <v>157.29310000000001</v>
      </c>
      <c r="D8" s="14">
        <v>90.573800000000006</v>
      </c>
      <c r="E8" s="14"/>
      <c r="F8" s="14"/>
      <c r="G8" s="14"/>
      <c r="H8" s="14"/>
      <c r="I8" s="14"/>
      <c r="J8" s="14"/>
      <c r="K8" s="14"/>
      <c r="L8" s="14"/>
      <c r="M8" s="14"/>
      <c r="N8" s="14">
        <v>185.44739999999999</v>
      </c>
      <c r="O8" s="14">
        <v>170.81549999999999</v>
      </c>
      <c r="P8" s="14">
        <v>179.7963</v>
      </c>
      <c r="Q8" s="5">
        <f>22.25/315</f>
        <v>7.0634920634920634E-2</v>
      </c>
    </row>
    <row r="9" spans="1:17">
      <c r="A9" s="4" t="s">
        <v>16</v>
      </c>
      <c r="B9" s="15">
        <v>211.72059999999999</v>
      </c>
      <c r="C9" s="15">
        <v>149.53890000000001</v>
      </c>
      <c r="D9" s="15">
        <v>87.669399999999996</v>
      </c>
      <c r="E9" s="15"/>
      <c r="F9" s="15"/>
      <c r="G9" s="15"/>
      <c r="H9" s="15"/>
      <c r="I9" s="15"/>
      <c r="J9" s="15"/>
      <c r="K9" s="15"/>
      <c r="L9" s="15"/>
      <c r="M9" s="15"/>
      <c r="N9" s="14">
        <v>188.8929</v>
      </c>
      <c r="O9" s="14">
        <v>174.27379999999999</v>
      </c>
      <c r="P9" s="14">
        <v>182.8475</v>
      </c>
      <c r="Q9" s="6">
        <f>22.25/315</f>
        <v>7.0634920634920634E-2</v>
      </c>
    </row>
    <row r="10" spans="1:17">
      <c r="A10" s="4" t="s">
        <v>17</v>
      </c>
      <c r="B10" s="15">
        <v>181.4675</v>
      </c>
      <c r="C10" s="15">
        <v>131.78870000000001</v>
      </c>
      <c r="D10" s="15">
        <v>80.650300000000001</v>
      </c>
      <c r="E10" s="14"/>
      <c r="F10" s="14"/>
      <c r="G10" s="14"/>
      <c r="H10" s="15"/>
      <c r="I10" s="15"/>
      <c r="J10" s="15"/>
      <c r="K10" s="15"/>
      <c r="L10" s="15"/>
      <c r="M10" s="15"/>
      <c r="N10" s="15">
        <v>186.4539</v>
      </c>
      <c r="O10" s="15">
        <v>176.0933</v>
      </c>
      <c r="P10" s="15">
        <v>188.67740000000001</v>
      </c>
      <c r="Q10" s="6">
        <f>24.25/345</f>
        <v>7.0289855072463769E-2</v>
      </c>
    </row>
    <row r="11" spans="1:17">
      <c r="A11" s="4" t="s">
        <v>18</v>
      </c>
      <c r="B11" s="15"/>
      <c r="C11" s="15"/>
      <c r="D11" s="15"/>
      <c r="E11" s="15">
        <v>195.60230000000001</v>
      </c>
      <c r="F11" s="15">
        <v>136.70939999999999</v>
      </c>
      <c r="G11" s="15">
        <v>85.145899999999997</v>
      </c>
      <c r="H11" s="15"/>
      <c r="I11" s="15"/>
      <c r="J11" s="15"/>
      <c r="K11" s="15"/>
      <c r="L11" s="15"/>
      <c r="M11" s="15"/>
      <c r="N11" s="14">
        <v>176.26050000000001</v>
      </c>
      <c r="O11" s="14">
        <v>162.87860000000001</v>
      </c>
      <c r="P11" s="14">
        <v>173.27099999999999</v>
      </c>
      <c r="Q11" s="6">
        <f>25.75/371</f>
        <v>6.9407008086253372E-2</v>
      </c>
    </row>
    <row r="12" spans="1:17">
      <c r="A12" s="4" t="s">
        <v>19</v>
      </c>
      <c r="B12" s="15"/>
      <c r="C12" s="15"/>
      <c r="D12" s="15"/>
      <c r="E12" s="14">
        <v>154.4059</v>
      </c>
      <c r="F12" s="14">
        <v>115.0466</v>
      </c>
      <c r="G12" s="14">
        <v>75.822500000000005</v>
      </c>
      <c r="H12" s="15"/>
      <c r="I12" s="15"/>
      <c r="J12" s="15"/>
      <c r="K12" s="15"/>
      <c r="L12" s="15"/>
      <c r="M12" s="15"/>
      <c r="N12" s="15">
        <v>199.3742</v>
      </c>
      <c r="O12" s="15">
        <v>187.876</v>
      </c>
      <c r="P12" s="15">
        <v>199.37530000000001</v>
      </c>
      <c r="Q12" s="6">
        <f>25.75/370</f>
        <v>6.9594594594594592E-2</v>
      </c>
    </row>
    <row r="13" spans="1:17">
      <c r="A13" s="4" t="s">
        <v>20</v>
      </c>
      <c r="B13" s="15"/>
      <c r="C13" s="15"/>
      <c r="D13" s="15"/>
      <c r="E13" s="14">
        <v>143.9828</v>
      </c>
      <c r="F13" s="14">
        <v>119.2696</v>
      </c>
      <c r="G13" s="14">
        <v>91.556399999999996</v>
      </c>
      <c r="H13" s="15"/>
      <c r="I13" s="15"/>
      <c r="J13" s="15"/>
      <c r="K13" s="15"/>
      <c r="L13" s="15"/>
      <c r="M13" s="15"/>
      <c r="N13" s="15">
        <v>212.3219</v>
      </c>
      <c r="O13" s="15">
        <v>199.04140000000001</v>
      </c>
      <c r="P13" s="15">
        <v>211.98009999999999</v>
      </c>
      <c r="Q13" s="6">
        <f>25.75/363</f>
        <v>7.0936639118457295E-2</v>
      </c>
    </row>
    <row r="14" spans="1:17">
      <c r="A14" s="4" t="s">
        <v>21</v>
      </c>
      <c r="B14" s="17"/>
      <c r="C14" s="17"/>
      <c r="D14" s="17"/>
      <c r="E14" s="14">
        <v>185.6491</v>
      </c>
      <c r="F14" s="14">
        <v>132.7739</v>
      </c>
      <c r="G14" s="14">
        <v>82.004999999999995</v>
      </c>
      <c r="H14" s="17"/>
      <c r="I14" s="17"/>
      <c r="J14" s="17"/>
      <c r="K14" s="17"/>
      <c r="L14" s="17"/>
      <c r="M14" s="17"/>
      <c r="N14" s="15">
        <v>176.9759</v>
      </c>
      <c r="O14" s="15">
        <v>164.2567</v>
      </c>
      <c r="P14" s="15">
        <v>172.90639999999999</v>
      </c>
      <c r="Q14" s="8">
        <f>25.75/363</f>
        <v>7.0936639118457295E-2</v>
      </c>
    </row>
    <row r="15" spans="1:17">
      <c r="A15" s="4" t="s">
        <v>22</v>
      </c>
      <c r="B15" s="17"/>
      <c r="C15" s="17"/>
      <c r="D15" s="17"/>
      <c r="E15" s="17"/>
      <c r="F15" s="17"/>
      <c r="G15" s="17"/>
      <c r="H15" s="17">
        <v>170.83420000000001</v>
      </c>
      <c r="I15" s="17">
        <v>143.52420000000001</v>
      </c>
      <c r="J15" s="17">
        <v>116</v>
      </c>
      <c r="K15" s="17"/>
      <c r="L15" s="17"/>
      <c r="M15" s="17"/>
      <c r="N15" s="15">
        <v>189.9151</v>
      </c>
      <c r="O15" s="15">
        <v>174.34399999999999</v>
      </c>
      <c r="P15" s="15">
        <v>181.23589999999999</v>
      </c>
      <c r="Q15" s="8">
        <f>23.25/334</f>
        <v>6.9610778443113766E-2</v>
      </c>
    </row>
    <row r="16" spans="1:17">
      <c r="A16" s="4" t="s">
        <v>23</v>
      </c>
      <c r="B16" s="17"/>
      <c r="C16" s="17"/>
      <c r="D16" s="17"/>
      <c r="E16" s="17"/>
      <c r="F16" s="17"/>
      <c r="G16" s="17"/>
      <c r="H16" s="17">
        <v>140</v>
      </c>
      <c r="I16" s="17">
        <v>133</v>
      </c>
      <c r="J16" s="17">
        <v>115.9853</v>
      </c>
      <c r="K16" s="17"/>
      <c r="L16" s="17"/>
      <c r="M16" s="17"/>
      <c r="N16" s="15">
        <v>181.37180000000001</v>
      </c>
      <c r="O16" s="15">
        <v>167.76779999999999</v>
      </c>
      <c r="P16" s="15">
        <v>176.8013</v>
      </c>
      <c r="Q16" s="8">
        <f>23.25/333</f>
        <v>6.9819819819819814E-2</v>
      </c>
    </row>
    <row r="17" spans="1:17">
      <c r="A17" s="4" t="s">
        <v>20</v>
      </c>
      <c r="B17" s="17"/>
      <c r="C17" s="17"/>
      <c r="D17" s="17"/>
      <c r="E17" s="17"/>
      <c r="F17" s="17"/>
      <c r="G17" s="17"/>
      <c r="H17" s="17">
        <v>169.6354</v>
      </c>
      <c r="I17" s="17">
        <v>140</v>
      </c>
      <c r="J17" s="17">
        <v>110</v>
      </c>
      <c r="K17" s="17"/>
      <c r="L17" s="17"/>
      <c r="M17" s="17"/>
      <c r="N17" s="15">
        <v>189.4238</v>
      </c>
      <c r="O17" s="15">
        <v>174.24350000000001</v>
      </c>
      <c r="P17" s="15">
        <v>179.73689999999999</v>
      </c>
      <c r="Q17" s="6">
        <f>18.75/267</f>
        <v>7.02247191011236E-2</v>
      </c>
    </row>
    <row r="18" spans="1:17">
      <c r="A18" s="4" t="s">
        <v>21</v>
      </c>
      <c r="B18" s="17"/>
      <c r="C18" s="17"/>
      <c r="D18" s="17"/>
      <c r="E18" s="17"/>
      <c r="F18" s="17"/>
      <c r="G18" s="17"/>
      <c r="H18" s="17">
        <v>128.2824</v>
      </c>
      <c r="I18" s="17">
        <v>108.7353</v>
      </c>
      <c r="J18" s="17">
        <v>112</v>
      </c>
      <c r="K18" s="17"/>
      <c r="L18" s="17"/>
      <c r="M18" s="17"/>
      <c r="N18" s="15">
        <v>184.91059999999999</v>
      </c>
      <c r="O18" s="15">
        <v>173.608</v>
      </c>
      <c r="P18" s="15">
        <v>181.09800000000001</v>
      </c>
      <c r="Q18" s="6">
        <f>18.75/270</f>
        <v>6.9444444444444448E-2</v>
      </c>
    </row>
    <row r="19" spans="1:17">
      <c r="A19" s="4" t="s">
        <v>24</v>
      </c>
      <c r="B19" s="17">
        <f>AVERAGE(B7:B10)</f>
        <v>207.79745</v>
      </c>
      <c r="C19" s="17">
        <f>AVERAGE(C7:C10)</f>
        <v>147.70997499999999</v>
      </c>
      <c r="D19" s="17">
        <f>AVERAGE(D7:D10)</f>
        <v>87.018100000000004</v>
      </c>
      <c r="E19" s="17">
        <f>AVERAGE(E11:E14)</f>
        <v>169.91002499999999</v>
      </c>
      <c r="F19" s="17">
        <f>AVERAGE(F11:F14)</f>
        <v>125.94987499999999</v>
      </c>
      <c r="G19" s="17">
        <f>AVERAGE(G11:G14)</f>
        <v>83.632450000000006</v>
      </c>
      <c r="H19" s="17">
        <f>AVERAGE(H15:H18)</f>
        <v>152.18799999999999</v>
      </c>
      <c r="I19" s="17">
        <f>AVERAGE(I15:I18)</f>
        <v>131.314875</v>
      </c>
      <c r="J19" s="17">
        <f>AVERAGE(J15:J18)</f>
        <v>113.496325</v>
      </c>
      <c r="K19" s="17">
        <f>AVERAGE(K3:K6)</f>
        <v>194.32047500000002</v>
      </c>
      <c r="L19" s="17">
        <f>AVERAGE(L3:L6)</f>
        <v>123.659775</v>
      </c>
      <c r="M19" s="17">
        <f>AVERAGE(M3:M6)</f>
        <v>93.656424999999984</v>
      </c>
      <c r="N19" s="17">
        <f>AVERAGE(N3:N18)</f>
        <v>188.62236875000002</v>
      </c>
      <c r="O19" s="17">
        <f>AVERAGE(O3:O18)</f>
        <v>175.18224375000003</v>
      </c>
      <c r="P19" s="17">
        <f>AVERAGE(P3:P18)</f>
        <v>185.87121249999998</v>
      </c>
      <c r="Q19" s="9">
        <f>AVERAGE(Q3:Q18)</f>
        <v>7.0503509892930097E-2</v>
      </c>
    </row>
  </sheetData>
  <mergeCells count="6">
    <mergeCell ref="N1:P1"/>
    <mergeCell ref="Q1:Q2"/>
    <mergeCell ref="B1:D1"/>
    <mergeCell ref="E1:G1"/>
    <mergeCell ref="H1:J1"/>
    <mergeCell ref="K1:M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Melodie</dc:creator>
  <cp:lastModifiedBy>ZHANG Heng</cp:lastModifiedBy>
  <dcterms:created xsi:type="dcterms:W3CDTF">2016-11-30T13:46:16Z</dcterms:created>
  <dcterms:modified xsi:type="dcterms:W3CDTF">2017-01-15T01:44:07Z</dcterms:modified>
</cp:coreProperties>
</file>